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drawings/drawing6.xml" ContentType="application/vnd.openxmlformats-officedocument.drawing+xml"/>
  <Override PartName="/xl/embeddings/oleObject5.bin" ContentType="application/vnd.openxmlformats-officedocument.oleObject"/>
  <Override PartName="/xl/drawings/drawing7.xml" ContentType="application/vnd.openxmlformats-officedocument.drawing+xml"/>
  <Override PartName="/xl/embeddings/oleObject6.bin" ContentType="application/vnd.openxmlformats-officedocument.oleObject"/>
  <Override PartName="/xl/drawings/drawing8.xml" ContentType="application/vnd.openxmlformats-officedocument.drawing+xml"/>
  <Override PartName="/xl/embeddings/oleObject7.bin" ContentType="application/vnd.openxmlformats-officedocument.oleObject"/>
  <Override PartName="/xl/drawings/drawing9.xml" ContentType="application/vnd.openxmlformats-officedocument.drawing+xml"/>
  <Override PartName="/xl/embeddings/oleObject8.bin" ContentType="application/vnd.openxmlformats-officedocument.oleObject"/>
  <Override PartName="/xl/drawings/drawing10.xml" ContentType="application/vnd.openxmlformats-officedocument.drawing+xml"/>
  <Override PartName="/xl/embeddings/oleObject9.bin" ContentType="application/vnd.openxmlformats-officedocument.oleObject"/>
  <Override PartName="/xl/pivotTables/pivotTable3.xml" ContentType="application/vnd.openxmlformats-officedocument.spreadsheetml.pivotTable+xml"/>
  <Override PartName="/xl/drawings/drawing11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drawings/drawing12.xml" ContentType="application/vnd.openxmlformats-officedocument.drawing+xml"/>
  <Override PartName="/xl/embeddings/oleObject13.bin" ContentType="application/vnd.openxmlformats-officedocument.oleObject"/>
  <Override PartName="/xl/drawings/drawing13.xml" ContentType="application/vnd.openxmlformats-officedocument.drawing+xml"/>
  <Override PartName="/xl/embeddings/oleObject14.bin" ContentType="application/vnd.openxmlformats-officedocument.oleObject"/>
  <Override PartName="/xl/drawings/drawing14.xml" ContentType="application/vnd.openxmlformats-officedocument.drawing+xml"/>
  <Override PartName="/xl/embeddings/oleObject15.bin" ContentType="application/vnd.openxmlformats-officedocument.oleObject"/>
  <Override PartName="/xl/drawings/drawing15.xml" ContentType="application/vnd.openxmlformats-officedocument.drawing+xml"/>
  <Override PartName="/xl/embeddings/oleObject16.bin" ContentType="application/vnd.openxmlformats-officedocument.oleObject"/>
  <Override PartName="/xl/drawings/drawing16.xml" ContentType="application/vnd.openxmlformats-officedocument.drawing+xml"/>
  <Override PartName="/xl/embeddings/oleObject17.bin" ContentType="application/vnd.openxmlformats-officedocument.oleObject"/>
  <Override PartName="/xl/drawings/drawing17.xml" ContentType="application/vnd.openxmlformats-officedocument.drawing+xml"/>
  <Override PartName="/xl/embeddings/oleObject18.bin" ContentType="application/vnd.openxmlformats-officedocument.oleObject"/>
  <Override PartName="/xl/drawings/drawing18.xml" ContentType="application/vnd.openxmlformats-officedocument.drawing+xml"/>
  <Override PartName="/xl/embeddings/oleObject19.bin" ContentType="application/vnd.openxmlformats-officedocument.oleObject"/>
  <Override PartName="/xl/drawings/drawing19.xml" ContentType="application/vnd.openxmlformats-officedocument.drawing+xml"/>
  <Override PartName="/xl/embeddings/oleObject20.bin" ContentType="application/vnd.openxmlformats-officedocument.oleObject"/>
  <Override PartName="/xl/drawings/drawing20.xml" ContentType="application/vnd.openxmlformats-officedocument.drawing+xml"/>
  <Override PartName="/xl/embeddings/oleObject21.bin" ContentType="application/vnd.openxmlformats-officedocument.oleObject"/>
  <Override PartName="/xl/drawings/drawing21.xml" ContentType="application/vnd.openxmlformats-officedocument.drawing+xml"/>
  <Override PartName="/xl/embeddings/oleObject22.bin" ContentType="application/vnd.openxmlformats-officedocument.oleObject"/>
  <Override PartName="/xl/drawings/drawing22.xml" ContentType="application/vnd.openxmlformats-officedocument.drawing+xml"/>
  <Override PartName="/xl/embeddings/oleObject23.bin" ContentType="application/vnd.openxmlformats-officedocument.oleObject"/>
  <Override PartName="/xl/drawings/drawing23.xml" ContentType="application/vnd.openxmlformats-officedocument.drawing+xml"/>
  <Override PartName="/xl/embeddings/oleObject24.bin" ContentType="application/vnd.openxmlformats-officedocument.oleObject"/>
  <Override PartName="/xl/pivotTables/pivotTable4.xml" ContentType="application/vnd.openxmlformats-officedocument.spreadsheetml.pivotTable+xml"/>
  <Override PartName="/xl/drawings/drawing24.xml" ContentType="application/vnd.openxmlformats-officedocument.drawing+xml"/>
  <Override PartName="/xl/embeddings/oleObject25.bin" ContentType="application/vnd.openxmlformats-officedocument.oleObject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aster 2019\nacional 2019\"/>
    </mc:Choice>
  </mc:AlternateContent>
  <bookViews>
    <workbookView xWindow="240" yWindow="15" windowWidth="12120" windowHeight="9120" tabRatio="880" firstSheet="1" activeTab="2"/>
  </bookViews>
  <sheets>
    <sheet name="BASE" sheetId="1" state="hidden" r:id="rId1"/>
    <sheet name="MENU" sheetId="9" r:id="rId2"/>
    <sheet name="RESULTADOS" sheetId="47" r:id="rId3"/>
    <sheet name="MEDALLERO" sheetId="8" r:id="rId4"/>
    <sheet name="TABLAS" sheetId="3" state="hidden" r:id="rId5"/>
    <sheet name="PLANILLA VELOCIDAD" sheetId="6" state="hidden" r:id="rId6"/>
    <sheet name="100m" sheetId="29" r:id="rId7"/>
    <sheet name="200m" sheetId="30" r:id="rId8"/>
    <sheet name="400m" sheetId="31" r:id="rId9"/>
    <sheet name="800m" sheetId="32" r:id="rId10"/>
    <sheet name="1500m" sheetId="33" r:id="rId11"/>
    <sheet name="5000m" sheetId="34" r:id="rId12"/>
    <sheet name="10000m" sheetId="35" r:id="rId13"/>
    <sheet name="PLANILLA FONDO" sheetId="16" state="hidden" r:id="rId14"/>
    <sheet name="80vallas" sheetId="50" r:id="rId15"/>
    <sheet name="3000 obs" sheetId="49" r:id="rId16"/>
    <sheet name="2000 obs" sheetId="48" r:id="rId17"/>
    <sheet name="5000 marcha" sheetId="37" r:id="rId18"/>
    <sheet name="10000 marcha" sheetId="36" r:id="rId19"/>
    <sheet name="Salto Alto" sheetId="44" r:id="rId20"/>
    <sheet name="Salto Triple" sheetId="43" r:id="rId21"/>
    <sheet name="salto largo" sheetId="42" r:id="rId22"/>
    <sheet name="21 km" sheetId="41" r:id="rId23"/>
    <sheet name="lanz jabalina" sheetId="40" r:id="rId24"/>
    <sheet name="lanz disco" sheetId="39" r:id="rId25"/>
    <sheet name="lanz bala" sheetId="38" r:id="rId26"/>
    <sheet name="POSTA 4X100" sheetId="45" r:id="rId27"/>
    <sheet name="POSTA 4 X 400" sheetId="46" r:id="rId28"/>
    <sheet name="PLAN SAL LANZA" sheetId="17" r:id="rId29"/>
    <sheet name="MM VARONES" sheetId="5" state="hidden" r:id="rId30"/>
    <sheet name="MM DAMAS" sheetId="7" state="hidden" r:id="rId31"/>
    <sheet name="DSFF" sheetId="21" state="hidden" r:id="rId32"/>
    <sheet name="VSFF" sheetId="22" state="hidden" r:id="rId33"/>
  </sheets>
  <definedNames>
    <definedName name="_xlnm._FilterDatabase" localSheetId="0" hidden="1">BASE!$A$3:$X$903</definedName>
    <definedName name="_xlnm._FilterDatabase" localSheetId="2" hidden="1">RESULTADOS!$A$3:$K$658</definedName>
  </definedNames>
  <calcPr calcId="152511"/>
  <pivotCaches>
    <pivotCache cacheId="4" r:id="rId34"/>
    <pivotCache cacheId="5" r:id="rId35"/>
    <pivotCache cacheId="6" r:id="rId36"/>
    <pivotCache cacheId="18" r:id="rId37"/>
  </pivotCaches>
</workbook>
</file>

<file path=xl/calcChain.xml><?xml version="1.0" encoding="utf-8"?>
<calcChain xmlns="http://schemas.openxmlformats.org/spreadsheetml/2006/main">
  <c r="K672" i="47" l="1"/>
  <c r="K671" i="47"/>
  <c r="K670" i="47"/>
  <c r="K669" i="47"/>
  <c r="K668" i="47"/>
  <c r="K674" i="47"/>
  <c r="K673" i="47"/>
  <c r="K303" i="47"/>
  <c r="K302" i="47"/>
  <c r="K301" i="47"/>
  <c r="K300" i="47"/>
  <c r="K299" i="47"/>
  <c r="K667" i="47"/>
  <c r="K666" i="47"/>
  <c r="K665" i="47"/>
  <c r="K664" i="47"/>
  <c r="K663" i="47"/>
  <c r="K662" i="47"/>
  <c r="K661" i="47"/>
  <c r="K660" i="47"/>
  <c r="K659" i="47"/>
  <c r="K298" i="47"/>
  <c r="K297" i="47"/>
  <c r="K296" i="47"/>
  <c r="K295" i="47"/>
  <c r="K294" i="47"/>
  <c r="K293" i="47"/>
  <c r="K308" i="47"/>
  <c r="K489" i="47"/>
  <c r="K498" i="47"/>
  <c r="K382" i="47"/>
  <c r="K96" i="47"/>
  <c r="K34" i="47"/>
  <c r="K446" i="47"/>
  <c r="K371" i="47"/>
  <c r="K380" i="47"/>
  <c r="K454" i="47"/>
  <c r="K633" i="47"/>
  <c r="K423" i="47"/>
  <c r="K347" i="47"/>
  <c r="K245" i="47"/>
  <c r="K206" i="47"/>
  <c r="K177" i="47"/>
  <c r="K281" i="47"/>
  <c r="K27" i="47"/>
  <c r="K463" i="47"/>
  <c r="K422" i="47"/>
  <c r="K346" i="47"/>
  <c r="K634" i="47"/>
  <c r="K536" i="47"/>
  <c r="K468" i="47"/>
  <c r="K596" i="47"/>
  <c r="K431" i="47"/>
  <c r="K357" i="47"/>
  <c r="K318" i="47"/>
  <c r="K499" i="47"/>
  <c r="K385" i="47"/>
  <c r="K643" i="47"/>
  <c r="K655" i="47"/>
  <c r="K406" i="47"/>
  <c r="K557" i="47"/>
  <c r="K485" i="47"/>
  <c r="K452" i="47"/>
  <c r="K546" i="47"/>
  <c r="K478" i="47"/>
  <c r="K552" i="47"/>
  <c r="K482" i="47"/>
  <c r="K445" i="47"/>
  <c r="K608" i="47"/>
  <c r="K586" i="47"/>
  <c r="K569" i="47"/>
  <c r="K210" i="47"/>
  <c r="K115" i="47"/>
  <c r="K29" i="47"/>
  <c r="K157" i="47"/>
  <c r="K108" i="47"/>
  <c r="K83" i="47"/>
  <c r="K520" i="47"/>
  <c r="K401" i="47"/>
  <c r="K554" i="47"/>
  <c r="K627" i="47"/>
  <c r="K384" i="47"/>
  <c r="K532" i="47"/>
  <c r="K167" i="47"/>
  <c r="K121" i="47"/>
  <c r="K99" i="47"/>
  <c r="K287" i="47"/>
  <c r="K257" i="47"/>
  <c r="K166" i="47"/>
  <c r="K288" i="47"/>
  <c r="K82" i="47"/>
  <c r="K239" i="47"/>
  <c r="K199" i="47"/>
  <c r="K172" i="47"/>
  <c r="K462" i="47"/>
  <c r="K420" i="47"/>
  <c r="K274" i="47"/>
  <c r="K283" i="47"/>
  <c r="K171" i="47"/>
  <c r="K276" i="47"/>
  <c r="K79" i="47"/>
  <c r="K15" i="47"/>
  <c r="K641" i="47"/>
  <c r="K654" i="47"/>
  <c r="K370" i="47"/>
  <c r="K227" i="47"/>
  <c r="K65" i="47"/>
  <c r="K168" i="47"/>
  <c r="K126" i="47"/>
  <c r="K94" i="47"/>
  <c r="K229" i="47"/>
  <c r="K191" i="47"/>
  <c r="K36" i="47"/>
  <c r="K534" i="47"/>
  <c r="K465" i="47"/>
  <c r="K428" i="47"/>
  <c r="K72" i="47"/>
  <c r="K161" i="47"/>
  <c r="K112" i="47"/>
  <c r="K252" i="47"/>
  <c r="K219" i="47"/>
  <c r="K184" i="47"/>
  <c r="K474" i="47"/>
  <c r="K437" i="47"/>
  <c r="K362" i="47"/>
  <c r="K45" i="47"/>
  <c r="K149" i="47"/>
  <c r="K105" i="47"/>
  <c r="K116" i="47"/>
  <c r="K92" i="47"/>
  <c r="K30" i="47"/>
  <c r="K190" i="47"/>
  <c r="K75" i="47"/>
  <c r="K128" i="47"/>
  <c r="K543" i="47"/>
  <c r="K475" i="47"/>
  <c r="K438" i="47"/>
  <c r="K635" i="47"/>
  <c r="K594" i="47"/>
  <c r="K561" i="47"/>
  <c r="K266" i="47"/>
  <c r="K233" i="47"/>
  <c r="K196" i="47"/>
  <c r="K90" i="47"/>
  <c r="K26" i="47"/>
  <c r="K84" i="47"/>
  <c r="K19" i="47"/>
  <c r="K441" i="47"/>
  <c r="K366" i="47"/>
  <c r="K106" i="47"/>
  <c r="K80" i="47"/>
  <c r="K16" i="47"/>
  <c r="K77" i="47"/>
  <c r="K13" i="47"/>
  <c r="K637" i="47"/>
  <c r="K430" i="47"/>
  <c r="K356" i="47"/>
  <c r="K339" i="47"/>
  <c r="K523" i="47"/>
  <c r="K466" i="47"/>
  <c r="K426" i="47"/>
  <c r="K351" i="47"/>
  <c r="K87" i="47"/>
  <c r="K244" i="47"/>
  <c r="K631" i="47"/>
  <c r="K419" i="47"/>
  <c r="K344" i="47"/>
  <c r="K616" i="47"/>
  <c r="K599" i="47"/>
  <c r="K580" i="47"/>
  <c r="K563" i="47"/>
  <c r="K601" i="47"/>
  <c r="K582" i="47"/>
  <c r="K564" i="47"/>
  <c r="K202" i="47"/>
  <c r="K174" i="47"/>
  <c r="K242" i="47"/>
  <c r="K593" i="47"/>
  <c r="K650" i="47"/>
  <c r="K626" i="47"/>
  <c r="K101" i="47"/>
  <c r="K261" i="47"/>
  <c r="K129" i="47"/>
  <c r="K254" i="47"/>
  <c r="K187" i="47"/>
  <c r="K222" i="47"/>
  <c r="K443" i="47"/>
  <c r="K368" i="47"/>
  <c r="K556" i="47"/>
  <c r="K408" i="47"/>
  <c r="K526" i="47"/>
  <c r="K632" i="47"/>
  <c r="K421" i="47"/>
  <c r="K345" i="47"/>
  <c r="K182" i="47"/>
  <c r="K217" i="47"/>
  <c r="K127" i="47"/>
  <c r="K646" i="47"/>
  <c r="K251" i="47"/>
  <c r="K220" i="47"/>
  <c r="K185" i="47"/>
  <c r="K81" i="47"/>
  <c r="K153" i="47"/>
  <c r="K107" i="47"/>
  <c r="K175" i="47"/>
  <c r="K241" i="47"/>
  <c r="K203" i="47"/>
  <c r="K312" i="47"/>
  <c r="K496" i="47"/>
  <c r="K625" i="47"/>
  <c r="K649" i="47"/>
  <c r="K630" i="47"/>
  <c r="K450" i="47"/>
  <c r="K645" i="47"/>
  <c r="K375" i="47"/>
  <c r="K310" i="47"/>
  <c r="K492" i="47"/>
  <c r="K104" i="47"/>
  <c r="K78" i="47"/>
  <c r="K14" i="47"/>
  <c r="K320" i="47"/>
  <c r="K460" i="47"/>
  <c r="K514" i="47"/>
  <c r="K439" i="47"/>
  <c r="K363" i="47"/>
  <c r="K512" i="47"/>
  <c r="K544" i="47"/>
  <c r="K540" i="47"/>
  <c r="K549" i="47"/>
  <c r="K480" i="47"/>
  <c r="K335" i="47"/>
  <c r="K516" i="47"/>
  <c r="K11" i="47"/>
  <c r="K147" i="47"/>
  <c r="K551" i="47"/>
  <c r="K399" i="47"/>
  <c r="K61" i="47"/>
  <c r="K143" i="47"/>
  <c r="K394" i="47"/>
  <c r="K456" i="47"/>
  <c r="K386" i="47"/>
  <c r="K500" i="47"/>
  <c r="K135" i="47"/>
  <c r="K277" i="47"/>
  <c r="K155" i="47"/>
  <c r="K58" i="47"/>
  <c r="K113" i="47"/>
  <c r="K342" i="47"/>
  <c r="K529" i="47"/>
  <c r="K120" i="47"/>
  <c r="K98" i="47"/>
  <c r="K259" i="47"/>
  <c r="K133" i="47"/>
  <c r="K150" i="47"/>
  <c r="K531" i="47"/>
  <c r="K413" i="47"/>
  <c r="K558" i="47"/>
  <c r="K349" i="47"/>
  <c r="K250" i="47"/>
  <c r="K214" i="47"/>
  <c r="K181" i="47"/>
  <c r="K285" i="47"/>
  <c r="K35" i="47"/>
  <c r="K279" i="47"/>
  <c r="K20" i="47"/>
  <c r="K179" i="47"/>
  <c r="K211" i="47"/>
  <c r="K247" i="47"/>
  <c r="K579" i="47"/>
  <c r="K597" i="47"/>
  <c r="K434" i="47"/>
  <c r="K513" i="47"/>
  <c r="K330" i="47"/>
  <c r="K651" i="47"/>
  <c r="K427" i="47"/>
  <c r="K352" i="47"/>
  <c r="K388" i="47"/>
  <c r="K539" i="47"/>
  <c r="K501" i="47"/>
  <c r="K535" i="47"/>
  <c r="K327" i="47"/>
  <c r="K511" i="47"/>
  <c r="K487" i="47"/>
  <c r="K453" i="47"/>
  <c r="K379" i="47"/>
  <c r="K577" i="47"/>
  <c r="K424" i="47"/>
  <c r="K348" i="47"/>
  <c r="K238" i="47"/>
  <c r="K46" i="47"/>
  <c r="K152" i="47"/>
  <c r="K280" i="47"/>
  <c r="K56" i="47"/>
  <c r="K160" i="47"/>
  <c r="K24" i="47"/>
  <c r="K581" i="47"/>
  <c r="K477" i="47"/>
  <c r="K440" i="47"/>
  <c r="K173" i="47"/>
  <c r="K200" i="47"/>
  <c r="K278" i="47"/>
  <c r="K354" i="47"/>
  <c r="K207" i="47"/>
  <c r="K89" i="47"/>
  <c r="K25" i="47"/>
  <c r="K572" i="47"/>
  <c r="K587" i="47"/>
  <c r="K610" i="47"/>
  <c r="K243" i="47"/>
  <c r="K23" i="47"/>
  <c r="K517" i="47"/>
  <c r="K548" i="47"/>
  <c r="K483" i="47"/>
  <c r="K449" i="47"/>
  <c r="K373" i="47"/>
  <c r="K484" i="47"/>
  <c r="K451" i="47"/>
  <c r="K376" i="47"/>
  <c r="K49" i="47"/>
  <c r="K154" i="47"/>
  <c r="K18" i="47"/>
  <c r="K256" i="47"/>
  <c r="K225" i="47"/>
  <c r="K189" i="47"/>
  <c r="K260" i="47"/>
  <c r="K226" i="47"/>
  <c r="K193" i="47"/>
  <c r="K568" i="47"/>
  <c r="K585" i="47"/>
  <c r="K604" i="47"/>
  <c r="K560" i="47"/>
  <c r="K576" i="47"/>
  <c r="K592" i="47"/>
  <c r="K240" i="47"/>
  <c r="K17" i="47"/>
  <c r="K405" i="47"/>
  <c r="K642" i="47"/>
  <c r="K372" i="47"/>
  <c r="K530" i="47"/>
  <c r="K495" i="47"/>
  <c r="K473" i="47"/>
  <c r="K541" i="47"/>
  <c r="K436" i="47"/>
  <c r="K361" i="47"/>
  <c r="K621" i="47"/>
  <c r="K397" i="47"/>
  <c r="K334" i="47"/>
  <c r="K290" i="47"/>
  <c r="K212" i="47"/>
  <c r="K248" i="47"/>
  <c r="K412" i="47"/>
  <c r="K369" i="47"/>
  <c r="K444" i="47"/>
  <c r="K547" i="47"/>
  <c r="K54" i="47"/>
  <c r="K158" i="47"/>
  <c r="K109" i="47"/>
  <c r="K103" i="47"/>
  <c r="K76" i="47"/>
  <c r="K12" i="47"/>
  <c r="K163" i="47"/>
  <c r="K159" i="47"/>
  <c r="K111" i="47"/>
  <c r="K88" i="47"/>
  <c r="K137" i="47"/>
  <c r="K461" i="47"/>
  <c r="K418" i="47"/>
  <c r="K343" i="47"/>
  <c r="K614" i="47"/>
  <c r="K314" i="47"/>
  <c r="K383" i="47"/>
  <c r="K639" i="47"/>
  <c r="K275" i="47"/>
  <c r="K284" i="47"/>
  <c r="K289" i="47"/>
  <c r="K201" i="47"/>
  <c r="K4" i="47"/>
  <c r="K125" i="47"/>
  <c r="K286" i="47"/>
  <c r="K97" i="47"/>
  <c r="K37" i="47"/>
  <c r="K59" i="47"/>
  <c r="K162" i="47"/>
  <c r="K236" i="47"/>
  <c r="K464" i="47"/>
  <c r="K425" i="47"/>
  <c r="K350" i="47"/>
  <c r="K208" i="47"/>
  <c r="K282" i="47"/>
  <c r="K329" i="47"/>
  <c r="K73" i="47"/>
  <c r="K142" i="47"/>
  <c r="K60" i="47"/>
  <c r="K411" i="47"/>
  <c r="K528" i="47"/>
  <c r="K341" i="47"/>
  <c r="K623" i="47"/>
  <c r="K400" i="47"/>
  <c r="K336" i="47"/>
  <c r="K455" i="47"/>
  <c r="K317" i="47"/>
  <c r="K364" i="47"/>
  <c r="K218" i="47"/>
  <c r="K249" i="47"/>
  <c r="K636" i="47"/>
  <c r="K262" i="47"/>
  <c r="K100" i="47"/>
  <c r="K38" i="47"/>
  <c r="K617" i="47"/>
  <c r="K390" i="47"/>
  <c r="K503" i="47"/>
  <c r="K624" i="47"/>
  <c r="K258" i="47"/>
  <c r="K192" i="47"/>
  <c r="K228" i="47"/>
  <c r="K118" i="47"/>
  <c r="K95" i="47"/>
  <c r="K32" i="47"/>
  <c r="K204" i="47"/>
  <c r="K156" i="47"/>
  <c r="K51" i="47"/>
  <c r="K622" i="47"/>
  <c r="K337" i="47"/>
  <c r="K221" i="47"/>
  <c r="K567" i="47"/>
  <c r="K584" i="47"/>
  <c r="K603" i="47"/>
  <c r="K272" i="47"/>
  <c r="K7" i="47"/>
  <c r="K53" i="47"/>
  <c r="K415" i="47"/>
  <c r="K607" i="47"/>
  <c r="K69" i="47"/>
  <c r="K5" i="47"/>
  <c r="K64" i="47"/>
  <c r="K119" i="47"/>
  <c r="K165" i="47"/>
  <c r="K448" i="47"/>
  <c r="K658" i="47"/>
  <c r="K381" i="47"/>
  <c r="K311" i="47"/>
  <c r="K494" i="47"/>
  <c r="K215" i="47"/>
  <c r="K117" i="47"/>
  <c r="K31" i="47"/>
  <c r="K620" i="47"/>
  <c r="K333" i="47"/>
  <c r="K33" i="47"/>
  <c r="K114" i="47"/>
  <c r="K91" i="47"/>
  <c r="K28" i="47"/>
  <c r="K433" i="47"/>
  <c r="K360" i="47"/>
  <c r="K652" i="47"/>
  <c r="K486" i="47"/>
  <c r="K139" i="47"/>
  <c r="K205" i="47"/>
  <c r="K176" i="47"/>
  <c r="K522" i="47"/>
  <c r="K402" i="47"/>
  <c r="K553" i="47"/>
  <c r="K291" i="47"/>
  <c r="K102" i="47"/>
  <c r="K39" i="47"/>
  <c r="K42" i="47"/>
  <c r="K267" i="47"/>
  <c r="K292" i="47"/>
  <c r="K509" i="47"/>
  <c r="K387" i="47"/>
  <c r="K537" i="47"/>
  <c r="K195" i="47"/>
  <c r="K231" i="47"/>
  <c r="K264" i="47"/>
  <c r="K183" i="47"/>
  <c r="K216" i="47"/>
  <c r="K194" i="47"/>
  <c r="K263" i="47"/>
  <c r="K40" i="47"/>
  <c r="K365" i="47"/>
  <c r="K629" i="47"/>
  <c r="K589" i="47"/>
  <c r="K648" i="47"/>
  <c r="K457" i="47"/>
  <c r="K506" i="47"/>
  <c r="K321" i="47"/>
  <c r="K519" i="47"/>
  <c r="K481" i="47"/>
  <c r="K141" i="47"/>
  <c r="K417" i="47"/>
  <c r="K559" i="47"/>
  <c r="K605" i="47"/>
  <c r="K447" i="47"/>
  <c r="K571" i="47"/>
  <c r="K71" i="47"/>
  <c r="K57" i="47"/>
  <c r="K9" i="47"/>
  <c r="K467" i="47"/>
  <c r="K353" i="47"/>
  <c r="K44" i="47"/>
  <c r="K429" i="47"/>
  <c r="K470" i="47"/>
  <c r="K355" i="47"/>
  <c r="K138" i="47"/>
  <c r="K8" i="47"/>
  <c r="K140" i="47"/>
  <c r="K518" i="47"/>
  <c r="K550" i="47"/>
  <c r="K131" i="47"/>
  <c r="K273" i="47"/>
  <c r="K316" i="47"/>
  <c r="K598" i="47"/>
  <c r="K638" i="47"/>
  <c r="K628" i="47"/>
  <c r="K653" i="47"/>
  <c r="K606" i="47"/>
  <c r="K170" i="47"/>
  <c r="K124" i="47"/>
  <c r="K43" i="47"/>
  <c r="K442" i="47"/>
  <c r="K367" i="47"/>
  <c r="K70" i="47"/>
  <c r="K502" i="47"/>
  <c r="K533" i="47"/>
  <c r="K657" i="47"/>
  <c r="K647" i="47"/>
  <c r="K378" i="47"/>
  <c r="K566" i="47"/>
  <c r="K130" i="47"/>
  <c r="K269" i="47"/>
  <c r="K237" i="47"/>
  <c r="K395" i="47"/>
  <c r="K479" i="47"/>
  <c r="K374" i="47"/>
  <c r="K493" i="47"/>
  <c r="K644" i="47"/>
  <c r="K328" i="47"/>
  <c r="K148" i="47"/>
  <c r="K123" i="47"/>
  <c r="K265" i="47"/>
  <c r="K232" i="47"/>
  <c r="K146" i="47"/>
  <c r="K63" i="47"/>
  <c r="K10" i="47"/>
  <c r="K55" i="47"/>
  <c r="K22" i="47"/>
  <c r="K313" i="47"/>
  <c r="K497" i="47"/>
  <c r="K504" i="47"/>
  <c r="K67" i="47"/>
  <c r="K169" i="47"/>
  <c r="K122" i="47"/>
  <c r="K615" i="47"/>
  <c r="K315" i="47"/>
  <c r="K68" i="47"/>
  <c r="K132" i="47"/>
  <c r="K151" i="47"/>
  <c r="K323" i="47"/>
  <c r="K508" i="47"/>
  <c r="K255" i="47"/>
  <c r="K224" i="47"/>
  <c r="K188" i="47"/>
  <c r="K521" i="47"/>
  <c r="K48" i="47"/>
  <c r="K414" i="47"/>
  <c r="K656" i="47"/>
  <c r="K403" i="47"/>
  <c r="K416" i="47"/>
  <c r="K524" i="47"/>
  <c r="K404" i="47"/>
  <c r="K326" i="47"/>
  <c r="K619" i="47"/>
  <c r="K332" i="47"/>
  <c r="K396" i="47"/>
  <c r="K319" i="47"/>
  <c r="K505" i="47"/>
  <c r="K458" i="47"/>
  <c r="K324" i="47"/>
  <c r="K507" i="47"/>
  <c r="K74" i="47"/>
  <c r="K145" i="47"/>
  <c r="K164" i="47"/>
  <c r="K476" i="47"/>
  <c r="K331" i="47"/>
  <c r="K515" i="47"/>
  <c r="K545" i="47"/>
  <c r="K338" i="47"/>
  <c r="K66" i="47"/>
  <c r="K230" i="47"/>
  <c r="K41" i="47"/>
  <c r="K271" i="47"/>
  <c r="K6" i="47"/>
  <c r="K52" i="47"/>
  <c r="K471" i="47"/>
  <c r="K432" i="47"/>
  <c r="K359" i="47"/>
  <c r="K472" i="47"/>
  <c r="K435" i="47"/>
  <c r="K358" i="47"/>
  <c r="K198" i="47"/>
  <c r="K235" i="47"/>
  <c r="K612" i="47"/>
  <c r="K574" i="47"/>
  <c r="K590" i="47"/>
  <c r="K377" i="47"/>
  <c r="K525" i="47"/>
  <c r="K407" i="47"/>
  <c r="K491" i="47"/>
  <c r="K398" i="47"/>
  <c r="K602" i="47"/>
  <c r="K565" i="47"/>
  <c r="K583" i="47"/>
  <c r="K340" i="47"/>
  <c r="K527" i="47"/>
  <c r="K409" i="47"/>
  <c r="K609" i="47"/>
  <c r="K570" i="47"/>
  <c r="K555" i="47"/>
  <c r="K542" i="47"/>
  <c r="K459" i="47"/>
  <c r="K392" i="47"/>
  <c r="K270" i="47"/>
  <c r="K134" i="47"/>
  <c r="K47" i="47"/>
  <c r="K268" i="47"/>
  <c r="K197" i="47"/>
  <c r="K234" i="47"/>
  <c r="K410" i="47"/>
  <c r="K86" i="47"/>
  <c r="K595" i="47"/>
  <c r="K562" i="47"/>
  <c r="K578" i="47"/>
  <c r="K93" i="47"/>
  <c r="K180" i="47"/>
  <c r="K213" i="47"/>
  <c r="K307" i="47"/>
  <c r="K488" i="47"/>
  <c r="K469" i="47"/>
  <c r="K613" i="47"/>
  <c r="K575" i="47"/>
  <c r="K591" i="47"/>
  <c r="K325" i="47"/>
  <c r="K510" i="47"/>
  <c r="K391" i="47"/>
  <c r="K110" i="47"/>
  <c r="K85" i="47"/>
  <c r="K21" i="47"/>
  <c r="K322" i="47"/>
  <c r="K538" i="47"/>
  <c r="K389" i="47"/>
  <c r="K618" i="47"/>
  <c r="K393" i="47"/>
  <c r="K144" i="47"/>
  <c r="K62" i="47"/>
  <c r="K136" i="47"/>
  <c r="K50" i="47"/>
  <c r="K253" i="47"/>
  <c r="K186" i="47"/>
  <c r="K223" i="47"/>
  <c r="K611" i="47"/>
  <c r="K573" i="47"/>
  <c r="K588" i="47"/>
  <c r="K246" i="47"/>
  <c r="K178" i="47"/>
  <c r="K209" i="47"/>
  <c r="K600" i="47"/>
  <c r="K640" i="47"/>
  <c r="K309" i="47"/>
  <c r="K490" i="47"/>
  <c r="D68" i="8" l="1"/>
  <c r="E68" i="8"/>
  <c r="F68" i="8"/>
  <c r="C68" i="8"/>
  <c r="E57" i="8" l="1"/>
  <c r="E56" i="8"/>
  <c r="E55" i="8"/>
  <c r="E54" i="8"/>
  <c r="E53" i="8"/>
  <c r="E52" i="8"/>
  <c r="E51" i="8"/>
  <c r="E50" i="8"/>
  <c r="E49" i="8"/>
  <c r="E48" i="8"/>
  <c r="E47" i="8"/>
  <c r="D57" i="8"/>
  <c r="D56" i="8"/>
  <c r="D55" i="8"/>
  <c r="D54" i="8"/>
  <c r="D53" i="8"/>
  <c r="D52" i="8"/>
  <c r="D51" i="8"/>
  <c r="D50" i="8"/>
  <c r="D49" i="8"/>
  <c r="D48" i="8"/>
  <c r="D47" i="8"/>
  <c r="C57" i="8"/>
  <c r="C56" i="8"/>
  <c r="C55" i="8"/>
  <c r="C54" i="8"/>
  <c r="C53" i="8"/>
  <c r="C52" i="8"/>
  <c r="C51" i="8"/>
  <c r="C50" i="8"/>
  <c r="C49" i="8"/>
  <c r="C48" i="8"/>
  <c r="C47" i="8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776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I603" i="1"/>
  <c r="V873" i="1"/>
  <c r="F49" i="8" l="1"/>
  <c r="F53" i="8"/>
  <c r="F57" i="8"/>
  <c r="F47" i="8"/>
  <c r="F50" i="8"/>
  <c r="F54" i="8"/>
  <c r="F51" i="8"/>
  <c r="F55" i="8"/>
  <c r="F48" i="8"/>
  <c r="F52" i="8"/>
  <c r="F56" i="8"/>
  <c r="V7" i="1"/>
  <c r="V5" i="1"/>
  <c r="V6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4" i="1"/>
  <c r="I872" i="1" l="1"/>
  <c r="I871" i="1"/>
  <c r="I870" i="1"/>
  <c r="X870" i="1" s="1"/>
  <c r="I373" i="1" l="1"/>
  <c r="J373" i="1" s="1"/>
  <c r="I372" i="1"/>
  <c r="J372" i="1" s="1"/>
  <c r="I371" i="1"/>
  <c r="J371" i="1" s="1"/>
  <c r="I336" i="1"/>
  <c r="I349" i="1"/>
  <c r="X349" i="1" s="1"/>
  <c r="I261" i="1"/>
  <c r="I864" i="1"/>
  <c r="I865" i="1"/>
  <c r="I866" i="1"/>
  <c r="I867" i="1"/>
  <c r="I868" i="1"/>
  <c r="I869" i="1"/>
  <c r="I863" i="1"/>
  <c r="I4" i="1"/>
  <c r="X371" i="1" l="1"/>
  <c r="X863" i="1"/>
  <c r="X864" i="1"/>
  <c r="X865" i="1"/>
  <c r="X866" i="1"/>
  <c r="X867" i="1"/>
  <c r="X4" i="1"/>
  <c r="X5" i="1"/>
  <c r="X6" i="1"/>
  <c r="X868" i="1"/>
  <c r="X869" i="1"/>
  <c r="I200" i="1"/>
  <c r="X200" i="1" s="1"/>
  <c r="I201" i="1"/>
  <c r="X201" i="1" s="1"/>
  <c r="I204" i="1"/>
  <c r="X204" i="1" s="1"/>
  <c r="I205" i="1"/>
  <c r="X205" i="1" s="1"/>
  <c r="I206" i="1"/>
  <c r="X206" i="1" s="1"/>
  <c r="I214" i="1"/>
  <c r="X214" i="1" s="1"/>
  <c r="I215" i="1"/>
  <c r="X215" i="1" s="1"/>
  <c r="I216" i="1"/>
  <c r="X216" i="1" s="1"/>
  <c r="I217" i="1"/>
  <c r="X217" i="1" s="1"/>
  <c r="I218" i="1"/>
  <c r="X218" i="1" s="1"/>
  <c r="I219" i="1"/>
  <c r="X219" i="1" s="1"/>
  <c r="I231" i="1"/>
  <c r="X231" i="1" s="1"/>
  <c r="I243" i="1"/>
  <c r="X243" i="1" s="1"/>
  <c r="I256" i="1"/>
  <c r="X256" i="1" s="1"/>
  <c r="I257" i="1"/>
  <c r="X257" i="1" s="1"/>
  <c r="I258" i="1"/>
  <c r="X258" i="1" s="1"/>
  <c r="I262" i="1"/>
  <c r="X262" i="1" s="1"/>
  <c r="I263" i="1"/>
  <c r="X263" i="1" s="1"/>
  <c r="I264" i="1"/>
  <c r="X264" i="1" s="1"/>
  <c r="I274" i="1"/>
  <c r="X274" i="1" s="1"/>
  <c r="I275" i="1"/>
  <c r="X275" i="1" s="1"/>
  <c r="I276" i="1"/>
  <c r="X276" i="1" s="1"/>
  <c r="I280" i="1"/>
  <c r="X280" i="1" s="1"/>
  <c r="I281" i="1"/>
  <c r="X281" i="1" s="1"/>
  <c r="I282" i="1"/>
  <c r="X282" i="1" s="1"/>
  <c r="I283" i="1"/>
  <c r="X283" i="1" s="1"/>
  <c r="I284" i="1"/>
  <c r="X284" i="1" s="1"/>
  <c r="I285" i="1"/>
  <c r="X285" i="1" s="1"/>
  <c r="I303" i="1"/>
  <c r="X303" i="1" s="1"/>
  <c r="I304" i="1"/>
  <c r="X304" i="1" s="1"/>
  <c r="I305" i="1"/>
  <c r="X305" i="1" s="1"/>
  <c r="I321" i="1"/>
  <c r="X321" i="1" s="1"/>
  <c r="I322" i="1"/>
  <c r="X322" i="1" s="1"/>
  <c r="I323" i="1"/>
  <c r="X323" i="1" s="1"/>
  <c r="I324" i="1"/>
  <c r="X324" i="1" s="1"/>
  <c r="I325" i="1"/>
  <c r="X325" i="1" s="1"/>
  <c r="I326" i="1"/>
  <c r="X326" i="1" s="1"/>
  <c r="I330" i="1"/>
  <c r="X330" i="1" s="1"/>
  <c r="I331" i="1"/>
  <c r="X331" i="1" s="1"/>
  <c r="I332" i="1"/>
  <c r="X332" i="1" s="1"/>
  <c r="I346" i="1"/>
  <c r="X346" i="1" s="1"/>
  <c r="I347" i="1"/>
  <c r="X347" i="1" s="1"/>
  <c r="I348" i="1"/>
  <c r="X348" i="1" s="1"/>
  <c r="I350" i="1"/>
  <c r="X350" i="1" s="1"/>
  <c r="I351" i="1"/>
  <c r="X351" i="1" s="1"/>
  <c r="I352" i="1"/>
  <c r="X352" i="1" s="1"/>
  <c r="I359" i="1"/>
  <c r="X359" i="1" s="1"/>
  <c r="I360" i="1"/>
  <c r="X360" i="1" s="1"/>
  <c r="I361" i="1"/>
  <c r="X361" i="1" s="1"/>
  <c r="I175" i="1"/>
  <c r="X175" i="1" s="1"/>
  <c r="I176" i="1"/>
  <c r="X176" i="1" s="1"/>
  <c r="I177" i="1"/>
  <c r="X177" i="1" s="1"/>
  <c r="I402" i="1"/>
  <c r="X402" i="1" s="1"/>
  <c r="I403" i="1"/>
  <c r="X403" i="1" s="1"/>
  <c r="I404" i="1"/>
  <c r="X404" i="1" s="1"/>
  <c r="I450" i="1"/>
  <c r="X450" i="1" s="1"/>
  <c r="I451" i="1"/>
  <c r="X451" i="1" s="1"/>
  <c r="I416" i="1"/>
  <c r="X416" i="1" s="1"/>
  <c r="I417" i="1"/>
  <c r="X417" i="1" s="1"/>
  <c r="I418" i="1"/>
  <c r="X418" i="1" s="1"/>
  <c r="I413" i="1"/>
  <c r="X413" i="1" s="1"/>
  <c r="I414" i="1"/>
  <c r="X414" i="1" s="1"/>
  <c r="I415" i="1"/>
  <c r="X415" i="1" s="1"/>
  <c r="I426" i="1"/>
  <c r="X426" i="1" s="1"/>
  <c r="I427" i="1"/>
  <c r="X427" i="1" s="1"/>
  <c r="I428" i="1"/>
  <c r="X428" i="1" s="1"/>
  <c r="I438" i="1"/>
  <c r="X438" i="1" s="1"/>
  <c r="I439" i="1"/>
  <c r="X439" i="1" s="1"/>
  <c r="I440" i="1"/>
  <c r="X440" i="1" s="1"/>
  <c r="I441" i="1"/>
  <c r="X441" i="1" s="1"/>
  <c r="I442" i="1"/>
  <c r="X442" i="1" s="1"/>
  <c r="I443" i="1"/>
  <c r="X443" i="1" s="1"/>
  <c r="I447" i="1"/>
  <c r="X447" i="1" s="1"/>
  <c r="I448" i="1"/>
  <c r="X448" i="1" s="1"/>
  <c r="I449" i="1"/>
  <c r="X449" i="1" s="1"/>
  <c r="I452" i="1"/>
  <c r="X452" i="1" s="1"/>
  <c r="I453" i="1"/>
  <c r="X453" i="1" s="1"/>
  <c r="I454" i="1"/>
  <c r="X454" i="1" s="1"/>
  <c r="I193" i="1"/>
  <c r="X193" i="1" s="1"/>
  <c r="I194" i="1"/>
  <c r="X194" i="1" s="1"/>
  <c r="I195" i="1"/>
  <c r="X195" i="1" s="1"/>
  <c r="I271" i="1"/>
  <c r="X271" i="1" s="1"/>
  <c r="I272" i="1"/>
  <c r="X272" i="1" s="1"/>
  <c r="I273" i="1"/>
  <c r="X273" i="1" s="1"/>
  <c r="I202" i="1"/>
  <c r="X202" i="1" s="1"/>
  <c r="I203" i="1"/>
  <c r="X203" i="1" s="1"/>
  <c r="I259" i="1"/>
  <c r="X259" i="1" s="1"/>
  <c r="I260" i="1"/>
  <c r="X260" i="1" s="1"/>
  <c r="I379" i="1"/>
  <c r="X379" i="1" s="1"/>
  <c r="I380" i="1"/>
  <c r="X380" i="1" s="1"/>
  <c r="I381" i="1"/>
  <c r="X381" i="1" s="1"/>
  <c r="I238" i="1"/>
  <c r="X238" i="1" s="1"/>
  <c r="I239" i="1"/>
  <c r="X239" i="1" s="1"/>
  <c r="I220" i="1"/>
  <c r="X220" i="1" s="1"/>
  <c r="I221" i="1"/>
  <c r="X221" i="1" s="1"/>
  <c r="I222" i="1"/>
  <c r="X222" i="1" s="1"/>
  <c r="I196" i="1"/>
  <c r="X196" i="1" s="1"/>
  <c r="I197" i="1"/>
  <c r="X197" i="1" s="1"/>
  <c r="I198" i="1"/>
  <c r="X198" i="1" s="1"/>
  <c r="I337" i="1"/>
  <c r="X337" i="1" s="1"/>
  <c r="I338" i="1"/>
  <c r="X338" i="1" s="1"/>
  <c r="I339" i="1"/>
  <c r="X339" i="1" s="1"/>
  <c r="I286" i="1"/>
  <c r="X286" i="1" s="1"/>
  <c r="I287" i="1"/>
  <c r="X287" i="1" s="1"/>
  <c r="I288" i="1"/>
  <c r="X288" i="1" s="1"/>
  <c r="I253" i="1"/>
  <c r="X253" i="1" s="1"/>
  <c r="I254" i="1"/>
  <c r="X254" i="1" s="1"/>
  <c r="I244" i="1"/>
  <c r="X244" i="1" s="1"/>
  <c r="I245" i="1"/>
  <c r="X245" i="1" s="1"/>
  <c r="I246" i="1"/>
  <c r="X246" i="1" s="1"/>
  <c r="I365" i="1"/>
  <c r="X365" i="1" s="1"/>
  <c r="I376" i="1"/>
  <c r="X376" i="1" s="1"/>
  <c r="I377" i="1"/>
  <c r="X377" i="1" s="1"/>
  <c r="I378" i="1"/>
  <c r="X378" i="1" s="1"/>
  <c r="I298" i="1"/>
  <c r="X298" i="1" s="1"/>
  <c r="I299" i="1"/>
  <c r="X299" i="1" s="1"/>
  <c r="I300" i="1"/>
  <c r="X300" i="1" s="1"/>
  <c r="I250" i="1"/>
  <c r="X250" i="1" s="1"/>
  <c r="I251" i="1"/>
  <c r="X251" i="1" s="1"/>
  <c r="I252" i="1"/>
  <c r="X252" i="1" s="1"/>
  <c r="I232" i="1"/>
  <c r="X232" i="1" s="1"/>
  <c r="I233" i="1"/>
  <c r="X233" i="1" s="1"/>
  <c r="I234" i="1"/>
  <c r="X234" i="1" s="1"/>
  <c r="I397" i="1"/>
  <c r="X397" i="1" s="1"/>
  <c r="I398" i="1"/>
  <c r="X398" i="1" s="1"/>
  <c r="I399" i="1"/>
  <c r="X399" i="1" s="1"/>
  <c r="I265" i="1"/>
  <c r="X265" i="1" s="1"/>
  <c r="I266" i="1"/>
  <c r="X266" i="1" s="1"/>
  <c r="I267" i="1"/>
  <c r="X267" i="1" s="1"/>
  <c r="I240" i="1"/>
  <c r="X240" i="1" s="1"/>
  <c r="I241" i="1"/>
  <c r="X241" i="1" s="1"/>
  <c r="I242" i="1"/>
  <c r="X242" i="1" s="1"/>
  <c r="I292" i="1"/>
  <c r="X292" i="1" s="1"/>
  <c r="I293" i="1"/>
  <c r="X293" i="1" s="1"/>
  <c r="I294" i="1"/>
  <c r="X294" i="1" s="1"/>
  <c r="I435" i="1"/>
  <c r="I436" i="1"/>
  <c r="I437" i="1"/>
  <c r="I247" i="1"/>
  <c r="I248" i="1"/>
  <c r="I249" i="1"/>
  <c r="I388" i="1"/>
  <c r="I389" i="1"/>
  <c r="I390" i="1"/>
  <c r="I318" i="1"/>
  <c r="I319" i="1"/>
  <c r="I320" i="1"/>
  <c r="I306" i="1"/>
  <c r="I307" i="1"/>
  <c r="I308" i="1"/>
  <c r="I444" i="1"/>
  <c r="I445" i="1"/>
  <c r="I446" i="1"/>
  <c r="I340" i="1"/>
  <c r="I341" i="1"/>
  <c r="I342" i="1"/>
  <c r="I268" i="1"/>
  <c r="I269" i="1"/>
  <c r="I270" i="1"/>
  <c r="I312" i="1"/>
  <c r="I229" i="1"/>
  <c r="I230" i="1"/>
  <c r="I425" i="1"/>
  <c r="I394" i="1"/>
  <c r="I395" i="1"/>
  <c r="I396" i="1"/>
  <c r="I255" i="1"/>
  <c r="I353" i="1"/>
  <c r="X353" i="1" s="1"/>
  <c r="I354" i="1"/>
  <c r="X354" i="1" s="1"/>
  <c r="I355" i="1"/>
  <c r="X355" i="1" s="1"/>
  <c r="I295" i="1"/>
  <c r="I296" i="1"/>
  <c r="I297" i="1"/>
  <c r="I309" i="1"/>
  <c r="I310" i="1"/>
  <c r="I311" i="1"/>
  <c r="I366" i="1"/>
  <c r="I367" i="1"/>
  <c r="I419" i="1"/>
  <c r="I420" i="1"/>
  <c r="I421" i="1"/>
  <c r="I313" i="1"/>
  <c r="I314" i="1"/>
  <c r="I315" i="1"/>
  <c r="I391" i="1"/>
  <c r="I316" i="1"/>
  <c r="I317" i="1"/>
  <c r="I422" i="1"/>
  <c r="I423" i="1"/>
  <c r="I424" i="1"/>
  <c r="I223" i="1"/>
  <c r="I224" i="1"/>
  <c r="I225" i="1"/>
  <c r="I327" i="1"/>
  <c r="I328" i="1"/>
  <c r="I329" i="1"/>
  <c r="I405" i="1"/>
  <c r="I406" i="1"/>
  <c r="I382" i="1"/>
  <c r="I383" i="1"/>
  <c r="I384" i="1"/>
  <c r="I385" i="1"/>
  <c r="I386" i="1"/>
  <c r="I387" i="1"/>
  <c r="I211" i="1"/>
  <c r="I212" i="1"/>
  <c r="I213" i="1"/>
  <c r="I301" i="1"/>
  <c r="I302" i="1"/>
  <c r="I207" i="1"/>
  <c r="I208" i="1"/>
  <c r="I362" i="1"/>
  <c r="I363" i="1"/>
  <c r="I364" i="1"/>
  <c r="I277" i="1"/>
  <c r="I278" i="1"/>
  <c r="I279" i="1"/>
  <c r="I226" i="1"/>
  <c r="I227" i="1"/>
  <c r="I228" i="1"/>
  <c r="I343" i="1"/>
  <c r="I344" i="1"/>
  <c r="I345" i="1"/>
  <c r="I356" i="1"/>
  <c r="I357" i="1"/>
  <c r="I358" i="1"/>
  <c r="I392" i="1"/>
  <c r="I393" i="1"/>
  <c r="I368" i="1"/>
  <c r="I369" i="1"/>
  <c r="I370" i="1"/>
  <c r="I410" i="1"/>
  <c r="X410" i="1" s="1"/>
  <c r="I411" i="1"/>
  <c r="X411" i="1" s="1"/>
  <c r="I412" i="1"/>
  <c r="X412" i="1" s="1"/>
  <c r="I235" i="1"/>
  <c r="I236" i="1"/>
  <c r="I237" i="1"/>
  <c r="I209" i="1"/>
  <c r="I210" i="1"/>
  <c r="I400" i="1"/>
  <c r="X400" i="1" s="1"/>
  <c r="I401" i="1"/>
  <c r="X401" i="1" s="1"/>
  <c r="I289" i="1"/>
  <c r="I290" i="1"/>
  <c r="I291" i="1"/>
  <c r="I432" i="1"/>
  <c r="I433" i="1"/>
  <c r="I434" i="1"/>
  <c r="I374" i="1"/>
  <c r="I375" i="1"/>
  <c r="I333" i="1"/>
  <c r="I334" i="1"/>
  <c r="I335" i="1"/>
  <c r="I407" i="1"/>
  <c r="I408" i="1"/>
  <c r="I409" i="1"/>
  <c r="I429" i="1"/>
  <c r="I430" i="1"/>
  <c r="I431" i="1"/>
  <c r="I720" i="1"/>
  <c r="X720" i="1" s="1"/>
  <c r="I721" i="1"/>
  <c r="X721" i="1" s="1"/>
  <c r="I722" i="1"/>
  <c r="X722" i="1" s="1"/>
  <c r="I762" i="1"/>
  <c r="X762" i="1" s="1"/>
  <c r="I763" i="1"/>
  <c r="X763" i="1" s="1"/>
  <c r="I764" i="1"/>
  <c r="X764" i="1" s="1"/>
  <c r="I789" i="1"/>
  <c r="X789" i="1" s="1"/>
  <c r="I790" i="1"/>
  <c r="X790" i="1" s="1"/>
  <c r="I791" i="1"/>
  <c r="X791" i="1" s="1"/>
  <c r="I798" i="1"/>
  <c r="X798" i="1" s="1"/>
  <c r="I799" i="1"/>
  <c r="X799" i="1" s="1"/>
  <c r="I800" i="1"/>
  <c r="X800" i="1" s="1"/>
  <c r="I723" i="1"/>
  <c r="X723" i="1" s="1"/>
  <c r="I724" i="1"/>
  <c r="X724" i="1" s="1"/>
  <c r="I725" i="1"/>
  <c r="X725" i="1" s="1"/>
  <c r="I815" i="1"/>
  <c r="X815" i="1" s="1"/>
  <c r="I816" i="1"/>
  <c r="X816" i="1" s="1"/>
  <c r="I817" i="1"/>
  <c r="X817" i="1" s="1"/>
  <c r="I732" i="1"/>
  <c r="X732" i="1" s="1"/>
  <c r="I733" i="1"/>
  <c r="X733" i="1" s="1"/>
  <c r="I734" i="1"/>
  <c r="X734" i="1" s="1"/>
  <c r="I729" i="1"/>
  <c r="X729" i="1" s="1"/>
  <c r="I730" i="1"/>
  <c r="X730" i="1" s="1"/>
  <c r="I731" i="1"/>
  <c r="X731" i="1" s="1"/>
  <c r="I801" i="1"/>
  <c r="X801" i="1" s="1"/>
  <c r="I802" i="1"/>
  <c r="X802" i="1" s="1"/>
  <c r="I756" i="1"/>
  <c r="X756" i="1" s="1"/>
  <c r="I757" i="1"/>
  <c r="X757" i="1" s="1"/>
  <c r="I758" i="1"/>
  <c r="X758" i="1" s="1"/>
  <c r="I771" i="1"/>
  <c r="X771" i="1" s="1"/>
  <c r="I772" i="1"/>
  <c r="X772" i="1" s="1"/>
  <c r="I773" i="1"/>
  <c r="X773" i="1" s="1"/>
  <c r="I854" i="1"/>
  <c r="X854" i="1" s="1"/>
  <c r="I855" i="1"/>
  <c r="X855" i="1" s="1"/>
  <c r="I856" i="1"/>
  <c r="X856" i="1" s="1"/>
  <c r="I857" i="1"/>
  <c r="X857" i="1" s="1"/>
  <c r="I858" i="1"/>
  <c r="X858" i="1" s="1"/>
  <c r="I859" i="1"/>
  <c r="X859" i="1" s="1"/>
  <c r="I735" i="1"/>
  <c r="X735" i="1" s="1"/>
  <c r="I736" i="1"/>
  <c r="X736" i="1" s="1"/>
  <c r="I737" i="1"/>
  <c r="X737" i="1" s="1"/>
  <c r="I792" i="1"/>
  <c r="X792" i="1" s="1"/>
  <c r="I793" i="1"/>
  <c r="X793" i="1" s="1"/>
  <c r="I794" i="1"/>
  <c r="X794" i="1" s="1"/>
  <c r="I818" i="1"/>
  <c r="X818" i="1" s="1"/>
  <c r="I819" i="1"/>
  <c r="X819" i="1" s="1"/>
  <c r="I820" i="1"/>
  <c r="X820" i="1" s="1"/>
  <c r="I753" i="1"/>
  <c r="X753" i="1" s="1"/>
  <c r="I754" i="1"/>
  <c r="X754" i="1" s="1"/>
  <c r="I755" i="1"/>
  <c r="X755" i="1" s="1"/>
  <c r="I780" i="1"/>
  <c r="X780" i="1" s="1"/>
  <c r="I781" i="1"/>
  <c r="X781" i="1" s="1"/>
  <c r="I782" i="1"/>
  <c r="X782" i="1" s="1"/>
  <c r="I768" i="1"/>
  <c r="X768" i="1" s="1"/>
  <c r="I769" i="1"/>
  <c r="X769" i="1" s="1"/>
  <c r="I770" i="1"/>
  <c r="X770" i="1" s="1"/>
  <c r="I803" i="1"/>
  <c r="X803" i="1" s="1"/>
  <c r="I804" i="1"/>
  <c r="X804" i="1" s="1"/>
  <c r="I805" i="1"/>
  <c r="X805" i="1" s="1"/>
  <c r="I750" i="1"/>
  <c r="X750" i="1" s="1"/>
  <c r="I751" i="1"/>
  <c r="X751" i="1" s="1"/>
  <c r="I752" i="1"/>
  <c r="X752" i="1" s="1"/>
  <c r="I806" i="1"/>
  <c r="X806" i="1" s="1"/>
  <c r="I807" i="1"/>
  <c r="X807" i="1" s="1"/>
  <c r="I808" i="1"/>
  <c r="X808" i="1" s="1"/>
  <c r="I777" i="1"/>
  <c r="X777" i="1" s="1"/>
  <c r="I778" i="1"/>
  <c r="X778" i="1" s="1"/>
  <c r="I779" i="1"/>
  <c r="X779" i="1" s="1"/>
  <c r="I783" i="1"/>
  <c r="X783" i="1" s="1"/>
  <c r="I784" i="1"/>
  <c r="X784" i="1" s="1"/>
  <c r="I785" i="1"/>
  <c r="X785" i="1" s="1"/>
  <c r="I738" i="1"/>
  <c r="X738" i="1" s="1"/>
  <c r="I739" i="1"/>
  <c r="X739" i="1" s="1"/>
  <c r="I740" i="1"/>
  <c r="X740" i="1" s="1"/>
  <c r="I851" i="1"/>
  <c r="X851" i="1" s="1"/>
  <c r="I852" i="1"/>
  <c r="X852" i="1" s="1"/>
  <c r="I853" i="1"/>
  <c r="X853" i="1" s="1"/>
  <c r="I795" i="1"/>
  <c r="X795" i="1" s="1"/>
  <c r="I796" i="1"/>
  <c r="X796" i="1" s="1"/>
  <c r="I797" i="1"/>
  <c r="X797" i="1" s="1"/>
  <c r="I860" i="1"/>
  <c r="X860" i="1" s="1"/>
  <c r="I861" i="1"/>
  <c r="X861" i="1" s="1"/>
  <c r="I862" i="1"/>
  <c r="X862" i="1" s="1"/>
  <c r="I809" i="1"/>
  <c r="X809" i="1" s="1"/>
  <c r="I810" i="1"/>
  <c r="X810" i="1" s="1"/>
  <c r="I811" i="1"/>
  <c r="X811" i="1" s="1"/>
  <c r="I842" i="1"/>
  <c r="X842" i="1" s="1"/>
  <c r="I843" i="1"/>
  <c r="X843" i="1" s="1"/>
  <c r="I844" i="1"/>
  <c r="X844" i="1" s="1"/>
  <c r="I744" i="1"/>
  <c r="X744" i="1" s="1"/>
  <c r="I745" i="1"/>
  <c r="X745" i="1" s="1"/>
  <c r="I746" i="1"/>
  <c r="X746" i="1" s="1"/>
  <c r="I848" i="1"/>
  <c r="X848" i="1" s="1"/>
  <c r="I849" i="1"/>
  <c r="X849" i="1" s="1"/>
  <c r="I850" i="1"/>
  <c r="X850" i="1" s="1"/>
  <c r="I774" i="1"/>
  <c r="X774" i="1" s="1"/>
  <c r="I775" i="1"/>
  <c r="X775" i="1" s="1"/>
  <c r="I776" i="1"/>
  <c r="X776" i="1" s="1"/>
  <c r="I759" i="1"/>
  <c r="X759" i="1" s="1"/>
  <c r="I760" i="1"/>
  <c r="X760" i="1" s="1"/>
  <c r="I761" i="1"/>
  <c r="X761" i="1" s="1"/>
  <c r="I845" i="1"/>
  <c r="X845" i="1" s="1"/>
  <c r="I846" i="1"/>
  <c r="X846" i="1" s="1"/>
  <c r="I847" i="1"/>
  <c r="X847" i="1" s="1"/>
  <c r="I717" i="1"/>
  <c r="X717" i="1" s="1"/>
  <c r="I718" i="1"/>
  <c r="X718" i="1" s="1"/>
  <c r="I719" i="1"/>
  <c r="X719" i="1" s="1"/>
  <c r="I747" i="1"/>
  <c r="X747" i="1" s="1"/>
  <c r="I748" i="1"/>
  <c r="X748" i="1" s="1"/>
  <c r="I749" i="1"/>
  <c r="X749" i="1" s="1"/>
  <c r="I765" i="1"/>
  <c r="X765" i="1" s="1"/>
  <c r="I766" i="1"/>
  <c r="X766" i="1" s="1"/>
  <c r="I767" i="1"/>
  <c r="X767" i="1" s="1"/>
  <c r="I830" i="1"/>
  <c r="X830" i="1" s="1"/>
  <c r="I831" i="1"/>
  <c r="X831" i="1" s="1"/>
  <c r="I832" i="1"/>
  <c r="X832" i="1" s="1"/>
  <c r="I827" i="1"/>
  <c r="X827" i="1" s="1"/>
  <c r="I828" i="1"/>
  <c r="X828" i="1" s="1"/>
  <c r="I829" i="1"/>
  <c r="X829" i="1" s="1"/>
  <c r="I741" i="1"/>
  <c r="X741" i="1" s="1"/>
  <c r="I742" i="1"/>
  <c r="X742" i="1" s="1"/>
  <c r="I743" i="1"/>
  <c r="X743" i="1" s="1"/>
  <c r="I726" i="1"/>
  <c r="X726" i="1" s="1"/>
  <c r="I727" i="1"/>
  <c r="X727" i="1" s="1"/>
  <c r="I728" i="1"/>
  <c r="X728" i="1" s="1"/>
  <c r="I836" i="1"/>
  <c r="X836" i="1" s="1"/>
  <c r="I837" i="1"/>
  <c r="X837" i="1" s="1"/>
  <c r="I838" i="1"/>
  <c r="X838" i="1" s="1"/>
  <c r="I786" i="1"/>
  <c r="X786" i="1" s="1"/>
  <c r="I787" i="1"/>
  <c r="X787" i="1" s="1"/>
  <c r="I788" i="1"/>
  <c r="X788" i="1" s="1"/>
  <c r="I824" i="1"/>
  <c r="X824" i="1" s="1"/>
  <c r="I825" i="1"/>
  <c r="X825" i="1" s="1"/>
  <c r="I826" i="1"/>
  <c r="X826" i="1" s="1"/>
  <c r="I714" i="1"/>
  <c r="X714" i="1" s="1"/>
  <c r="I715" i="1"/>
  <c r="X715" i="1" s="1"/>
  <c r="I716" i="1"/>
  <c r="X716" i="1" s="1"/>
  <c r="I812" i="1"/>
  <c r="X812" i="1" s="1"/>
  <c r="I813" i="1"/>
  <c r="X813" i="1" s="1"/>
  <c r="I814" i="1"/>
  <c r="X814" i="1" s="1"/>
  <c r="I821" i="1"/>
  <c r="X821" i="1" s="1"/>
  <c r="I822" i="1"/>
  <c r="X822" i="1" s="1"/>
  <c r="I823" i="1"/>
  <c r="X823" i="1" s="1"/>
  <c r="I833" i="1"/>
  <c r="X833" i="1" s="1"/>
  <c r="I834" i="1"/>
  <c r="X834" i="1" s="1"/>
  <c r="I835" i="1"/>
  <c r="X835" i="1" s="1"/>
  <c r="I839" i="1"/>
  <c r="X839" i="1" s="1"/>
  <c r="I840" i="1"/>
  <c r="X840" i="1" s="1"/>
  <c r="I841" i="1"/>
  <c r="X841" i="1" s="1"/>
  <c r="I10" i="1"/>
  <c r="I22" i="1"/>
  <c r="I25" i="1"/>
  <c r="I28" i="1"/>
  <c r="I31" i="1"/>
  <c r="I40" i="1"/>
  <c r="I52" i="1"/>
  <c r="I58" i="1"/>
  <c r="I64" i="1"/>
  <c r="I67" i="1"/>
  <c r="I70" i="1"/>
  <c r="I96" i="1"/>
  <c r="I105" i="1"/>
  <c r="I7" i="1"/>
  <c r="I13" i="1"/>
  <c r="I16" i="1"/>
  <c r="I19" i="1"/>
  <c r="I34" i="1"/>
  <c r="I37" i="1"/>
  <c r="I43" i="1"/>
  <c r="I46" i="1"/>
  <c r="I49" i="1"/>
  <c r="I55" i="1"/>
  <c r="I61" i="1"/>
  <c r="I73" i="1"/>
  <c r="I76" i="1"/>
  <c r="I79" i="1"/>
  <c r="I82" i="1"/>
  <c r="I90" i="1"/>
  <c r="I93" i="1"/>
  <c r="I99" i="1"/>
  <c r="I102" i="1"/>
  <c r="I85" i="1"/>
  <c r="I87" i="1"/>
  <c r="I11" i="1"/>
  <c r="I23" i="1"/>
  <c r="I26" i="1"/>
  <c r="I29" i="1"/>
  <c r="I32" i="1"/>
  <c r="I41" i="1"/>
  <c r="I53" i="1"/>
  <c r="I59" i="1"/>
  <c r="I65" i="1"/>
  <c r="I68" i="1"/>
  <c r="I71" i="1"/>
  <c r="I97" i="1"/>
  <c r="I106" i="1"/>
  <c r="I8" i="1"/>
  <c r="I14" i="1"/>
  <c r="I17" i="1"/>
  <c r="I20" i="1"/>
  <c r="I35" i="1"/>
  <c r="I38" i="1"/>
  <c r="I44" i="1"/>
  <c r="I47" i="1"/>
  <c r="I50" i="1"/>
  <c r="I56" i="1"/>
  <c r="I62" i="1"/>
  <c r="I74" i="1"/>
  <c r="I77" i="1"/>
  <c r="I80" i="1"/>
  <c r="I83" i="1"/>
  <c r="I91" i="1"/>
  <c r="I94" i="1"/>
  <c r="I100" i="1"/>
  <c r="I103" i="1"/>
  <c r="I86" i="1"/>
  <c r="I88" i="1"/>
  <c r="I12" i="1"/>
  <c r="I24" i="1"/>
  <c r="I27" i="1"/>
  <c r="I30" i="1"/>
  <c r="I33" i="1"/>
  <c r="I42" i="1"/>
  <c r="I54" i="1"/>
  <c r="I60" i="1"/>
  <c r="I66" i="1"/>
  <c r="I69" i="1"/>
  <c r="I72" i="1"/>
  <c r="I98" i="1"/>
  <c r="I107" i="1"/>
  <c r="I9" i="1"/>
  <c r="I15" i="1"/>
  <c r="I18" i="1"/>
  <c r="I21" i="1"/>
  <c r="I36" i="1"/>
  <c r="I39" i="1"/>
  <c r="I45" i="1"/>
  <c r="I48" i="1"/>
  <c r="I51" i="1"/>
  <c r="I57" i="1"/>
  <c r="I63" i="1"/>
  <c r="I75" i="1"/>
  <c r="I78" i="1"/>
  <c r="I81" i="1"/>
  <c r="I84" i="1"/>
  <c r="I92" i="1"/>
  <c r="I95" i="1"/>
  <c r="I101" i="1"/>
  <c r="I104" i="1"/>
  <c r="I89" i="1"/>
  <c r="I590" i="1"/>
  <c r="X590" i="1" s="1"/>
  <c r="I615" i="1"/>
  <c r="X615" i="1" s="1"/>
  <c r="I581" i="1"/>
  <c r="X581" i="1" s="1"/>
  <c r="X603" i="1"/>
  <c r="I605" i="1"/>
  <c r="X605" i="1" s="1"/>
  <c r="I593" i="1"/>
  <c r="X593" i="1" s="1"/>
  <c r="I612" i="1"/>
  <c r="X612" i="1" s="1"/>
  <c r="I618" i="1"/>
  <c r="X618" i="1" s="1"/>
  <c r="I607" i="1"/>
  <c r="X607" i="1" s="1"/>
  <c r="I598" i="1"/>
  <c r="X598" i="1" s="1"/>
  <c r="I609" i="1"/>
  <c r="X609" i="1" s="1"/>
  <c r="I595" i="1"/>
  <c r="X595" i="1" s="1"/>
  <c r="I600" i="1"/>
  <c r="X600" i="1" s="1"/>
  <c r="I584" i="1"/>
  <c r="X584" i="1" s="1"/>
  <c r="I587" i="1"/>
  <c r="X587" i="1" s="1"/>
  <c r="I591" i="1"/>
  <c r="X591" i="1" s="1"/>
  <c r="I616" i="1"/>
  <c r="X616" i="1" s="1"/>
  <c r="I582" i="1"/>
  <c r="X582" i="1" s="1"/>
  <c r="I604" i="1"/>
  <c r="X604" i="1" s="1"/>
  <c r="I606" i="1"/>
  <c r="X606" i="1" s="1"/>
  <c r="I594" i="1"/>
  <c r="X594" i="1" s="1"/>
  <c r="I613" i="1"/>
  <c r="X613" i="1" s="1"/>
  <c r="I619" i="1"/>
  <c r="X619" i="1" s="1"/>
  <c r="I608" i="1"/>
  <c r="X608" i="1" s="1"/>
  <c r="I599" i="1"/>
  <c r="X599" i="1" s="1"/>
  <c r="I610" i="1"/>
  <c r="X610" i="1" s="1"/>
  <c r="I596" i="1"/>
  <c r="X596" i="1" s="1"/>
  <c r="I601" i="1"/>
  <c r="X601" i="1" s="1"/>
  <c r="I585" i="1"/>
  <c r="X585" i="1" s="1"/>
  <c r="I588" i="1"/>
  <c r="X588" i="1" s="1"/>
  <c r="I592" i="1"/>
  <c r="X592" i="1" s="1"/>
  <c r="I617" i="1"/>
  <c r="X617" i="1" s="1"/>
  <c r="I583" i="1"/>
  <c r="X583" i="1" s="1"/>
  <c r="I614" i="1"/>
  <c r="X614" i="1" s="1"/>
  <c r="I620" i="1"/>
  <c r="X620" i="1" s="1"/>
  <c r="I611" i="1"/>
  <c r="X611" i="1" s="1"/>
  <c r="I597" i="1"/>
  <c r="X597" i="1" s="1"/>
  <c r="I602" i="1"/>
  <c r="X602" i="1" s="1"/>
  <c r="I586" i="1"/>
  <c r="X586" i="1" s="1"/>
  <c r="I589" i="1"/>
  <c r="X589" i="1" s="1"/>
  <c r="I635" i="1"/>
  <c r="X635" i="1" s="1"/>
  <c r="I629" i="1"/>
  <c r="X629" i="1" s="1"/>
  <c r="I654" i="1"/>
  <c r="X654" i="1" s="1"/>
  <c r="I666" i="1"/>
  <c r="X666" i="1" s="1"/>
  <c r="I651" i="1"/>
  <c r="X651" i="1" s="1"/>
  <c r="I626" i="1"/>
  <c r="X626" i="1" s="1"/>
  <c r="I663" i="1"/>
  <c r="X663" i="1" s="1"/>
  <c r="I691" i="1"/>
  <c r="X691" i="1" s="1"/>
  <c r="I624" i="1"/>
  <c r="X624" i="1" s="1"/>
  <c r="I669" i="1"/>
  <c r="X669" i="1" s="1"/>
  <c r="I694" i="1"/>
  <c r="X694" i="1" s="1"/>
  <c r="I697" i="1"/>
  <c r="X697" i="1" s="1"/>
  <c r="I685" i="1"/>
  <c r="X685" i="1" s="1"/>
  <c r="I708" i="1"/>
  <c r="X708" i="1" s="1"/>
  <c r="I700" i="1"/>
  <c r="X700" i="1" s="1"/>
  <c r="I679" i="1"/>
  <c r="X679" i="1" s="1"/>
  <c r="I660" i="1"/>
  <c r="X660" i="1" s="1"/>
  <c r="I632" i="1"/>
  <c r="X632" i="1" s="1"/>
  <c r="I703" i="1"/>
  <c r="X703" i="1" s="1"/>
  <c r="I682" i="1"/>
  <c r="X682" i="1" s="1"/>
  <c r="I676" i="1"/>
  <c r="X676" i="1" s="1"/>
  <c r="I648" i="1"/>
  <c r="X648" i="1" s="1"/>
  <c r="I657" i="1"/>
  <c r="X657" i="1" s="1"/>
  <c r="I637" i="1"/>
  <c r="X637" i="1" s="1"/>
  <c r="I673" i="1"/>
  <c r="X673" i="1" s="1"/>
  <c r="I706" i="1"/>
  <c r="X706" i="1" s="1"/>
  <c r="I646" i="1"/>
  <c r="X646" i="1" s="1"/>
  <c r="I688" i="1"/>
  <c r="X688" i="1" s="1"/>
  <c r="I640" i="1"/>
  <c r="X640" i="1" s="1"/>
  <c r="I671" i="1"/>
  <c r="X671" i="1" s="1"/>
  <c r="I711" i="1"/>
  <c r="X711" i="1" s="1"/>
  <c r="I643" i="1"/>
  <c r="X643" i="1" s="1"/>
  <c r="I621" i="1"/>
  <c r="X621" i="1" s="1"/>
  <c r="I636" i="1"/>
  <c r="X636" i="1" s="1"/>
  <c r="I630" i="1"/>
  <c r="X630" i="1" s="1"/>
  <c r="I655" i="1"/>
  <c r="X655" i="1" s="1"/>
  <c r="I667" i="1"/>
  <c r="X667" i="1" s="1"/>
  <c r="I652" i="1"/>
  <c r="X652" i="1" s="1"/>
  <c r="I627" i="1"/>
  <c r="X627" i="1" s="1"/>
  <c r="I664" i="1"/>
  <c r="X664" i="1" s="1"/>
  <c r="I692" i="1"/>
  <c r="X692" i="1" s="1"/>
  <c r="I625" i="1"/>
  <c r="X625" i="1" s="1"/>
  <c r="I670" i="1"/>
  <c r="X670" i="1" s="1"/>
  <c r="I695" i="1"/>
  <c r="X695" i="1" s="1"/>
  <c r="I698" i="1"/>
  <c r="X698" i="1" s="1"/>
  <c r="I686" i="1"/>
  <c r="X686" i="1" s="1"/>
  <c r="I709" i="1"/>
  <c r="X709" i="1" s="1"/>
  <c r="I701" i="1"/>
  <c r="X701" i="1" s="1"/>
  <c r="I680" i="1"/>
  <c r="X680" i="1" s="1"/>
  <c r="I661" i="1"/>
  <c r="X661" i="1" s="1"/>
  <c r="I633" i="1"/>
  <c r="X633" i="1" s="1"/>
  <c r="I704" i="1"/>
  <c r="X704" i="1" s="1"/>
  <c r="I683" i="1"/>
  <c r="X683" i="1" s="1"/>
  <c r="I677" i="1"/>
  <c r="X677" i="1" s="1"/>
  <c r="I649" i="1"/>
  <c r="X649" i="1" s="1"/>
  <c r="I658" i="1"/>
  <c r="X658" i="1" s="1"/>
  <c r="I638" i="1"/>
  <c r="X638" i="1" s="1"/>
  <c r="I674" i="1"/>
  <c r="X674" i="1" s="1"/>
  <c r="I707" i="1"/>
  <c r="X707" i="1" s="1"/>
  <c r="I647" i="1"/>
  <c r="X647" i="1" s="1"/>
  <c r="I689" i="1"/>
  <c r="X689" i="1" s="1"/>
  <c r="I641" i="1"/>
  <c r="X641" i="1" s="1"/>
  <c r="I672" i="1"/>
  <c r="X672" i="1" s="1"/>
  <c r="I712" i="1"/>
  <c r="X712" i="1" s="1"/>
  <c r="I644" i="1"/>
  <c r="X644" i="1" s="1"/>
  <c r="I622" i="1"/>
  <c r="X622" i="1" s="1"/>
  <c r="I631" i="1"/>
  <c r="X631" i="1" s="1"/>
  <c r="I656" i="1"/>
  <c r="X656" i="1" s="1"/>
  <c r="I668" i="1"/>
  <c r="X668" i="1" s="1"/>
  <c r="I653" i="1"/>
  <c r="X653" i="1" s="1"/>
  <c r="I628" i="1"/>
  <c r="X628" i="1" s="1"/>
  <c r="I665" i="1"/>
  <c r="X665" i="1" s="1"/>
  <c r="I693" i="1"/>
  <c r="X693" i="1" s="1"/>
  <c r="I696" i="1"/>
  <c r="X696" i="1" s="1"/>
  <c r="I699" i="1"/>
  <c r="X699" i="1" s="1"/>
  <c r="I687" i="1"/>
  <c r="X687" i="1" s="1"/>
  <c r="I710" i="1"/>
  <c r="X710" i="1" s="1"/>
  <c r="I702" i="1"/>
  <c r="X702" i="1" s="1"/>
  <c r="I681" i="1"/>
  <c r="X681" i="1" s="1"/>
  <c r="I662" i="1"/>
  <c r="X662" i="1" s="1"/>
  <c r="I634" i="1"/>
  <c r="X634" i="1" s="1"/>
  <c r="I705" i="1"/>
  <c r="X705" i="1" s="1"/>
  <c r="I684" i="1"/>
  <c r="X684" i="1" s="1"/>
  <c r="I678" i="1"/>
  <c r="X678" i="1" s="1"/>
  <c r="I650" i="1"/>
  <c r="X650" i="1" s="1"/>
  <c r="I659" i="1"/>
  <c r="X659" i="1" s="1"/>
  <c r="I639" i="1"/>
  <c r="X639" i="1" s="1"/>
  <c r="I675" i="1"/>
  <c r="X675" i="1" s="1"/>
  <c r="I690" i="1"/>
  <c r="X690" i="1" s="1"/>
  <c r="I642" i="1"/>
  <c r="X642" i="1" s="1"/>
  <c r="I713" i="1"/>
  <c r="X713" i="1" s="1"/>
  <c r="I645" i="1"/>
  <c r="X645" i="1" s="1"/>
  <c r="I623" i="1"/>
  <c r="X623" i="1" s="1"/>
  <c r="I455" i="1"/>
  <c r="X455" i="1" s="1"/>
  <c r="I456" i="1"/>
  <c r="X456" i="1" s="1"/>
  <c r="I457" i="1"/>
  <c r="X457" i="1" s="1"/>
  <c r="I458" i="1"/>
  <c r="X458" i="1" s="1"/>
  <c r="I459" i="1"/>
  <c r="X459" i="1" s="1"/>
  <c r="I460" i="1"/>
  <c r="X460" i="1" s="1"/>
  <c r="I461" i="1"/>
  <c r="X461" i="1" s="1"/>
  <c r="I462" i="1"/>
  <c r="X462" i="1" s="1"/>
  <c r="I463" i="1"/>
  <c r="X463" i="1" s="1"/>
  <c r="I464" i="1"/>
  <c r="X464" i="1" s="1"/>
  <c r="I465" i="1"/>
  <c r="X465" i="1" s="1"/>
  <c r="I466" i="1"/>
  <c r="X466" i="1" s="1"/>
  <c r="I470" i="1"/>
  <c r="X470" i="1" s="1"/>
  <c r="I471" i="1"/>
  <c r="X471" i="1" s="1"/>
  <c r="I472" i="1"/>
  <c r="X472" i="1" s="1"/>
  <c r="I473" i="1"/>
  <c r="X473" i="1" s="1"/>
  <c r="I474" i="1"/>
  <c r="X474" i="1" s="1"/>
  <c r="I475" i="1"/>
  <c r="X475" i="1" s="1"/>
  <c r="I485" i="1"/>
  <c r="X485" i="1" s="1"/>
  <c r="I486" i="1"/>
  <c r="X486" i="1" s="1"/>
  <c r="I487" i="1"/>
  <c r="X487" i="1" s="1"/>
  <c r="I488" i="1"/>
  <c r="X488" i="1" s="1"/>
  <c r="I489" i="1"/>
  <c r="X489" i="1" s="1"/>
  <c r="I490" i="1"/>
  <c r="X490" i="1" s="1"/>
  <c r="I491" i="1"/>
  <c r="X491" i="1" s="1"/>
  <c r="I492" i="1"/>
  <c r="X492" i="1" s="1"/>
  <c r="I493" i="1"/>
  <c r="X493" i="1" s="1"/>
  <c r="I497" i="1"/>
  <c r="X497" i="1" s="1"/>
  <c r="I498" i="1"/>
  <c r="X498" i="1" s="1"/>
  <c r="I499" i="1"/>
  <c r="X499" i="1" s="1"/>
  <c r="I503" i="1"/>
  <c r="X503" i="1" s="1"/>
  <c r="I504" i="1"/>
  <c r="X504" i="1" s="1"/>
  <c r="I505" i="1"/>
  <c r="X505" i="1" s="1"/>
  <c r="I506" i="1"/>
  <c r="X506" i="1" s="1"/>
  <c r="I507" i="1"/>
  <c r="X507" i="1" s="1"/>
  <c r="I508" i="1"/>
  <c r="X508" i="1" s="1"/>
  <c r="I512" i="1"/>
  <c r="X512" i="1" s="1"/>
  <c r="I513" i="1"/>
  <c r="X513" i="1" s="1"/>
  <c r="I514" i="1"/>
  <c r="X514" i="1" s="1"/>
  <c r="I524" i="1"/>
  <c r="X524" i="1" s="1"/>
  <c r="I525" i="1"/>
  <c r="X525" i="1" s="1"/>
  <c r="I526" i="1"/>
  <c r="X526" i="1" s="1"/>
  <c r="I527" i="1"/>
  <c r="X527" i="1" s="1"/>
  <c r="I528" i="1"/>
  <c r="X528" i="1" s="1"/>
  <c r="I529" i="1"/>
  <c r="X529" i="1" s="1"/>
  <c r="I530" i="1"/>
  <c r="X530" i="1" s="1"/>
  <c r="I531" i="1"/>
  <c r="X531" i="1" s="1"/>
  <c r="I532" i="1"/>
  <c r="X532" i="1" s="1"/>
  <c r="I533" i="1"/>
  <c r="X533" i="1" s="1"/>
  <c r="I534" i="1"/>
  <c r="X534" i="1" s="1"/>
  <c r="I535" i="1"/>
  <c r="X535" i="1" s="1"/>
  <c r="I536" i="1"/>
  <c r="X536" i="1" s="1"/>
  <c r="I537" i="1"/>
  <c r="X537" i="1" s="1"/>
  <c r="I538" i="1"/>
  <c r="X538" i="1" s="1"/>
  <c r="I539" i="1"/>
  <c r="X539" i="1" s="1"/>
  <c r="I540" i="1"/>
  <c r="X540" i="1" s="1"/>
  <c r="I541" i="1"/>
  <c r="X541" i="1" s="1"/>
  <c r="I542" i="1"/>
  <c r="X542" i="1" s="1"/>
  <c r="I543" i="1"/>
  <c r="X543" i="1" s="1"/>
  <c r="I544" i="1"/>
  <c r="X544" i="1" s="1"/>
  <c r="I545" i="1"/>
  <c r="X545" i="1" s="1"/>
  <c r="I546" i="1"/>
  <c r="X546" i="1" s="1"/>
  <c r="I547" i="1"/>
  <c r="X547" i="1" s="1"/>
  <c r="I548" i="1"/>
  <c r="X548" i="1" s="1"/>
  <c r="I549" i="1"/>
  <c r="X549" i="1" s="1"/>
  <c r="I550" i="1"/>
  <c r="X550" i="1" s="1"/>
  <c r="I551" i="1"/>
  <c r="X551" i="1" s="1"/>
  <c r="I552" i="1"/>
  <c r="X552" i="1" s="1"/>
  <c r="I553" i="1"/>
  <c r="X553" i="1" s="1"/>
  <c r="I566" i="1"/>
  <c r="X566" i="1" s="1"/>
  <c r="I567" i="1"/>
  <c r="X567" i="1" s="1"/>
  <c r="I568" i="1"/>
  <c r="X568" i="1" s="1"/>
  <c r="I569" i="1"/>
  <c r="X569" i="1" s="1"/>
  <c r="I570" i="1"/>
  <c r="X570" i="1" s="1"/>
  <c r="I571" i="1"/>
  <c r="X571" i="1" s="1"/>
  <c r="I572" i="1"/>
  <c r="X572" i="1" s="1"/>
  <c r="I573" i="1"/>
  <c r="X573" i="1" s="1"/>
  <c r="I574" i="1"/>
  <c r="X574" i="1" s="1"/>
  <c r="I467" i="1"/>
  <c r="X467" i="1" s="1"/>
  <c r="I476" i="1"/>
  <c r="X476" i="1" s="1"/>
  <c r="I479" i="1"/>
  <c r="X479" i="1" s="1"/>
  <c r="I482" i="1"/>
  <c r="X482" i="1" s="1"/>
  <c r="I494" i="1"/>
  <c r="X494" i="1" s="1"/>
  <c r="I500" i="1"/>
  <c r="X500" i="1" s="1"/>
  <c r="I509" i="1"/>
  <c r="X509" i="1" s="1"/>
  <c r="I515" i="1"/>
  <c r="X515" i="1" s="1"/>
  <c r="I518" i="1"/>
  <c r="X518" i="1" s="1"/>
  <c r="I521" i="1"/>
  <c r="X521" i="1" s="1"/>
  <c r="I554" i="1"/>
  <c r="X554" i="1" s="1"/>
  <c r="I557" i="1"/>
  <c r="X557" i="1" s="1"/>
  <c r="I560" i="1"/>
  <c r="X560" i="1" s="1"/>
  <c r="I563" i="1"/>
  <c r="X563" i="1" s="1"/>
  <c r="I575" i="1"/>
  <c r="X575" i="1" s="1"/>
  <c r="I468" i="1"/>
  <c r="X468" i="1" s="1"/>
  <c r="I477" i="1"/>
  <c r="X477" i="1" s="1"/>
  <c r="I480" i="1"/>
  <c r="X480" i="1" s="1"/>
  <c r="I483" i="1"/>
  <c r="X483" i="1" s="1"/>
  <c r="I495" i="1"/>
  <c r="X495" i="1" s="1"/>
  <c r="I501" i="1"/>
  <c r="X501" i="1" s="1"/>
  <c r="I510" i="1"/>
  <c r="X510" i="1" s="1"/>
  <c r="I516" i="1"/>
  <c r="X516" i="1" s="1"/>
  <c r="I519" i="1"/>
  <c r="X519" i="1" s="1"/>
  <c r="I522" i="1"/>
  <c r="X522" i="1" s="1"/>
  <c r="I555" i="1"/>
  <c r="X555" i="1" s="1"/>
  <c r="I558" i="1"/>
  <c r="X558" i="1" s="1"/>
  <c r="I561" i="1"/>
  <c r="X561" i="1" s="1"/>
  <c r="I564" i="1"/>
  <c r="X564" i="1" s="1"/>
  <c r="I576" i="1"/>
  <c r="X576" i="1" s="1"/>
  <c r="I469" i="1"/>
  <c r="X469" i="1" s="1"/>
  <c r="I478" i="1"/>
  <c r="X478" i="1" s="1"/>
  <c r="I481" i="1"/>
  <c r="X481" i="1" s="1"/>
  <c r="I484" i="1"/>
  <c r="X484" i="1" s="1"/>
  <c r="I496" i="1"/>
  <c r="X496" i="1" s="1"/>
  <c r="I502" i="1"/>
  <c r="X502" i="1" s="1"/>
  <c r="I511" i="1"/>
  <c r="X511" i="1" s="1"/>
  <c r="I517" i="1"/>
  <c r="X517" i="1" s="1"/>
  <c r="I520" i="1"/>
  <c r="X520" i="1" s="1"/>
  <c r="I523" i="1"/>
  <c r="X523" i="1" s="1"/>
  <c r="I556" i="1"/>
  <c r="X556" i="1" s="1"/>
  <c r="I559" i="1"/>
  <c r="X559" i="1" s="1"/>
  <c r="I562" i="1"/>
  <c r="X562" i="1" s="1"/>
  <c r="I565" i="1"/>
  <c r="X565" i="1" s="1"/>
  <c r="I577" i="1"/>
  <c r="X577" i="1" s="1"/>
  <c r="I159" i="1"/>
  <c r="X159" i="1" s="1"/>
  <c r="I187" i="1"/>
  <c r="X187" i="1" s="1"/>
  <c r="I173" i="1"/>
  <c r="X173" i="1" s="1"/>
  <c r="I146" i="1"/>
  <c r="X146" i="1" s="1"/>
  <c r="I178" i="1"/>
  <c r="X178" i="1" s="1"/>
  <c r="I134" i="1"/>
  <c r="X134" i="1" s="1"/>
  <c r="I153" i="1"/>
  <c r="X153" i="1" s="1"/>
  <c r="I119" i="1"/>
  <c r="X119" i="1" s="1"/>
  <c r="I181" i="1"/>
  <c r="X181" i="1" s="1"/>
  <c r="I108" i="1"/>
  <c r="X108" i="1" s="1"/>
  <c r="I184" i="1"/>
  <c r="X184" i="1" s="1"/>
  <c r="I165" i="1"/>
  <c r="X165" i="1" s="1"/>
  <c r="I168" i="1"/>
  <c r="X168" i="1" s="1"/>
  <c r="I162" i="1"/>
  <c r="X162" i="1" s="1"/>
  <c r="I171" i="1"/>
  <c r="X171" i="1" s="1"/>
  <c r="I125" i="1"/>
  <c r="X125" i="1" s="1"/>
  <c r="I156" i="1"/>
  <c r="X156" i="1" s="1"/>
  <c r="I122" i="1"/>
  <c r="X122" i="1" s="1"/>
  <c r="I117" i="1"/>
  <c r="X117" i="1" s="1"/>
  <c r="I190" i="1"/>
  <c r="X190" i="1" s="1"/>
  <c r="I137" i="1"/>
  <c r="X137" i="1" s="1"/>
  <c r="I128" i="1"/>
  <c r="X128" i="1" s="1"/>
  <c r="I131" i="1"/>
  <c r="X131" i="1" s="1"/>
  <c r="I150" i="1"/>
  <c r="X150" i="1" s="1"/>
  <c r="I114" i="1"/>
  <c r="X114" i="1" s="1"/>
  <c r="I149" i="1"/>
  <c r="X149" i="1" s="1"/>
  <c r="I143" i="1"/>
  <c r="X143" i="1" s="1"/>
  <c r="I140" i="1"/>
  <c r="X140" i="1" s="1"/>
  <c r="I111" i="1"/>
  <c r="X111" i="1" s="1"/>
  <c r="I113" i="1"/>
  <c r="X113" i="1" s="1"/>
  <c r="I142" i="1"/>
  <c r="X142" i="1" s="1"/>
  <c r="I145" i="1"/>
  <c r="X145" i="1" s="1"/>
  <c r="I116" i="1"/>
  <c r="X116" i="1" s="1"/>
  <c r="I152" i="1"/>
  <c r="X152" i="1" s="1"/>
  <c r="I133" i="1"/>
  <c r="X133" i="1" s="1"/>
  <c r="I130" i="1"/>
  <c r="X130" i="1" s="1"/>
  <c r="I139" i="1"/>
  <c r="X139" i="1" s="1"/>
  <c r="I192" i="1"/>
  <c r="X192" i="1" s="1"/>
  <c r="I124" i="1"/>
  <c r="X124" i="1" s="1"/>
  <c r="I158" i="1"/>
  <c r="X158" i="1" s="1"/>
  <c r="I127" i="1"/>
  <c r="X127" i="1" s="1"/>
  <c r="I164" i="1"/>
  <c r="X164" i="1" s="1"/>
  <c r="I170" i="1"/>
  <c r="X170" i="1" s="1"/>
  <c r="I167" i="1"/>
  <c r="X167" i="1" s="1"/>
  <c r="I186" i="1"/>
  <c r="X186" i="1" s="1"/>
  <c r="I110" i="1"/>
  <c r="X110" i="1" s="1"/>
  <c r="I183" i="1"/>
  <c r="X183" i="1" s="1"/>
  <c r="I121" i="1"/>
  <c r="X121" i="1" s="1"/>
  <c r="I155" i="1"/>
  <c r="X155" i="1" s="1"/>
  <c r="I136" i="1"/>
  <c r="X136" i="1" s="1"/>
  <c r="I180" i="1"/>
  <c r="X180" i="1" s="1"/>
  <c r="I148" i="1"/>
  <c r="X148" i="1" s="1"/>
  <c r="I189" i="1"/>
  <c r="X189" i="1" s="1"/>
  <c r="I161" i="1"/>
  <c r="X161" i="1" s="1"/>
  <c r="I112" i="1"/>
  <c r="X112" i="1" s="1"/>
  <c r="I141" i="1"/>
  <c r="X141" i="1" s="1"/>
  <c r="I144" i="1"/>
  <c r="X144" i="1" s="1"/>
  <c r="I115" i="1"/>
  <c r="X115" i="1" s="1"/>
  <c r="I151" i="1"/>
  <c r="X151" i="1" s="1"/>
  <c r="I132" i="1"/>
  <c r="X132" i="1" s="1"/>
  <c r="I129" i="1"/>
  <c r="X129" i="1" s="1"/>
  <c r="I138" i="1"/>
  <c r="X138" i="1" s="1"/>
  <c r="I191" i="1"/>
  <c r="X191" i="1" s="1"/>
  <c r="I118" i="1"/>
  <c r="X118" i="1" s="1"/>
  <c r="I123" i="1"/>
  <c r="X123" i="1" s="1"/>
  <c r="I157" i="1"/>
  <c r="X157" i="1" s="1"/>
  <c r="I126" i="1"/>
  <c r="X126" i="1" s="1"/>
  <c r="I172" i="1"/>
  <c r="X172" i="1" s="1"/>
  <c r="I163" i="1"/>
  <c r="X163" i="1" s="1"/>
  <c r="I169" i="1"/>
  <c r="X169" i="1" s="1"/>
  <c r="I166" i="1"/>
  <c r="X166" i="1" s="1"/>
  <c r="I185" i="1"/>
  <c r="X185" i="1" s="1"/>
  <c r="I109" i="1"/>
  <c r="X109" i="1" s="1"/>
  <c r="I182" i="1"/>
  <c r="X182" i="1" s="1"/>
  <c r="I120" i="1"/>
  <c r="X120" i="1" s="1"/>
  <c r="I154" i="1"/>
  <c r="X154" i="1" s="1"/>
  <c r="I135" i="1"/>
  <c r="X135" i="1" s="1"/>
  <c r="I179" i="1"/>
  <c r="X179" i="1" s="1"/>
  <c r="I147" i="1"/>
  <c r="X147" i="1" s="1"/>
  <c r="I174" i="1"/>
  <c r="X174" i="1" s="1"/>
  <c r="I188" i="1"/>
  <c r="X188" i="1" s="1"/>
  <c r="I160" i="1"/>
  <c r="X160" i="1" s="1"/>
  <c r="I580" i="1"/>
  <c r="X580" i="1" s="1"/>
  <c r="I579" i="1"/>
  <c r="X579" i="1" s="1"/>
  <c r="I578" i="1"/>
  <c r="X578" i="1" s="1"/>
  <c r="J89" i="1" l="1"/>
  <c r="X89" i="1" s="1"/>
  <c r="J104" i="1"/>
  <c r="X104" i="1" s="1"/>
  <c r="J101" i="1"/>
  <c r="X101" i="1" s="1"/>
  <c r="J95" i="1"/>
  <c r="X95" i="1" s="1"/>
  <c r="J92" i="1"/>
  <c r="X92" i="1" s="1"/>
  <c r="J84" i="1"/>
  <c r="X84" i="1" s="1"/>
  <c r="J81" i="1"/>
  <c r="X81" i="1" s="1"/>
  <c r="J78" i="1"/>
  <c r="X78" i="1" s="1"/>
  <c r="J75" i="1"/>
  <c r="X75" i="1" s="1"/>
  <c r="J63" i="1"/>
  <c r="X63" i="1" s="1"/>
  <c r="J57" i="1"/>
  <c r="X57" i="1" s="1"/>
  <c r="J51" i="1"/>
  <c r="X51" i="1" s="1"/>
  <c r="J48" i="1"/>
  <c r="X48" i="1" s="1"/>
  <c r="J45" i="1"/>
  <c r="X45" i="1" s="1"/>
  <c r="J39" i="1"/>
  <c r="X39" i="1" s="1"/>
  <c r="J36" i="1"/>
  <c r="X36" i="1" s="1"/>
  <c r="J21" i="1"/>
  <c r="X21" i="1" s="1"/>
  <c r="J18" i="1"/>
  <c r="X18" i="1" s="1"/>
  <c r="J15" i="1"/>
  <c r="X15" i="1" s="1"/>
  <c r="J9" i="1"/>
  <c r="X9" i="1" s="1"/>
  <c r="J107" i="1"/>
  <c r="X107" i="1" s="1"/>
  <c r="J98" i="1"/>
  <c r="X98" i="1" s="1"/>
  <c r="J72" i="1"/>
  <c r="X72" i="1" s="1"/>
  <c r="J69" i="1"/>
  <c r="X69" i="1" s="1"/>
  <c r="J66" i="1"/>
  <c r="X66" i="1" s="1"/>
  <c r="J60" i="1"/>
  <c r="X60" i="1" s="1"/>
  <c r="J54" i="1"/>
  <c r="X54" i="1" s="1"/>
  <c r="J42" i="1"/>
  <c r="X42" i="1" s="1"/>
  <c r="J33" i="1"/>
  <c r="X33" i="1" s="1"/>
  <c r="J30" i="1"/>
  <c r="X30" i="1" s="1"/>
  <c r="J27" i="1"/>
  <c r="X27" i="1" s="1"/>
  <c r="J24" i="1"/>
  <c r="X24" i="1" s="1"/>
  <c r="J12" i="1"/>
  <c r="X12" i="1" s="1"/>
  <c r="J88" i="1"/>
  <c r="X88" i="1" s="1"/>
  <c r="J86" i="1"/>
  <c r="X86" i="1" s="1"/>
  <c r="J103" i="1"/>
  <c r="X103" i="1" s="1"/>
  <c r="J100" i="1"/>
  <c r="X100" i="1" s="1"/>
  <c r="J94" i="1"/>
  <c r="X94" i="1" s="1"/>
  <c r="J91" i="1"/>
  <c r="X91" i="1" s="1"/>
  <c r="J83" i="1"/>
  <c r="X83" i="1" s="1"/>
  <c r="J80" i="1"/>
  <c r="X80" i="1" s="1"/>
  <c r="J77" i="1"/>
  <c r="X77" i="1" s="1"/>
  <c r="J74" i="1"/>
  <c r="X74" i="1" s="1"/>
  <c r="J62" i="1"/>
  <c r="X62" i="1" s="1"/>
  <c r="J56" i="1"/>
  <c r="X56" i="1" s="1"/>
  <c r="J50" i="1"/>
  <c r="X50" i="1" s="1"/>
  <c r="J47" i="1"/>
  <c r="X47" i="1" s="1"/>
  <c r="J44" i="1"/>
  <c r="X44" i="1" s="1"/>
  <c r="J38" i="1"/>
  <c r="X38" i="1" s="1"/>
  <c r="J35" i="1"/>
  <c r="X35" i="1" s="1"/>
  <c r="J20" i="1"/>
  <c r="X20" i="1" s="1"/>
  <c r="J17" i="1"/>
  <c r="X17" i="1" s="1"/>
  <c r="J14" i="1"/>
  <c r="X14" i="1" s="1"/>
  <c r="J8" i="1"/>
  <c r="X8" i="1" s="1"/>
  <c r="J106" i="1"/>
  <c r="X106" i="1" s="1"/>
  <c r="J97" i="1"/>
  <c r="X97" i="1" s="1"/>
  <c r="J71" i="1"/>
  <c r="X71" i="1" s="1"/>
  <c r="J68" i="1"/>
  <c r="X68" i="1" s="1"/>
  <c r="J65" i="1"/>
  <c r="X65" i="1" s="1"/>
  <c r="J59" i="1"/>
  <c r="X59" i="1" s="1"/>
  <c r="J53" i="1"/>
  <c r="X53" i="1" s="1"/>
  <c r="J41" i="1"/>
  <c r="X41" i="1" s="1"/>
  <c r="J32" i="1"/>
  <c r="X32" i="1" s="1"/>
  <c r="J29" i="1"/>
  <c r="X29" i="1" s="1"/>
  <c r="J26" i="1"/>
  <c r="X26" i="1" s="1"/>
  <c r="J23" i="1"/>
  <c r="X23" i="1" s="1"/>
  <c r="J11" i="1"/>
  <c r="X11" i="1" s="1"/>
  <c r="J10" i="1"/>
  <c r="X10" i="1" s="1"/>
  <c r="J22" i="1"/>
  <c r="X22" i="1" s="1"/>
  <c r="J25" i="1"/>
  <c r="X25" i="1" s="1"/>
  <c r="J28" i="1"/>
  <c r="X28" i="1" s="1"/>
  <c r="J31" i="1"/>
  <c r="X31" i="1" s="1"/>
  <c r="J40" i="1"/>
  <c r="X40" i="1" s="1"/>
  <c r="J52" i="1"/>
  <c r="X52" i="1" s="1"/>
  <c r="J58" i="1"/>
  <c r="X58" i="1" s="1"/>
  <c r="J64" i="1"/>
  <c r="X64" i="1" s="1"/>
  <c r="J67" i="1"/>
  <c r="X67" i="1" s="1"/>
  <c r="J70" i="1"/>
  <c r="X70" i="1" s="1"/>
  <c r="J96" i="1"/>
  <c r="X96" i="1" s="1"/>
  <c r="J105" i="1"/>
  <c r="X105" i="1" s="1"/>
  <c r="J7" i="1"/>
  <c r="X7" i="1" s="1"/>
  <c r="J13" i="1"/>
  <c r="X13" i="1" s="1"/>
  <c r="J16" i="1"/>
  <c r="X16" i="1" s="1"/>
  <c r="J19" i="1"/>
  <c r="X19" i="1" s="1"/>
  <c r="J34" i="1"/>
  <c r="X34" i="1" s="1"/>
  <c r="J37" i="1"/>
  <c r="X37" i="1" s="1"/>
  <c r="J43" i="1"/>
  <c r="X43" i="1" s="1"/>
  <c r="J46" i="1"/>
  <c r="X46" i="1" s="1"/>
  <c r="J49" i="1"/>
  <c r="X49" i="1" s="1"/>
  <c r="J55" i="1"/>
  <c r="X55" i="1" s="1"/>
  <c r="J61" i="1"/>
  <c r="X61" i="1" s="1"/>
  <c r="J73" i="1"/>
  <c r="X73" i="1" s="1"/>
  <c r="J76" i="1"/>
  <c r="X76" i="1" s="1"/>
  <c r="J79" i="1"/>
  <c r="X79" i="1" s="1"/>
  <c r="J82" i="1"/>
  <c r="X82" i="1" s="1"/>
  <c r="J90" i="1"/>
  <c r="X90" i="1" s="1"/>
  <c r="J93" i="1"/>
  <c r="X93" i="1" s="1"/>
  <c r="J99" i="1"/>
  <c r="X99" i="1" s="1"/>
  <c r="J102" i="1"/>
  <c r="X102" i="1" s="1"/>
  <c r="J85" i="1"/>
  <c r="X85" i="1" s="1"/>
  <c r="J87" i="1"/>
  <c r="X87" i="1" s="1"/>
  <c r="J431" i="1" l="1"/>
  <c r="X431" i="1" s="1"/>
  <c r="J430" i="1"/>
  <c r="X430" i="1" s="1"/>
  <c r="J429" i="1" l="1"/>
  <c r="X429" i="1" s="1"/>
  <c r="J409" i="1"/>
  <c r="X409" i="1" s="1"/>
  <c r="J408" i="1"/>
  <c r="X408" i="1" s="1"/>
  <c r="J407" i="1"/>
  <c r="X407" i="1" s="1"/>
  <c r="J335" i="1"/>
  <c r="X335" i="1" s="1"/>
  <c r="J334" i="1"/>
  <c r="X334" i="1" s="1"/>
  <c r="J375" i="1"/>
  <c r="X375" i="1" s="1"/>
  <c r="J434" i="1"/>
  <c r="X434" i="1" s="1"/>
  <c r="J433" i="1"/>
  <c r="X433" i="1" s="1"/>
  <c r="J291" i="1"/>
  <c r="X291" i="1" s="1"/>
  <c r="J290" i="1"/>
  <c r="X290" i="1" s="1"/>
  <c r="J210" i="1"/>
  <c r="X210" i="1" s="1"/>
  <c r="J237" i="1"/>
  <c r="X237" i="1" s="1"/>
  <c r="J236" i="1"/>
  <c r="X236" i="1" s="1"/>
  <c r="J370" i="1"/>
  <c r="X370" i="1" s="1"/>
  <c r="J369" i="1"/>
  <c r="X369" i="1" s="1"/>
  <c r="J393" i="1"/>
  <c r="X393" i="1" s="1"/>
  <c r="J358" i="1"/>
  <c r="X358" i="1" s="1"/>
  <c r="J357" i="1"/>
  <c r="X357" i="1" s="1"/>
  <c r="J333" i="1"/>
  <c r="X333" i="1" s="1"/>
  <c r="J374" i="1"/>
  <c r="X374" i="1" s="1"/>
  <c r="J432" i="1"/>
  <c r="X432" i="1" s="1"/>
  <c r="J289" i="1"/>
  <c r="X289" i="1" s="1"/>
  <c r="J209" i="1"/>
  <c r="X209" i="1" s="1"/>
  <c r="J235" i="1"/>
  <c r="X235" i="1" s="1"/>
  <c r="J368" i="1"/>
  <c r="X368" i="1" s="1"/>
  <c r="J392" i="1"/>
  <c r="X392" i="1" s="1"/>
  <c r="J356" i="1"/>
  <c r="X356" i="1" s="1"/>
  <c r="J310" i="1"/>
  <c r="X310" i="1" s="1"/>
  <c r="J229" i="1"/>
  <c r="X229" i="1" s="1"/>
  <c r="J345" i="1" l="1"/>
  <c r="X345" i="1" s="1"/>
  <c r="J344" i="1"/>
  <c r="X344" i="1" s="1"/>
  <c r="J228" i="1"/>
  <c r="X228" i="1" s="1"/>
  <c r="J227" i="1"/>
  <c r="X227" i="1" s="1"/>
  <c r="J279" i="1"/>
  <c r="X279" i="1" s="1"/>
  <c r="J278" i="1"/>
  <c r="X278" i="1" s="1"/>
  <c r="J364" i="1"/>
  <c r="X364" i="1" s="1"/>
  <c r="J363" i="1"/>
  <c r="X363" i="1" s="1"/>
  <c r="J208" i="1"/>
  <c r="X208" i="1" s="1"/>
  <c r="J302" i="1"/>
  <c r="X302" i="1" s="1"/>
  <c r="J213" i="1"/>
  <c r="X213" i="1" s="1"/>
  <c r="J212" i="1"/>
  <c r="X212" i="1" s="1"/>
  <c r="J387" i="1"/>
  <c r="X387" i="1" s="1"/>
  <c r="J386" i="1"/>
  <c r="X386" i="1" s="1"/>
  <c r="J385" i="1"/>
  <c r="X385" i="1" s="1"/>
  <c r="J211" i="1"/>
  <c r="X211" i="1" s="1"/>
  <c r="J301" i="1"/>
  <c r="X301" i="1" s="1"/>
  <c r="J207" i="1"/>
  <c r="X207" i="1" s="1"/>
  <c r="J362" i="1"/>
  <c r="X362" i="1" s="1"/>
  <c r="J277" i="1"/>
  <c r="X277" i="1" s="1"/>
  <c r="J226" i="1"/>
  <c r="X226" i="1" s="1"/>
  <c r="J343" i="1"/>
  <c r="X343" i="1" s="1"/>
  <c r="J384" i="1"/>
  <c r="X384" i="1" s="1"/>
  <c r="J383" i="1"/>
  <c r="X383" i="1" s="1"/>
  <c r="J406" i="1"/>
  <c r="X406" i="1" s="1"/>
  <c r="J329" i="1"/>
  <c r="X329" i="1" s="1"/>
  <c r="J328" i="1"/>
  <c r="X328" i="1" s="1"/>
  <c r="J223" i="1"/>
  <c r="X223" i="1" s="1"/>
  <c r="J224" i="1"/>
  <c r="X224" i="1" s="1"/>
  <c r="J225" i="1"/>
  <c r="X225" i="1" s="1"/>
  <c r="J327" i="1"/>
  <c r="X327" i="1" s="1"/>
  <c r="J424" i="1"/>
  <c r="X424" i="1" s="1"/>
  <c r="J423" i="1"/>
  <c r="X423" i="1" s="1"/>
  <c r="J317" i="1"/>
  <c r="X317" i="1" s="1"/>
  <c r="J316" i="1"/>
  <c r="X316" i="1" s="1"/>
  <c r="J422" i="1"/>
  <c r="X422" i="1" s="1"/>
  <c r="J405" i="1"/>
  <c r="X405" i="1" s="1"/>
  <c r="J382" i="1"/>
  <c r="X382" i="1" s="1"/>
  <c r="J315" i="1"/>
  <c r="X315" i="1" s="1"/>
  <c r="J314" i="1"/>
  <c r="X314" i="1" s="1"/>
  <c r="J421" i="1"/>
  <c r="X421" i="1" s="1"/>
  <c r="J420" i="1"/>
  <c r="X420" i="1" s="1"/>
  <c r="J419" i="1"/>
  <c r="X419" i="1" s="1"/>
  <c r="J313" i="1"/>
  <c r="X313" i="1" s="1"/>
  <c r="J391" i="1"/>
  <c r="X391" i="1" s="1"/>
  <c r="J367" i="1"/>
  <c r="X367" i="1" s="1"/>
  <c r="J366" i="1"/>
  <c r="X366" i="1" s="1"/>
  <c r="J435" i="1"/>
  <c r="X435" i="1" s="1"/>
  <c r="J436" i="1"/>
  <c r="X436" i="1" s="1"/>
  <c r="J437" i="1"/>
  <c r="X437" i="1" s="1"/>
  <c r="J247" i="1"/>
  <c r="X247" i="1" s="1"/>
  <c r="J248" i="1"/>
  <c r="X248" i="1" s="1"/>
  <c r="J249" i="1"/>
  <c r="X249" i="1" s="1"/>
  <c r="J388" i="1"/>
  <c r="X388" i="1" s="1"/>
  <c r="J389" i="1"/>
  <c r="X389" i="1" s="1"/>
  <c r="J390" i="1"/>
  <c r="X390" i="1" s="1"/>
  <c r="J318" i="1"/>
  <c r="X318" i="1" s="1"/>
  <c r="J319" i="1"/>
  <c r="X319" i="1" s="1"/>
  <c r="J320" i="1"/>
  <c r="X320" i="1" s="1"/>
  <c r="J306" i="1"/>
  <c r="X306" i="1" s="1"/>
  <c r="J307" i="1"/>
  <c r="X307" i="1" s="1"/>
  <c r="J308" i="1"/>
  <c r="X308" i="1" s="1"/>
  <c r="J444" i="1"/>
  <c r="X444" i="1" s="1"/>
  <c r="J445" i="1"/>
  <c r="X445" i="1" s="1"/>
  <c r="J446" i="1"/>
  <c r="X446" i="1" s="1"/>
  <c r="J340" i="1"/>
  <c r="X340" i="1" s="1"/>
  <c r="J341" i="1"/>
  <c r="X341" i="1" s="1"/>
  <c r="J342" i="1"/>
  <c r="X342" i="1" s="1"/>
  <c r="J268" i="1"/>
  <c r="X268" i="1" s="1"/>
  <c r="J269" i="1"/>
  <c r="X269" i="1" s="1"/>
  <c r="J270" i="1"/>
  <c r="X270" i="1" s="1"/>
  <c r="J312" i="1"/>
  <c r="X312" i="1" s="1"/>
  <c r="J230" i="1"/>
  <c r="X230" i="1" s="1"/>
  <c r="J425" i="1"/>
  <c r="X425" i="1" s="1"/>
  <c r="J394" i="1"/>
  <c r="X394" i="1" s="1"/>
  <c r="J395" i="1"/>
  <c r="X395" i="1" s="1"/>
  <c r="J396" i="1"/>
  <c r="X396" i="1" s="1"/>
  <c r="J255" i="1"/>
  <c r="X255" i="1" s="1"/>
  <c r="J295" i="1"/>
  <c r="X295" i="1" s="1"/>
  <c r="J296" i="1"/>
  <c r="X296" i="1" s="1"/>
  <c r="J297" i="1"/>
  <c r="X297" i="1" s="1"/>
  <c r="J309" i="1"/>
  <c r="X309" i="1" s="1"/>
  <c r="J311" i="1"/>
  <c r="X311" i="1" s="1"/>
  <c r="I199" i="1"/>
  <c r="X199" i="1" s="1"/>
  <c r="P200" i="1" l="1"/>
  <c r="P323" i="1" l="1"/>
  <c r="P348" i="1" l="1"/>
  <c r="P326" i="1"/>
  <c r="P325" i="1"/>
  <c r="P324" i="1"/>
  <c r="P347" i="1"/>
  <c r="P346" i="1"/>
  <c r="P264" i="1"/>
  <c r="P263" i="1"/>
  <c r="P262" i="1"/>
  <c r="P231" i="1"/>
  <c r="P322" i="1"/>
  <c r="P321" i="1"/>
  <c r="P352" i="1"/>
  <c r="P351" i="1"/>
  <c r="P350" i="1"/>
  <c r="P332" i="1"/>
  <c r="P331" i="1"/>
  <c r="P330" i="1"/>
  <c r="P214" i="1"/>
  <c r="P215" i="1"/>
  <c r="P216" i="1"/>
  <c r="P199" i="1"/>
  <c r="P201" i="1"/>
</calcChain>
</file>

<file path=xl/sharedStrings.xml><?xml version="1.0" encoding="utf-8"?>
<sst xmlns="http://schemas.openxmlformats.org/spreadsheetml/2006/main" count="22208" uniqueCount="1837">
  <si>
    <t>N°</t>
  </si>
  <si>
    <t>CATEGORIA</t>
  </si>
  <si>
    <t>PRUEBAS</t>
  </si>
  <si>
    <t>50-54</t>
  </si>
  <si>
    <t>45-49</t>
  </si>
  <si>
    <t>AÑOS</t>
  </si>
  <si>
    <t>75-79</t>
  </si>
  <si>
    <t>80-84</t>
  </si>
  <si>
    <t>60-64</t>
  </si>
  <si>
    <t>55-59</t>
  </si>
  <si>
    <t>65-69</t>
  </si>
  <si>
    <t>70-74</t>
  </si>
  <si>
    <t>921181LP</t>
  </si>
  <si>
    <t>40-44</t>
  </si>
  <si>
    <t>2464181LP</t>
  </si>
  <si>
    <t>1155631LP</t>
  </si>
  <si>
    <t>35-39</t>
  </si>
  <si>
    <t>MEDINA</t>
  </si>
  <si>
    <t>SANTIAGO</t>
  </si>
  <si>
    <t>LEDEZMA</t>
  </si>
  <si>
    <t>CABRERA</t>
  </si>
  <si>
    <t>MENDIETA</t>
  </si>
  <si>
    <t>ESTHER</t>
  </si>
  <si>
    <t>SALAZAR</t>
  </si>
  <si>
    <t>CRUZ</t>
  </si>
  <si>
    <t>FLORENTINO</t>
  </si>
  <si>
    <t>CARRASCO</t>
  </si>
  <si>
    <t>ADELA</t>
  </si>
  <si>
    <t>CASTRO</t>
  </si>
  <si>
    <t>COLLARETA</t>
  </si>
  <si>
    <t>HUGO</t>
  </si>
  <si>
    <t>JUANA</t>
  </si>
  <si>
    <t>CONDORI</t>
  </si>
  <si>
    <t>CHAVEZ</t>
  </si>
  <si>
    <t>DAVID</t>
  </si>
  <si>
    <t>MAMANI</t>
  </si>
  <si>
    <t>QUIROGA</t>
  </si>
  <si>
    <t>GLADYS</t>
  </si>
  <si>
    <t>RODRIGUEZ</t>
  </si>
  <si>
    <t>NILDA</t>
  </si>
  <si>
    <t>GOMEZ</t>
  </si>
  <si>
    <t>SANCHEZ</t>
  </si>
  <si>
    <t>MARINA</t>
  </si>
  <si>
    <t>GUARACHI</t>
  </si>
  <si>
    <t>LOZA</t>
  </si>
  <si>
    <t>BECERRA</t>
  </si>
  <si>
    <t>VARGAS</t>
  </si>
  <si>
    <t>YONI</t>
  </si>
  <si>
    <t>MENDOZA</t>
  </si>
  <si>
    <t>FELIX</t>
  </si>
  <si>
    <t>ENRIQUE</t>
  </si>
  <si>
    <t>MOLLISACA</t>
  </si>
  <si>
    <t>SIÑANI</t>
  </si>
  <si>
    <t>GREGORIO</t>
  </si>
  <si>
    <t>NOVILLO</t>
  </si>
  <si>
    <t>CRISTINA</t>
  </si>
  <si>
    <t>PALACIOS</t>
  </si>
  <si>
    <t>OLIVERA</t>
  </si>
  <si>
    <t>TABOADA</t>
  </si>
  <si>
    <t>MOLINA</t>
  </si>
  <si>
    <t>TANIA</t>
  </si>
  <si>
    <t>PAREDES</t>
  </si>
  <si>
    <t>RICARDO</t>
  </si>
  <si>
    <t>TORREZ</t>
  </si>
  <si>
    <t>CORTEZ</t>
  </si>
  <si>
    <t>PATERNO</t>
  </si>
  <si>
    <t>MATERNO</t>
  </si>
  <si>
    <t>NOMBRES</t>
  </si>
  <si>
    <t>DE LA VEGA</t>
  </si>
  <si>
    <t>ANA BEATRIZ</t>
  </si>
  <si>
    <t>CESAR FERNANDO</t>
  </si>
  <si>
    <t>OMAR VIDAL</t>
  </si>
  <si>
    <t>FECHA DE NACIMIENTO</t>
  </si>
  <si>
    <t>FECHA DE AFILIACIÓN</t>
  </si>
  <si>
    <t>ACTIVO (SI/NO)</t>
  </si>
  <si>
    <t>2015423LP</t>
  </si>
  <si>
    <t>376725LP</t>
  </si>
  <si>
    <t>2367153LP</t>
  </si>
  <si>
    <t>2312344LP</t>
  </si>
  <si>
    <t>CUOTAS GESTION 2010</t>
  </si>
  <si>
    <t>FICHA MEDICA (SI/NO)</t>
  </si>
  <si>
    <t>Nro. C.I.</t>
  </si>
  <si>
    <t>CAL</t>
  </si>
  <si>
    <t>LOPEZ</t>
  </si>
  <si>
    <t>LLANOS</t>
  </si>
  <si>
    <t>GLORIETA</t>
  </si>
  <si>
    <t>SEXO</t>
  </si>
  <si>
    <t>Total general</t>
  </si>
  <si>
    <t>DEPTO</t>
  </si>
  <si>
    <t>2299028LP</t>
  </si>
  <si>
    <t>categoria</t>
  </si>
  <si>
    <t>30-34</t>
  </si>
  <si>
    <t>85-89</t>
  </si>
  <si>
    <t>90-94</t>
  </si>
  <si>
    <t>95-100</t>
  </si>
  <si>
    <t>sexo</t>
  </si>
  <si>
    <t>Varones</t>
  </si>
  <si>
    <t>Mujeres</t>
  </si>
  <si>
    <t>departamento</t>
  </si>
  <si>
    <t>La Paz</t>
  </si>
  <si>
    <t>Cochabamba</t>
  </si>
  <si>
    <t>Santa Cruz</t>
  </si>
  <si>
    <t>Oruro</t>
  </si>
  <si>
    <t>Tarija</t>
  </si>
  <si>
    <t>Beni</t>
  </si>
  <si>
    <t>Sucre</t>
  </si>
  <si>
    <t>Potosi</t>
  </si>
  <si>
    <t>Competencias</t>
  </si>
  <si>
    <t>5000 marcha</t>
  </si>
  <si>
    <t>10000 marcha</t>
  </si>
  <si>
    <t>Media Maraton 21 Km</t>
  </si>
  <si>
    <t>100 m vallas</t>
  </si>
  <si>
    <t>100m planos</t>
  </si>
  <si>
    <t>200m planos</t>
  </si>
  <si>
    <t>400m planos</t>
  </si>
  <si>
    <t>800m planos</t>
  </si>
  <si>
    <t>1500m planos</t>
  </si>
  <si>
    <t>5000m planos</t>
  </si>
  <si>
    <t>10000m planos</t>
  </si>
  <si>
    <t>Salto Largo</t>
  </si>
  <si>
    <t>Salto Alto</t>
  </si>
  <si>
    <t>Lanzamiento Jabalina</t>
  </si>
  <si>
    <t>Lanzamiento Bala</t>
  </si>
  <si>
    <t>Salto Triple</t>
  </si>
  <si>
    <t>Posta 4 X 100</t>
  </si>
  <si>
    <t>Posta 4 X 400</t>
  </si>
  <si>
    <t>DIRECCION</t>
  </si>
  <si>
    <t>CORREO ELECTRONICO</t>
  </si>
  <si>
    <t>TELEFONO DOMICILIO</t>
  </si>
  <si>
    <t>MARCA</t>
  </si>
  <si>
    <t>PUESTO</t>
  </si>
  <si>
    <t>ARDILES</t>
  </si>
  <si>
    <t>DE PALOMINO</t>
  </si>
  <si>
    <t>DIVA ELVA</t>
  </si>
  <si>
    <t>327339LP</t>
  </si>
  <si>
    <t>QUISPE</t>
  </si>
  <si>
    <t>TINTAYA</t>
  </si>
  <si>
    <t>ALEJANDRO</t>
  </si>
  <si>
    <t>DE SANCHEZ</t>
  </si>
  <si>
    <t>PAULINA</t>
  </si>
  <si>
    <t>MARISOL</t>
  </si>
  <si>
    <t>2450116-71583295</t>
  </si>
  <si>
    <t>2214546-72045583</t>
  </si>
  <si>
    <t>LAIME</t>
  </si>
  <si>
    <t>CORI</t>
  </si>
  <si>
    <t>JULIAN</t>
  </si>
  <si>
    <t>2234792LP</t>
  </si>
  <si>
    <t>laimejic100@hoymail.com</t>
  </si>
  <si>
    <t>461739LP</t>
  </si>
  <si>
    <t>asudavefem@hotmial.com</t>
  </si>
  <si>
    <t>2212091-79111772</t>
  </si>
  <si>
    <t>335286LP</t>
  </si>
  <si>
    <t>hugocollareta@hotmail.com</t>
  </si>
  <si>
    <t>2413017-73219970</t>
  </si>
  <si>
    <t>SILVIA</t>
  </si>
  <si>
    <t>3068193OR</t>
  </si>
  <si>
    <t>Lanzamiento Disco</t>
  </si>
  <si>
    <t>VILLA ARMONIA C/SAN JUAN 200</t>
  </si>
  <si>
    <t>AV.VALENZUELA NRO.12</t>
  </si>
  <si>
    <t>JOSE MARIA SERRANO N1058</t>
  </si>
  <si>
    <t>C/MANUEL IBAÑEZ 927</t>
  </si>
  <si>
    <t>C/12 DE OCTUBRE 2159</t>
  </si>
  <si>
    <t>YOLOSA ESQ.C.APARICIO 300</t>
  </si>
  <si>
    <t>AV.ECUADOR 738 SOPOCACHI</t>
  </si>
  <si>
    <t>PLAZA ISABEL LA CATOLICA</t>
  </si>
  <si>
    <t>CHASQUIPAMPA AV.CIRCUMBALACION 5</t>
  </si>
  <si>
    <t>122804LP</t>
  </si>
  <si>
    <t>CALLE 31 ACHUMANI NRO.10</t>
  </si>
  <si>
    <t>2710147-70698063</t>
  </si>
  <si>
    <t>MARTINEZ</t>
  </si>
  <si>
    <t>GARCIA</t>
  </si>
  <si>
    <t>2307123LP</t>
  </si>
  <si>
    <t>FRANCISCO</t>
  </si>
  <si>
    <t>E-0012200</t>
  </si>
  <si>
    <t>VANAPA</t>
  </si>
  <si>
    <t>SOLIZ</t>
  </si>
  <si>
    <t>6138232LP</t>
  </si>
  <si>
    <t xml:space="preserve">V/SAN ANTONIO </t>
  </si>
  <si>
    <t>2752167-77226114</t>
  </si>
  <si>
    <t>ZELADA</t>
  </si>
  <si>
    <t>FEDERICO RAMIRO</t>
  </si>
  <si>
    <t>3333288LP</t>
  </si>
  <si>
    <t>C/COLON NRO.463</t>
  </si>
  <si>
    <t>federicozelada3@gmail.com</t>
  </si>
  <si>
    <t>2200884-71952837</t>
  </si>
  <si>
    <t>3376642LP</t>
  </si>
  <si>
    <t>taniataboada@hotmail.com</t>
  </si>
  <si>
    <t>2200884-72018492</t>
  </si>
  <si>
    <t>C/INCA ACOSTA 1050 VCOPACABANA</t>
  </si>
  <si>
    <t>fsanchez2k@hotmail.com</t>
  </si>
  <si>
    <t>2231296-71976333</t>
  </si>
  <si>
    <t>C/RONDEAU N100</t>
  </si>
  <si>
    <t>nilda-dominguez@hotmail.com</t>
  </si>
  <si>
    <t>2784304-70617479</t>
  </si>
  <si>
    <t>SUSANA</t>
  </si>
  <si>
    <t>CINTIA</t>
  </si>
  <si>
    <t>CLAVEL</t>
  </si>
  <si>
    <t>HERNAN MARIO</t>
  </si>
  <si>
    <t>2142486LP</t>
  </si>
  <si>
    <t>AV.6 D AGOSTO EDIF 2 TORREZ 6TOA</t>
  </si>
  <si>
    <t>herclasa@hotmail.com</t>
  </si>
  <si>
    <t>2912781-78989189</t>
  </si>
  <si>
    <t>RONDO</t>
  </si>
  <si>
    <t>JIMENEZ</t>
  </si>
  <si>
    <t>SUSAN ALISSON</t>
  </si>
  <si>
    <t>3441334LP</t>
  </si>
  <si>
    <t>AV.6 DE AGOSTO 2170 EDIF HOY</t>
  </si>
  <si>
    <t>2441800-76265154</t>
  </si>
  <si>
    <t>SUCRE 937</t>
  </si>
  <si>
    <t>2281243-71245245</t>
  </si>
  <si>
    <t>DE COLLARETA</t>
  </si>
  <si>
    <t>588541OR</t>
  </si>
  <si>
    <t>AV.ECUADOR 783</t>
  </si>
  <si>
    <t>DE OROS</t>
  </si>
  <si>
    <t>1153193PO</t>
  </si>
  <si>
    <t>C/CUBA EDIF MERCEDES 6TO.PISO</t>
  </si>
  <si>
    <t>AV.COSTANERA 48 ALT OBRAJES</t>
  </si>
  <si>
    <t>omarvtc@hotmail.com</t>
  </si>
  <si>
    <t>2732921-71275334</t>
  </si>
  <si>
    <t>SONIA</t>
  </si>
  <si>
    <t>BILLAR</t>
  </si>
  <si>
    <t>TUCO</t>
  </si>
  <si>
    <t>DE SALAZAR</t>
  </si>
  <si>
    <t>CLAUDINA</t>
  </si>
  <si>
    <t>MALDONADO</t>
  </si>
  <si>
    <t>CHINO</t>
  </si>
  <si>
    <t>CATALINA</t>
  </si>
  <si>
    <t>TANCARA</t>
  </si>
  <si>
    <t>TICONA</t>
  </si>
  <si>
    <t xml:space="preserve">ALVAREZ </t>
  </si>
  <si>
    <t>TAPIA</t>
  </si>
  <si>
    <t>ORTIZ</t>
  </si>
  <si>
    <t>CARRILLO</t>
  </si>
  <si>
    <t xml:space="preserve"> </t>
  </si>
  <si>
    <t>RIVERA</t>
  </si>
  <si>
    <t>APAZA</t>
  </si>
  <si>
    <t>HUANCA</t>
  </si>
  <si>
    <t>FORONDA</t>
  </si>
  <si>
    <t>GUTIERREZ</t>
  </si>
  <si>
    <t>NOEL</t>
  </si>
  <si>
    <t>QUELALI</t>
  </si>
  <si>
    <t>HUANCOLLO</t>
  </si>
  <si>
    <t>ESTEBAN</t>
  </si>
  <si>
    <t>451301LP</t>
  </si>
  <si>
    <t>AV.CHACALTAYA 363 CHALLAPAMPA</t>
  </si>
  <si>
    <t>MACHACA</t>
  </si>
  <si>
    <t>TOLA</t>
  </si>
  <si>
    <t>CALLE</t>
  </si>
  <si>
    <t>LUIS</t>
  </si>
  <si>
    <t>VALENCIA</t>
  </si>
  <si>
    <t>FEDERICO</t>
  </si>
  <si>
    <t>398720LP</t>
  </si>
  <si>
    <t>AV.TEJADA SORZANO 657 MIRAFLORES</t>
  </si>
  <si>
    <t>LIMACHI</t>
  </si>
  <si>
    <t>CHOQUE</t>
  </si>
  <si>
    <t>El Alto</t>
  </si>
  <si>
    <t>CANAZA</t>
  </si>
  <si>
    <t>VILLAZANTE</t>
  </si>
  <si>
    <t>POMA</t>
  </si>
  <si>
    <t>JORGE</t>
  </si>
  <si>
    <t>CASAS</t>
  </si>
  <si>
    <t>PRUDENCIO</t>
  </si>
  <si>
    <t>HUALLATA</t>
  </si>
  <si>
    <t>IBARRA</t>
  </si>
  <si>
    <t>EDWIN</t>
  </si>
  <si>
    <t>CHARCA</t>
  </si>
  <si>
    <t>FREDDY</t>
  </si>
  <si>
    <t>RENE</t>
  </si>
  <si>
    <t>CHIPANA</t>
  </si>
  <si>
    <t>FLORES</t>
  </si>
  <si>
    <t>Total Mujeres</t>
  </si>
  <si>
    <t>Total Varones</t>
  </si>
  <si>
    <t>ASOCIACION NACIONAL DE ATLETAS MASTERS DE BOLIVIA</t>
  </si>
  <si>
    <t>FUNDADA EL 22 DE AGOSTO DE 1985</t>
  </si>
  <si>
    <t>DE ATLETAS MASTERS</t>
  </si>
  <si>
    <t>REALIZADO DEL 09 AL 10 DE NOVIEMBRE DE 2013</t>
  </si>
  <si>
    <t>MASTERS VARONES</t>
  </si>
  <si>
    <t>PRUEBAS
&gt;</t>
  </si>
  <si>
    <t>100 M. PLANOS</t>
  </si>
  <si>
    <t>200 M. PLANOS</t>
  </si>
  <si>
    <t>400 M. PLANOS</t>
  </si>
  <si>
    <t>110 M. VALLAS</t>
  </si>
  <si>
    <t>400 M. VALLAS</t>
  </si>
  <si>
    <t>CAT</t>
  </si>
  <si>
    <t>MMS</t>
  </si>
  <si>
    <t>MMN</t>
  </si>
  <si>
    <t>MMN*</t>
  </si>
  <si>
    <t>30 - 34</t>
  </si>
  <si>
    <t>1,09´20</t>
  </si>
  <si>
    <t>35 - 39</t>
  </si>
  <si>
    <t>1,03´1</t>
  </si>
  <si>
    <t>1,09,20</t>
  </si>
  <si>
    <t>40 - 44</t>
  </si>
  <si>
    <t>1,03´45</t>
  </si>
  <si>
    <t>1,09´8</t>
  </si>
  <si>
    <t>45 - 49</t>
  </si>
  <si>
    <t>1,06´6</t>
  </si>
  <si>
    <t>1,12,20</t>
  </si>
  <si>
    <t>50 - 54</t>
  </si>
  <si>
    <t>1,05´46</t>
  </si>
  <si>
    <t>1,13,20</t>
  </si>
  <si>
    <t>55 - 59</t>
  </si>
  <si>
    <t>1,02´16</t>
  </si>
  <si>
    <t>1,13,22</t>
  </si>
  <si>
    <t>60 - 64</t>
  </si>
  <si>
    <t>1,10´6</t>
  </si>
  <si>
    <t>1,14,30</t>
  </si>
  <si>
    <t>65 - 69</t>
  </si>
  <si>
    <t>1,2,30</t>
  </si>
  <si>
    <t>70 - 74</t>
  </si>
  <si>
    <t>1,40,16</t>
  </si>
  <si>
    <t>75 - 79</t>
  </si>
  <si>
    <t>1,49,00</t>
  </si>
  <si>
    <t>80 +</t>
  </si>
  <si>
    <t>2,20,06</t>
  </si>
  <si>
    <t>S. LARGO</t>
  </si>
  <si>
    <t>S. ALTO</t>
  </si>
  <si>
    <t>S. TRIPLE</t>
  </si>
  <si>
    <t>S. GARROCHA</t>
  </si>
  <si>
    <t>L. BALA</t>
  </si>
  <si>
    <t>L. DISCO</t>
  </si>
  <si>
    <t>L. JABALINA</t>
  </si>
  <si>
    <t>L. MARTILLO</t>
  </si>
  <si>
    <r>
      <t xml:space="preserve">MMS: </t>
    </r>
    <r>
      <rPr>
        <sz val="10"/>
        <rFont val="Arial"/>
        <family val="2"/>
      </rPr>
      <t>Marca Minima Nacional</t>
    </r>
  </si>
  <si>
    <r>
      <t xml:space="preserve">MMN: </t>
    </r>
    <r>
      <rPr>
        <sz val="10"/>
        <rFont val="Arial"/>
        <family val="2"/>
      </rPr>
      <t>Mejor Marca Nacional Ultimas dos Gestiones (Valle-Llano/Altura)</t>
    </r>
  </si>
  <si>
    <r>
      <t xml:space="preserve">MMN*: </t>
    </r>
    <r>
      <rPr>
        <sz val="10"/>
        <rFont val="Arial"/>
        <family val="2"/>
      </rPr>
      <t>Marca Minima Nacional (Valle-Llano/Altura)</t>
    </r>
  </si>
  <si>
    <t>Prof. Angel Zeballos</t>
  </si>
  <si>
    <t>MASTERS DAMAS</t>
  </si>
  <si>
    <t>80 M. VALLAS</t>
  </si>
  <si>
    <t>1,15´4</t>
  </si>
  <si>
    <t>1,26´5</t>
  </si>
  <si>
    <t>1,27´6</t>
  </si>
  <si>
    <t>1,33´5</t>
  </si>
  <si>
    <t>1,28´5</t>
  </si>
  <si>
    <t>1,35´5</t>
  </si>
  <si>
    <t>1,33´6</t>
  </si>
  <si>
    <t>1,38´5</t>
  </si>
  <si>
    <t>1,36´5</t>
  </si>
  <si>
    <t>1,40´9</t>
  </si>
  <si>
    <t>1,39´4</t>
  </si>
  <si>
    <t>1,55´6</t>
  </si>
  <si>
    <t>1,40´8</t>
  </si>
  <si>
    <t>2,30´9</t>
  </si>
  <si>
    <t>1,48´6</t>
  </si>
  <si>
    <t>2,34´8</t>
  </si>
  <si>
    <t>1,55´9</t>
  </si>
  <si>
    <t>2,48´6</t>
  </si>
  <si>
    <t>2,10´9</t>
  </si>
  <si>
    <t>3,20,4</t>
  </si>
  <si>
    <t>2,20´8</t>
  </si>
  <si>
    <t>MEDALLAS</t>
  </si>
  <si>
    <t>PLATA</t>
  </si>
  <si>
    <t>Cuenta de MEDALLAS</t>
  </si>
  <si>
    <t>Rótulos</t>
  </si>
  <si>
    <t>DE ATLETAS MASTER</t>
  </si>
  <si>
    <t>IBAÑEZ</t>
  </si>
  <si>
    <t>ANIBAL</t>
  </si>
  <si>
    <t>BEJARANO</t>
  </si>
  <si>
    <t>JHONNY</t>
  </si>
  <si>
    <t>ARCE</t>
  </si>
  <si>
    <t>RIVERO</t>
  </si>
  <si>
    <t>RIOS</t>
  </si>
  <si>
    <t>SEVILLA</t>
  </si>
  <si>
    <t>PERCY</t>
  </si>
  <si>
    <t>SORIA</t>
  </si>
  <si>
    <t>MARCELO</t>
  </si>
  <si>
    <t>FERNANDEZ</t>
  </si>
  <si>
    <t>GUARIMO</t>
  </si>
  <si>
    <t>VACA</t>
  </si>
  <si>
    <t>TEODULO</t>
  </si>
  <si>
    <t>UGARTE</t>
  </si>
  <si>
    <t>ZAMORANO</t>
  </si>
  <si>
    <t>REA</t>
  </si>
  <si>
    <t>CORINA</t>
  </si>
  <si>
    <t>IÑIGUEZ</t>
  </si>
  <si>
    <t>LUCY</t>
  </si>
  <si>
    <t>FERREIRA</t>
  </si>
  <si>
    <t>GALLARDO</t>
  </si>
  <si>
    <t>HERNAN</t>
  </si>
  <si>
    <t>SORUCO</t>
  </si>
  <si>
    <t>NORMA</t>
  </si>
  <si>
    <t>REINOSO</t>
  </si>
  <si>
    <t>MIRANDA</t>
  </si>
  <si>
    <t>DE UGARTE</t>
  </si>
  <si>
    <t>CARDOZO</t>
  </si>
  <si>
    <t>ORTEGA</t>
  </si>
  <si>
    <t>GARECA</t>
  </si>
  <si>
    <t>LANDIVAR</t>
  </si>
  <si>
    <t>CARMEN</t>
  </si>
  <si>
    <t>TEJERINA</t>
  </si>
  <si>
    <t>ZENTENO</t>
  </si>
  <si>
    <t>JOSE LUIS</t>
  </si>
  <si>
    <t>AYARDE</t>
  </si>
  <si>
    <t>NILSON</t>
  </si>
  <si>
    <t>GALARZA</t>
  </si>
  <si>
    <t>MANCILLA</t>
  </si>
  <si>
    <t>DAZA</t>
  </si>
  <si>
    <t>BUSTILLO</t>
  </si>
  <si>
    <t>ROJAS</t>
  </si>
  <si>
    <t>EUSEBIO</t>
  </si>
  <si>
    <t>MONTAÑO</t>
  </si>
  <si>
    <t>FUENTES</t>
  </si>
  <si>
    <t>COLQUE</t>
  </si>
  <si>
    <t>MARIA CRISTINA</t>
  </si>
  <si>
    <t>NINA</t>
  </si>
  <si>
    <t>SILES</t>
  </si>
  <si>
    <t>LITA</t>
  </si>
  <si>
    <t>VALDEZ</t>
  </si>
  <si>
    <t>BELMONTE</t>
  </si>
  <si>
    <t>ANDRES</t>
  </si>
  <si>
    <t>PEREZ</t>
  </si>
  <si>
    <t>ANGULO</t>
  </si>
  <si>
    <t>PAZ</t>
  </si>
  <si>
    <t>ACHACOLLO</t>
  </si>
  <si>
    <t>DURAN</t>
  </si>
  <si>
    <t>HURTADO</t>
  </si>
  <si>
    <t>1er</t>
  </si>
  <si>
    <t>2do</t>
  </si>
  <si>
    <t>3ro</t>
  </si>
  <si>
    <t>(en blanco)</t>
  </si>
  <si>
    <t>ORO</t>
  </si>
  <si>
    <t>DOMINGUEZ</t>
  </si>
  <si>
    <t>POSTA 35-49</t>
  </si>
  <si>
    <t>POSTA 50-100</t>
  </si>
  <si>
    <t>MEDALLERO FINAL XXVIII CAPEONATO NACIONAL</t>
  </si>
  <si>
    <t>XXVIII CAMPEONATO NACIONAL</t>
  </si>
  <si>
    <t>HINOJOSA</t>
  </si>
  <si>
    <t>CARLOS</t>
  </si>
  <si>
    <t>silviamedina81@hotmail.com</t>
  </si>
  <si>
    <t>FAJARDO</t>
  </si>
  <si>
    <t>3355057LP</t>
  </si>
  <si>
    <t>CALLE SUCRE 1457</t>
  </si>
  <si>
    <t>72002276-2282015</t>
  </si>
  <si>
    <t>susanfaj@hotmail.com</t>
  </si>
  <si>
    <t>CANAVIRI</t>
  </si>
  <si>
    <t>AVILA</t>
  </si>
  <si>
    <t>2478244LP</t>
  </si>
  <si>
    <t>AV.BUSCH</t>
  </si>
  <si>
    <t>2249052-77286168</t>
  </si>
  <si>
    <t>antoni550@hotmail.com</t>
  </si>
  <si>
    <t>TREVIÑO</t>
  </si>
  <si>
    <t>ANTONIO SILVESTRE</t>
  </si>
  <si>
    <t>771571CB</t>
  </si>
  <si>
    <t>CALLE 22 No.7770 CALACOTO</t>
  </si>
  <si>
    <t>2790287-71937960</t>
  </si>
  <si>
    <t>astparedes@yahoo.es</t>
  </si>
  <si>
    <t>CACERES</t>
  </si>
  <si>
    <t>AGUIRRE</t>
  </si>
  <si>
    <t>URB.TERRAMARIA No.20 ALTO ACHUMANI</t>
  </si>
  <si>
    <t>francito-sa2000@yahoo.es</t>
  </si>
  <si>
    <t>KOANI CALLE 12 No.302</t>
  </si>
  <si>
    <t>alejandro.garcia.u@gmail.com</t>
  </si>
  <si>
    <t>ABIRARI</t>
  </si>
  <si>
    <t>BENQUIQUE</t>
  </si>
  <si>
    <t>JOSE</t>
  </si>
  <si>
    <t>MEJOR MARCA</t>
  </si>
  <si>
    <t>MARCAS MINIMAS NACIONALES - 2013</t>
  </si>
  <si>
    <t>800 M. PLANOS</t>
  </si>
  <si>
    <t>1,500 M. PLANOS</t>
  </si>
  <si>
    <t>3,000 M. PLANOS</t>
  </si>
  <si>
    <t>5,000 M. PLANOS</t>
  </si>
  <si>
    <t>10,000 M. PLANOS</t>
  </si>
  <si>
    <t>2,000 M. OBS.</t>
  </si>
  <si>
    <t>5,000 M. MARCHA</t>
  </si>
  <si>
    <t>3,32´6</t>
  </si>
  <si>
    <t>6,37´1</t>
  </si>
  <si>
    <t>22,35´01</t>
  </si>
  <si>
    <t>47,30´1</t>
  </si>
  <si>
    <t>3,21´8</t>
  </si>
  <si>
    <t>7,22´9</t>
  </si>
  <si>
    <t>22,35´20</t>
  </si>
  <si>
    <t>7,36´87</t>
  </si>
  <si>
    <t>50,46´4</t>
  </si>
  <si>
    <t>7,35´6</t>
  </si>
  <si>
    <t>1,03,00</t>
  </si>
  <si>
    <t>1,04,15</t>
  </si>
  <si>
    <t>4,33´3</t>
  </si>
  <si>
    <t>4,40´4</t>
  </si>
  <si>
    <t>1,07,28</t>
  </si>
  <si>
    <t>1,12,00</t>
  </si>
  <si>
    <t>1,13,25</t>
  </si>
  <si>
    <t>1,17,06</t>
  </si>
  <si>
    <t>1,20,00</t>
  </si>
  <si>
    <t>1,20,35</t>
  </si>
  <si>
    <t>1,24,37</t>
  </si>
  <si>
    <t>1,28,00</t>
  </si>
  <si>
    <t>1,29,45</t>
  </si>
  <si>
    <t>1,00,00</t>
  </si>
  <si>
    <t>1,34,15</t>
  </si>
  <si>
    <t>1,40,00</t>
  </si>
  <si>
    <t>1,42,00</t>
  </si>
  <si>
    <t>1,00´00</t>
  </si>
  <si>
    <t>1,01,10</t>
  </si>
  <si>
    <t>1,47,00</t>
  </si>
  <si>
    <t>1,03,08</t>
  </si>
  <si>
    <t>3,000 M. OBS.</t>
  </si>
  <si>
    <t>4,51´0</t>
  </si>
  <si>
    <t>18,39´17</t>
  </si>
  <si>
    <t>41,38´9</t>
  </si>
  <si>
    <t>2,24´41</t>
  </si>
  <si>
    <t>4,51´2</t>
  </si>
  <si>
    <t>17,46´25</t>
  </si>
  <si>
    <t>37,00´8</t>
  </si>
  <si>
    <t>2,26´36</t>
  </si>
  <si>
    <t>5,11´8</t>
  </si>
  <si>
    <t>18,52´88</t>
  </si>
  <si>
    <t>38,58´7</t>
  </si>
  <si>
    <t>35,07´4</t>
  </si>
  <si>
    <t>2,36´7</t>
  </si>
  <si>
    <t>4,55,10</t>
  </si>
  <si>
    <t>19,14´55</t>
  </si>
  <si>
    <t>41,58´6</t>
  </si>
  <si>
    <t>29,56´8</t>
  </si>
  <si>
    <t>2,24´7</t>
  </si>
  <si>
    <t>5,53´4</t>
  </si>
  <si>
    <t>43,53´2</t>
  </si>
  <si>
    <t>34,17´7</t>
  </si>
  <si>
    <t>2,53´2</t>
  </si>
  <si>
    <t>5,21´0</t>
  </si>
  <si>
    <t>22,22,9</t>
  </si>
  <si>
    <t>46,18´7</t>
  </si>
  <si>
    <t>3,06´1</t>
  </si>
  <si>
    <t>6,06´4</t>
  </si>
  <si>
    <t>22,50´61</t>
  </si>
  <si>
    <t>47,18´7</t>
  </si>
  <si>
    <t>1,02,00</t>
  </si>
  <si>
    <t>1,03,15</t>
  </si>
  <si>
    <t>3,12´0</t>
  </si>
  <si>
    <t>6,27´4</t>
  </si>
  <si>
    <t>23,03´12</t>
  </si>
  <si>
    <t>1,15´6</t>
  </si>
  <si>
    <t>1,08,00</t>
  </si>
  <si>
    <t>1,19,00</t>
  </si>
  <si>
    <t>1,20´4</t>
  </si>
  <si>
    <t>1,30´9</t>
  </si>
  <si>
    <t>MMS: Marca Minima Nacional</t>
  </si>
  <si>
    <t>MMN: Mejor Marca Nacional Ultimas dos Gestiones (Valle-Llano/Altura)</t>
  </si>
  <si>
    <t>MMN*: Marca Minima Nacional (Valle-Llano/Altura)</t>
  </si>
  <si>
    <t>ALFARO</t>
  </si>
  <si>
    <t>YUPANQUI</t>
  </si>
  <si>
    <t>MAIDANA</t>
  </si>
  <si>
    <t>DIEGO</t>
  </si>
  <si>
    <t>COARITA</t>
  </si>
  <si>
    <t>PEDRO</t>
  </si>
  <si>
    <t>CALISAYA</t>
  </si>
  <si>
    <t>BALANZA</t>
  </si>
  <si>
    <t>ALEXIS</t>
  </si>
  <si>
    <t>ALCON</t>
  </si>
  <si>
    <t>EMETERIO</t>
  </si>
  <si>
    <t>LUNA</t>
  </si>
  <si>
    <t>2000 Obs</t>
  </si>
  <si>
    <t>ESPINOZA</t>
  </si>
  <si>
    <t>FERNANDO</t>
  </si>
  <si>
    <t>IRUSTA</t>
  </si>
  <si>
    <t>LEONARDO</t>
  </si>
  <si>
    <t>FRANZ</t>
  </si>
  <si>
    <t>RUEDA</t>
  </si>
  <si>
    <t>OSCAR</t>
  </si>
  <si>
    <t>CALATAYUD</t>
  </si>
  <si>
    <t>LUCAS</t>
  </si>
  <si>
    <t>CASTILLO</t>
  </si>
  <si>
    <t>JUAN CARLOS</t>
  </si>
  <si>
    <t>DANY</t>
  </si>
  <si>
    <t>MEJIA</t>
  </si>
  <si>
    <t>ELIANA</t>
  </si>
  <si>
    <t>INES</t>
  </si>
  <si>
    <t>CATARI</t>
  </si>
  <si>
    <t>IDDA</t>
  </si>
  <si>
    <t>SERRANO</t>
  </si>
  <si>
    <t>MIREYA</t>
  </si>
  <si>
    <t>UNZUETA</t>
  </si>
  <si>
    <t>ARGENTINA</t>
  </si>
  <si>
    <t>CORDERO</t>
  </si>
  <si>
    <t>MARIA ROSARIO</t>
  </si>
  <si>
    <t>QUISBERT</t>
  </si>
  <si>
    <t>HERBAS</t>
  </si>
  <si>
    <t>JULIA</t>
  </si>
  <si>
    <t>BUSTOS</t>
  </si>
  <si>
    <t>LINA</t>
  </si>
  <si>
    <t>SOSSA</t>
  </si>
  <si>
    <t>RAMIREZ</t>
  </si>
  <si>
    <t>ROSALIA</t>
  </si>
  <si>
    <t>CHOQUEHUANCA</t>
  </si>
  <si>
    <t>VIVIANA</t>
  </si>
  <si>
    <t>TOLABA</t>
  </si>
  <si>
    <t>ANA</t>
  </si>
  <si>
    <t>GONZALO</t>
  </si>
  <si>
    <t>ZAGARRA</t>
  </si>
  <si>
    <t>SERGIO</t>
  </si>
  <si>
    <t>ROBERTO</t>
  </si>
  <si>
    <t>MOREJON</t>
  </si>
  <si>
    <t>GEOVANA</t>
  </si>
  <si>
    <t>TORRICO</t>
  </si>
  <si>
    <t>GUZMAN</t>
  </si>
  <si>
    <t>MIRIAM</t>
  </si>
  <si>
    <t>4761349 LP</t>
  </si>
  <si>
    <t>4775725 LP</t>
  </si>
  <si>
    <t>YAÑEZ</t>
  </si>
  <si>
    <t>2377229 LP</t>
  </si>
  <si>
    <t>4752848 LP</t>
  </si>
  <si>
    <t>2467339 LP</t>
  </si>
  <si>
    <t>3494906 LP</t>
  </si>
  <si>
    <t>275819 LP.</t>
  </si>
  <si>
    <t>4767807 LP</t>
  </si>
  <si>
    <t>ZAMBRANA</t>
  </si>
  <si>
    <t>4323668 LP</t>
  </si>
  <si>
    <t>DELGADO</t>
  </si>
  <si>
    <t>1397779 PT</t>
  </si>
  <si>
    <t>2421191 LP</t>
  </si>
  <si>
    <t>JUAN DOMINGO</t>
  </si>
  <si>
    <t>678555 LP</t>
  </si>
  <si>
    <t>2341072 LP</t>
  </si>
  <si>
    <t>2881090 CB</t>
  </si>
  <si>
    <t>1794563 TJA.</t>
  </si>
  <si>
    <t>374850 LP</t>
  </si>
  <si>
    <t>4896872 LP</t>
  </si>
  <si>
    <t>2284808 LP.</t>
  </si>
  <si>
    <t>ESTRADA</t>
  </si>
  <si>
    <t>ANDRES WILLY</t>
  </si>
  <si>
    <t>3473284 LP</t>
  </si>
  <si>
    <t>SANTOS</t>
  </si>
  <si>
    <t>IPABARY</t>
  </si>
  <si>
    <t>ALVARO HAROLD</t>
  </si>
  <si>
    <t>6649838 PTS.</t>
  </si>
  <si>
    <t xml:space="preserve">CORSINO </t>
  </si>
  <si>
    <t>2761869 OR</t>
  </si>
  <si>
    <t xml:space="preserve">EDUARDO  </t>
  </si>
  <si>
    <t>2441102LP</t>
  </si>
  <si>
    <t>JUANIQUINA</t>
  </si>
  <si>
    <t>GABINO JULIAN</t>
  </si>
  <si>
    <t>SERRATE</t>
  </si>
  <si>
    <t>KRINGS</t>
  </si>
  <si>
    <t>GARY OSCAR</t>
  </si>
  <si>
    <t>6797081 LP</t>
  </si>
  <si>
    <t>ROMANO</t>
  </si>
  <si>
    <t>GURIEV ARIEL</t>
  </si>
  <si>
    <t>2762090 OR</t>
  </si>
  <si>
    <t xml:space="preserve">HILARION </t>
  </si>
  <si>
    <t>2369963 LP</t>
  </si>
  <si>
    <t>SALINAS</t>
  </si>
  <si>
    <t>BALDIVIESO</t>
  </si>
  <si>
    <t>JORGE ANTONIO</t>
  </si>
  <si>
    <t>489298 LP</t>
  </si>
  <si>
    <t xml:space="preserve">JORGE </t>
  </si>
  <si>
    <t>2222369 LP</t>
  </si>
  <si>
    <t>PRADO</t>
  </si>
  <si>
    <t>BUSTILLOS</t>
  </si>
  <si>
    <t>JOSÉ FELIX</t>
  </si>
  <si>
    <t>450365 LP</t>
  </si>
  <si>
    <t>ARANA</t>
  </si>
  <si>
    <t>PARDO</t>
  </si>
  <si>
    <t>JUAN IVAR</t>
  </si>
  <si>
    <t>3366612 LP</t>
  </si>
  <si>
    <t>GALLINATE</t>
  </si>
  <si>
    <t>ZALAYA</t>
  </si>
  <si>
    <t>JUAN TITO</t>
  </si>
  <si>
    <t>4287399 LP</t>
  </si>
  <si>
    <t>LUJAN</t>
  </si>
  <si>
    <t>MARCO ANTONIO</t>
  </si>
  <si>
    <t>3538376Or</t>
  </si>
  <si>
    <t>PACARI</t>
  </si>
  <si>
    <t xml:space="preserve">NICANOR  </t>
  </si>
  <si>
    <t>2694586 LP</t>
  </si>
  <si>
    <t>DE LA RIVA</t>
  </si>
  <si>
    <t>RENDON</t>
  </si>
  <si>
    <t>RONALD IVAN</t>
  </si>
  <si>
    <t>3118458 OR.</t>
  </si>
  <si>
    <t xml:space="preserve">SALVADOR </t>
  </si>
  <si>
    <t>4309460 LP</t>
  </si>
  <si>
    <t>MARTÍNEZ</t>
  </si>
  <si>
    <t>MEDRANO</t>
  </si>
  <si>
    <t>WALTER PORFIRIO</t>
  </si>
  <si>
    <t>2159334 LP</t>
  </si>
  <si>
    <t>4327816 LP</t>
  </si>
  <si>
    <t>CASTELLON</t>
  </si>
  <si>
    <t>EMMA YARMILA</t>
  </si>
  <si>
    <t>4260941 LP</t>
  </si>
  <si>
    <t>ESTHER VIVIAN</t>
  </si>
  <si>
    <t>3348390 L.P.</t>
  </si>
  <si>
    <t>4764728 LP.</t>
  </si>
  <si>
    <t>3464556 LP</t>
  </si>
  <si>
    <t>ZUÑIGA</t>
  </si>
  <si>
    <t>3298931SC</t>
  </si>
  <si>
    <t>CORONEL</t>
  </si>
  <si>
    <t>4274461 LP</t>
  </si>
  <si>
    <t>SEGARRUNDO</t>
  </si>
  <si>
    <t>3362000 LP</t>
  </si>
  <si>
    <t>PALENQUE</t>
  </si>
  <si>
    <t>2059994 LP</t>
  </si>
  <si>
    <t>2057322 LP</t>
  </si>
  <si>
    <t>2139447 LP</t>
  </si>
  <si>
    <t>1099557 CH.</t>
  </si>
  <si>
    <t>2622596 LP</t>
  </si>
  <si>
    <t>NANCY FELICIDAD</t>
  </si>
  <si>
    <t>3484008 L.P.</t>
  </si>
  <si>
    <t>3385761 LP</t>
  </si>
  <si>
    <t>4792592 LP</t>
  </si>
  <si>
    <t>2643727 LP</t>
  </si>
  <si>
    <t>MARIA DEL CARMEN</t>
  </si>
  <si>
    <t>2474669 LP</t>
  </si>
  <si>
    <t>MORENO</t>
  </si>
  <si>
    <t>ANA MARIA</t>
  </si>
  <si>
    <t>2301002 LP</t>
  </si>
  <si>
    <t xml:space="preserve">BEATRIZ </t>
  </si>
  <si>
    <t>5525492 PTS</t>
  </si>
  <si>
    <t>PELAEZ</t>
  </si>
  <si>
    <t>BENAVIDEZ</t>
  </si>
  <si>
    <t xml:space="preserve">ELIANA </t>
  </si>
  <si>
    <t>246442 LP.</t>
  </si>
  <si>
    <t>ENCINAS</t>
  </si>
  <si>
    <t xml:space="preserve">ISELA </t>
  </si>
  <si>
    <t>4821557 LP</t>
  </si>
  <si>
    <t xml:space="preserve">JUSTINA </t>
  </si>
  <si>
    <t>3466554 LP</t>
  </si>
  <si>
    <t>AQUINO</t>
  </si>
  <si>
    <t>TARQUI</t>
  </si>
  <si>
    <t>LOURDES BLANCA</t>
  </si>
  <si>
    <t>4798940 LP</t>
  </si>
  <si>
    <t>288918 LP</t>
  </si>
  <si>
    <t>MONTENEGRO</t>
  </si>
  <si>
    <t>MARIA WENDY</t>
  </si>
  <si>
    <t>4770200 LP</t>
  </si>
  <si>
    <t>TERAN</t>
  </si>
  <si>
    <t>PERICON</t>
  </si>
  <si>
    <t>NATALY ANDREA</t>
  </si>
  <si>
    <t>4937458 LP</t>
  </si>
  <si>
    <t>CHACON FRIAS</t>
  </si>
  <si>
    <t>PATRICIA SILVIA</t>
  </si>
  <si>
    <t>1051411 Ch.</t>
  </si>
  <si>
    <t xml:space="preserve">PATRICIA </t>
  </si>
  <si>
    <t>5953574 LP</t>
  </si>
  <si>
    <t>ARAOZ</t>
  </si>
  <si>
    <t xml:space="preserve">ROSARIO </t>
  </si>
  <si>
    <t>2354359 LP</t>
  </si>
  <si>
    <t>TABORGA</t>
  </si>
  <si>
    <t>MANRIQUE</t>
  </si>
  <si>
    <t xml:space="preserve">XIMENA </t>
  </si>
  <si>
    <t>3372339 LP</t>
  </si>
  <si>
    <t>1655296-1C</t>
  </si>
  <si>
    <t>1668709-1E</t>
  </si>
  <si>
    <t>80vallas</t>
  </si>
  <si>
    <t>3120626 CB</t>
  </si>
  <si>
    <t>3026121 CB</t>
  </si>
  <si>
    <t>6211632 CB</t>
  </si>
  <si>
    <t>3762041 CB</t>
  </si>
  <si>
    <t>4414821 CB</t>
  </si>
  <si>
    <t>3339246 LP</t>
  </si>
  <si>
    <t>4456929 CB</t>
  </si>
  <si>
    <t>835132 CB</t>
  </si>
  <si>
    <t>1105883 CH</t>
  </si>
  <si>
    <t>6405508 CB</t>
  </si>
  <si>
    <t>811446 CB</t>
  </si>
  <si>
    <t>5193250 CB</t>
  </si>
  <si>
    <t>3053682 OR</t>
  </si>
  <si>
    <t>3550985 CB</t>
  </si>
  <si>
    <t>3599194 CB</t>
  </si>
  <si>
    <t>2903543 CB</t>
  </si>
  <si>
    <t>3400480 LP</t>
  </si>
  <si>
    <t>1105124 CH</t>
  </si>
  <si>
    <t>5213976 CB</t>
  </si>
  <si>
    <t>190292 LP</t>
  </si>
  <si>
    <t>3619988 CB</t>
  </si>
  <si>
    <t>2771160 OR</t>
  </si>
  <si>
    <t>819961 CB</t>
  </si>
  <si>
    <t>3034776-1R  CB</t>
  </si>
  <si>
    <t>968950 CB</t>
  </si>
  <si>
    <t>953577 CB</t>
  </si>
  <si>
    <t>2865946 CB</t>
  </si>
  <si>
    <t>970609 CB</t>
  </si>
  <si>
    <t>768006 CB</t>
  </si>
  <si>
    <t>3128446 CB</t>
  </si>
  <si>
    <t>4385360 CB</t>
  </si>
  <si>
    <t>2865723 Cb</t>
  </si>
  <si>
    <t>3613280 CB</t>
  </si>
  <si>
    <t>VERA</t>
  </si>
  <si>
    <t>AYAVIRI</t>
  </si>
  <si>
    <t>SORAIDE</t>
  </si>
  <si>
    <t>TACURI</t>
  </si>
  <si>
    <t>TIRAO</t>
  </si>
  <si>
    <t>BORJA</t>
  </si>
  <si>
    <t>SANGUEZA</t>
  </si>
  <si>
    <t>LOZANO</t>
  </si>
  <si>
    <t>GUERRA</t>
  </si>
  <si>
    <t>MOREIRA</t>
  </si>
  <si>
    <t>SANDY</t>
  </si>
  <si>
    <t>IPORRE</t>
  </si>
  <si>
    <t>GALLEGO</t>
  </si>
  <si>
    <t>CARLOS ANTONIO</t>
  </si>
  <si>
    <t>PABLO</t>
  </si>
  <si>
    <t>ALFREDO VIDAL</t>
  </si>
  <si>
    <t>WILSON MODESTO</t>
  </si>
  <si>
    <t>ALBERTO CAMILO</t>
  </si>
  <si>
    <t>ROMULO ANDRES</t>
  </si>
  <si>
    <t>ROGER DHERY</t>
  </si>
  <si>
    <t>PREDINA SONIA</t>
  </si>
  <si>
    <t>JUDITH AMPARO</t>
  </si>
  <si>
    <t>RAQUEL</t>
  </si>
  <si>
    <t>MARTHA</t>
  </si>
  <si>
    <t>1244268-1F</t>
  </si>
  <si>
    <t>CARLOS FRANCISCO</t>
  </si>
  <si>
    <t>PADILLA</t>
  </si>
  <si>
    <t>ARNULFO LINO</t>
  </si>
  <si>
    <t>LAZCANO</t>
  </si>
  <si>
    <t>IMANARECO</t>
  </si>
  <si>
    <t>CUELLAR</t>
  </si>
  <si>
    <t>ZURITA</t>
  </si>
  <si>
    <t>JOSE ALBERTO</t>
  </si>
  <si>
    <t>COSSIO</t>
  </si>
  <si>
    <t>ROLANDO</t>
  </si>
  <si>
    <t>RUBEN DARIO</t>
  </si>
  <si>
    <t>MAURICIO</t>
  </si>
  <si>
    <t>SAMUEL</t>
  </si>
  <si>
    <t>LUIS HORMANDO</t>
  </si>
  <si>
    <t>QUINTELA</t>
  </si>
  <si>
    <t>JAIME GROVER</t>
  </si>
  <si>
    <t>BRUNO</t>
  </si>
  <si>
    <t>PIZARRO</t>
  </si>
  <si>
    <t>ORGAZ</t>
  </si>
  <si>
    <t>PEÑA</t>
  </si>
  <si>
    <t>LENNY</t>
  </si>
  <si>
    <t>SALGUERO</t>
  </si>
  <si>
    <t>CONSUELO</t>
  </si>
  <si>
    <t>NARDY</t>
  </si>
  <si>
    <t>URRUTIA</t>
  </si>
  <si>
    <t>KATHY</t>
  </si>
  <si>
    <t>URSULA</t>
  </si>
  <si>
    <t>ROCHA</t>
  </si>
  <si>
    <t>CLARA ANDREA</t>
  </si>
  <si>
    <t>TOMICHA</t>
  </si>
  <si>
    <t>VILLA</t>
  </si>
  <si>
    <t>952042-1B</t>
  </si>
  <si>
    <t>7280470 Or</t>
  </si>
  <si>
    <t>5066946 Or</t>
  </si>
  <si>
    <t>4038395 Or</t>
  </si>
  <si>
    <t>5066251 Or</t>
  </si>
  <si>
    <t>4079949 Or</t>
  </si>
  <si>
    <t>3556875 Or</t>
  </si>
  <si>
    <t>3546830 Or</t>
  </si>
  <si>
    <t>3558672 Or</t>
  </si>
  <si>
    <t>4022044 Or</t>
  </si>
  <si>
    <t>3624345 Cb.</t>
  </si>
  <si>
    <t>3094248 Or</t>
  </si>
  <si>
    <t>3053252 Or</t>
  </si>
  <si>
    <t>3077721 Or</t>
  </si>
  <si>
    <t>3058669 Or</t>
  </si>
  <si>
    <t>2754377 Or</t>
  </si>
  <si>
    <t>3541484 Or</t>
  </si>
  <si>
    <t>952243 Cba</t>
  </si>
  <si>
    <t>676499 Or</t>
  </si>
  <si>
    <t>2785003 Or</t>
  </si>
  <si>
    <t>5720901 Or</t>
  </si>
  <si>
    <t>2729016 Or</t>
  </si>
  <si>
    <t>606999 Or</t>
  </si>
  <si>
    <t>670058 Or</t>
  </si>
  <si>
    <t>607174 Or</t>
  </si>
  <si>
    <t>582440 Or</t>
  </si>
  <si>
    <t>605570 Or</t>
  </si>
  <si>
    <t>4065469 Or</t>
  </si>
  <si>
    <t>2757664 Or</t>
  </si>
  <si>
    <t>2767936 Or</t>
  </si>
  <si>
    <t>5067095 Or</t>
  </si>
  <si>
    <t>3508294 Or</t>
  </si>
  <si>
    <t>4291733 Or</t>
  </si>
  <si>
    <t>5761276 Or</t>
  </si>
  <si>
    <t>3547544 Or</t>
  </si>
  <si>
    <t>3113294 Or</t>
  </si>
  <si>
    <t>4078911 Or</t>
  </si>
  <si>
    <t>3114996 Or</t>
  </si>
  <si>
    <t>3516593 Or</t>
  </si>
  <si>
    <t>3057091 Or</t>
  </si>
  <si>
    <t>3104208 Or</t>
  </si>
  <si>
    <t>5740817 Or</t>
  </si>
  <si>
    <t>6749222 LP</t>
  </si>
  <si>
    <t>6155834 LP</t>
  </si>
  <si>
    <t>6121440 LP</t>
  </si>
  <si>
    <t>5475665LP</t>
  </si>
  <si>
    <t>2639536LP</t>
  </si>
  <si>
    <t>3335515LP</t>
  </si>
  <si>
    <t>3067044 Or.</t>
  </si>
  <si>
    <t>2380150 LP</t>
  </si>
  <si>
    <t>2373425 LP</t>
  </si>
  <si>
    <t>628545  Or.</t>
  </si>
  <si>
    <t>2335984 LP</t>
  </si>
  <si>
    <t>2202165 LP</t>
  </si>
  <si>
    <t>6752373 LP</t>
  </si>
  <si>
    <t>4900281 LP</t>
  </si>
  <si>
    <t>3402632 LP</t>
  </si>
  <si>
    <t>4772271 LP</t>
  </si>
  <si>
    <t>4250145 LP</t>
  </si>
  <si>
    <t>4269191 LP</t>
  </si>
  <si>
    <t>4748281 LP</t>
  </si>
  <si>
    <t>2500343 LP</t>
  </si>
  <si>
    <t>4324149 LP</t>
  </si>
  <si>
    <t>3363688 LP</t>
  </si>
  <si>
    <t>2555199 LP</t>
  </si>
  <si>
    <t>2697034 LP</t>
  </si>
  <si>
    <t>2605489 LP</t>
  </si>
  <si>
    <t>2537409 LP</t>
  </si>
  <si>
    <t>2209480 LP</t>
  </si>
  <si>
    <t>2262256 LP</t>
  </si>
  <si>
    <t>2334183 LP</t>
  </si>
  <si>
    <t>ALZUGARAY</t>
  </si>
  <si>
    <t>GALLO</t>
  </si>
  <si>
    <t>GUSTAVO</t>
  </si>
  <si>
    <t>AMIL</t>
  </si>
  <si>
    <t>SARAVIA</t>
  </si>
  <si>
    <t>SERGIO MIGUEL</t>
  </si>
  <si>
    <t>VILLARROEL</t>
  </si>
  <si>
    <t>RODRIGO</t>
  </si>
  <si>
    <t>DIAZ</t>
  </si>
  <si>
    <t>LANZA</t>
  </si>
  <si>
    <t>MERY SILVANA</t>
  </si>
  <si>
    <t>DE AVILA</t>
  </si>
  <si>
    <t>GRACIELA</t>
  </si>
  <si>
    <t/>
  </si>
  <si>
    <t>ALEMAN</t>
  </si>
  <si>
    <t xml:space="preserve">MAYRA ROCIO </t>
  </si>
  <si>
    <t>NOELIA</t>
  </si>
  <si>
    <t>BRISUELA</t>
  </si>
  <si>
    <t>LILIANA</t>
  </si>
  <si>
    <t xml:space="preserve">SILVIA LORENA </t>
  </si>
  <si>
    <t>AÑASGO</t>
  </si>
  <si>
    <t>BARRIENTOS</t>
  </si>
  <si>
    <t xml:space="preserve">NINFA </t>
  </si>
  <si>
    <t>SIMONS</t>
  </si>
  <si>
    <t>BALDIVIEZO</t>
  </si>
  <si>
    <t xml:space="preserve">TERESA GABRIELA </t>
  </si>
  <si>
    <t>BETANCUR</t>
  </si>
  <si>
    <t>NILA</t>
  </si>
  <si>
    <t>ALBORNOZ</t>
  </si>
  <si>
    <t>MEALLA</t>
  </si>
  <si>
    <t xml:space="preserve">INGRID MARITZA </t>
  </si>
  <si>
    <t>FERRUFINO</t>
  </si>
  <si>
    <t>GAITE</t>
  </si>
  <si>
    <t>ERICKA</t>
  </si>
  <si>
    <t>LLIULLY</t>
  </si>
  <si>
    <t>NOEMI NICOLASA</t>
  </si>
  <si>
    <t>VELARDE</t>
  </si>
  <si>
    <t>GUDIÑO</t>
  </si>
  <si>
    <t xml:space="preserve">ANA  ROSA </t>
  </si>
  <si>
    <t>VILLARPANDO</t>
  </si>
  <si>
    <t xml:space="preserve">ESTELA </t>
  </si>
  <si>
    <t xml:space="preserve">GIOVANA </t>
  </si>
  <si>
    <t>MARIA DEL ROSARIO</t>
  </si>
  <si>
    <t>VALERIANO</t>
  </si>
  <si>
    <t>URZAGASTE</t>
  </si>
  <si>
    <t xml:space="preserve">MARTHA </t>
  </si>
  <si>
    <t>ALVARADO</t>
  </si>
  <si>
    <t>AMPARO JUANA</t>
  </si>
  <si>
    <t xml:space="preserve">EVA </t>
  </si>
  <si>
    <t>ROMERO</t>
  </si>
  <si>
    <t xml:space="preserve">CLEOFE </t>
  </si>
  <si>
    <t xml:space="preserve">LEONIDA </t>
  </si>
  <si>
    <t xml:space="preserve">EMMA </t>
  </si>
  <si>
    <t xml:space="preserve">MARIA DEL CARMEN </t>
  </si>
  <si>
    <t xml:space="preserve">ANA </t>
  </si>
  <si>
    <t>PAULINA AGRIPINA</t>
  </si>
  <si>
    <t>VEIZAGA</t>
  </si>
  <si>
    <t>ECHENIQUE</t>
  </si>
  <si>
    <t xml:space="preserve">JUAN PABLO </t>
  </si>
  <si>
    <t>GUILLERMO OSCAR</t>
  </si>
  <si>
    <t>ARMELLA</t>
  </si>
  <si>
    <t xml:space="preserve">JUAN </t>
  </si>
  <si>
    <t>TOROYA</t>
  </si>
  <si>
    <t>HUMBERTO</t>
  </si>
  <si>
    <t xml:space="preserve">GROVER </t>
  </si>
  <si>
    <t>CAZON</t>
  </si>
  <si>
    <t>IMPA</t>
  </si>
  <si>
    <t xml:space="preserve">JUAN MANUEL DANIEL </t>
  </si>
  <si>
    <t xml:space="preserve">ANDRES </t>
  </si>
  <si>
    <t xml:space="preserve">HARRISON RAIMUNDO </t>
  </si>
  <si>
    <t>LENZ</t>
  </si>
  <si>
    <t>ZELAYA</t>
  </si>
  <si>
    <t>ALCOREZA</t>
  </si>
  <si>
    <t xml:space="preserve">LUIS EMILIO </t>
  </si>
  <si>
    <t xml:space="preserve">JAIME </t>
  </si>
  <si>
    <t xml:space="preserve">ERICK ROLANDO </t>
  </si>
  <si>
    <t>ARECO</t>
  </si>
  <si>
    <t>OSCAR MAURO</t>
  </si>
  <si>
    <t>HUGO SANTOS</t>
  </si>
  <si>
    <t>ZEBALLOS</t>
  </si>
  <si>
    <t xml:space="preserve">RODOLFO ROLANDO </t>
  </si>
  <si>
    <t>PANIQUE</t>
  </si>
  <si>
    <t>LAURENTE</t>
  </si>
  <si>
    <t xml:space="preserve">JUAN GUALBERTO </t>
  </si>
  <si>
    <t>MURILLO</t>
  </si>
  <si>
    <t xml:space="preserve">FRANCISCO </t>
  </si>
  <si>
    <t>ALARCON</t>
  </si>
  <si>
    <t>APARICIO</t>
  </si>
  <si>
    <t xml:space="preserve">TITO </t>
  </si>
  <si>
    <t xml:space="preserve">VICTOR </t>
  </si>
  <si>
    <t>ROTNEY LUIS ROMULO</t>
  </si>
  <si>
    <t xml:space="preserve">RAYMUNDO </t>
  </si>
  <si>
    <t>TOLAY</t>
  </si>
  <si>
    <t>BORDA</t>
  </si>
  <si>
    <t>ARMANDO</t>
  </si>
  <si>
    <t>ALCOCER</t>
  </si>
  <si>
    <t>MARÍA LOURDES</t>
  </si>
  <si>
    <t>REAL</t>
  </si>
  <si>
    <t>ANA ELIZABETH</t>
  </si>
  <si>
    <t>CARTAGENA</t>
  </si>
  <si>
    <t>ALIPAZ</t>
  </si>
  <si>
    <t>LUZ</t>
  </si>
  <si>
    <t>CÉSPEDES</t>
  </si>
  <si>
    <t>AURORA</t>
  </si>
  <si>
    <t>COPA</t>
  </si>
  <si>
    <t>DÍAZ</t>
  </si>
  <si>
    <t>ROXANA DENNYS</t>
  </si>
  <si>
    <t>FORTUN</t>
  </si>
  <si>
    <t>MARÍA ISABEL</t>
  </si>
  <si>
    <t>LÓPEZ</t>
  </si>
  <si>
    <t>TATIANA CINTYA</t>
  </si>
  <si>
    <t>TERESA OLINDA</t>
  </si>
  <si>
    <t>PACCIERI</t>
  </si>
  <si>
    <t>MARISOL ESTHER</t>
  </si>
  <si>
    <t>LITZIE CARINA</t>
  </si>
  <si>
    <t>LUJÁN</t>
  </si>
  <si>
    <t>CARMEN PETROLINA</t>
  </si>
  <si>
    <t>LORENA</t>
  </si>
  <si>
    <t>AILLÓN</t>
  </si>
  <si>
    <t>ALVAREZ</t>
  </si>
  <si>
    <t>JOSÉ MANUEL</t>
  </si>
  <si>
    <t>CHOQUEVILLCA</t>
  </si>
  <si>
    <t>BLAS</t>
  </si>
  <si>
    <t>ARAMAYO</t>
  </si>
  <si>
    <t xml:space="preserve">RENÉ </t>
  </si>
  <si>
    <t>DAVID GONZALO</t>
  </si>
  <si>
    <t>COPE</t>
  </si>
  <si>
    <t>MACHICADO</t>
  </si>
  <si>
    <t>RENE LUCIO</t>
  </si>
  <si>
    <t>ANCHORRENA</t>
  </si>
  <si>
    <t>JESÚS JULIAN</t>
  </si>
  <si>
    <t>JUAN EFRAIN</t>
  </si>
  <si>
    <t>PEREIRA</t>
  </si>
  <si>
    <t>RODOLFO</t>
  </si>
  <si>
    <t>COAQUIRA</t>
  </si>
  <si>
    <t>LANDA</t>
  </si>
  <si>
    <t>GONZALO FERNANDO</t>
  </si>
  <si>
    <t>PEÑALOZA</t>
  </si>
  <si>
    <t>MAX</t>
  </si>
  <si>
    <t>CUADROS</t>
  </si>
  <si>
    <t>JOSÉ GONZALO</t>
  </si>
  <si>
    <t>HUAYTA</t>
  </si>
  <si>
    <t>ARANIBAR</t>
  </si>
  <si>
    <t>EDGAR MARCELO</t>
  </si>
  <si>
    <t>NIXON WINKLER</t>
  </si>
  <si>
    <t>ANGEL MARCELO</t>
  </si>
  <si>
    <t>ZEGADA</t>
  </si>
  <si>
    <t>ARTEAGA</t>
  </si>
  <si>
    <t>JOSÉ</t>
  </si>
  <si>
    <t>ZERNA</t>
  </si>
  <si>
    <t>REQUE</t>
  </si>
  <si>
    <t>MILTON WILFREDO</t>
  </si>
  <si>
    <t>LAVATEN</t>
  </si>
  <si>
    <t>JOSE RICARDO</t>
  </si>
  <si>
    <t>VALLEJOS</t>
  </si>
  <si>
    <t>ARMANDO JOSE</t>
  </si>
  <si>
    <t>ABASTO</t>
  </si>
  <si>
    <t>SERAFIN EDUARDO</t>
  </si>
  <si>
    <t>VILLCA</t>
  </si>
  <si>
    <t xml:space="preserve">TEÓFANES </t>
  </si>
  <si>
    <t>ALÁ</t>
  </si>
  <si>
    <t>HÉCTOR GREGORIO</t>
  </si>
  <si>
    <t>MIRANDA PAZ</t>
  </si>
  <si>
    <t xml:space="preserve">GASTON  </t>
  </si>
  <si>
    <t>ADUVIRI</t>
  </si>
  <si>
    <t>JUAN GABRIEL</t>
  </si>
  <si>
    <t>ALMARAZ</t>
  </si>
  <si>
    <t>ÁLVARO JAVIER</t>
  </si>
  <si>
    <t>FERNÁNDEZ</t>
  </si>
  <si>
    <t xml:space="preserve">DAVID </t>
  </si>
  <si>
    <t>GARCÍA</t>
  </si>
  <si>
    <t xml:space="preserve">CESAR </t>
  </si>
  <si>
    <t>VINCENTI</t>
  </si>
  <si>
    <t xml:space="preserve">EUGENIO </t>
  </si>
  <si>
    <t xml:space="preserve">ALBERTO </t>
  </si>
  <si>
    <t>GUTIÉRREZ</t>
  </si>
  <si>
    <t>ERIK MARCELO</t>
  </si>
  <si>
    <t>GUZMÁN</t>
  </si>
  <si>
    <t>ROLY GONZALO</t>
  </si>
  <si>
    <t>HUARIN</t>
  </si>
  <si>
    <t>NICOLAS HERBERT</t>
  </si>
  <si>
    <t>OCHOA</t>
  </si>
  <si>
    <t xml:space="preserve">FREDDY </t>
  </si>
  <si>
    <t>PÉREZ</t>
  </si>
  <si>
    <t>SALGUEIRO</t>
  </si>
  <si>
    <t xml:space="preserve">ENRIQUE </t>
  </si>
  <si>
    <t>CÁCERES</t>
  </si>
  <si>
    <t xml:space="preserve">JUVENAL </t>
  </si>
  <si>
    <t>RAMOS</t>
  </si>
  <si>
    <t xml:space="preserve">ORLANDO </t>
  </si>
  <si>
    <t>MENAR</t>
  </si>
  <si>
    <t xml:space="preserve">BRAULIO </t>
  </si>
  <si>
    <t>RODRÍGUEZ</t>
  </si>
  <si>
    <t>ROBERTO FAVIO</t>
  </si>
  <si>
    <t>ROSSO</t>
  </si>
  <si>
    <t>RÓMULO MARCELO</t>
  </si>
  <si>
    <t>RUIZ</t>
  </si>
  <si>
    <t>ORELLANA</t>
  </si>
  <si>
    <t>MIGUEL ALEJANDRO</t>
  </si>
  <si>
    <t>SERRUDO</t>
  </si>
  <si>
    <t>ERWIN SAUL</t>
  </si>
  <si>
    <t>VLADIMIR CARLOS</t>
  </si>
  <si>
    <t>HERRERA</t>
  </si>
  <si>
    <t>ROGER REDY</t>
  </si>
  <si>
    <t>VIDAURRE</t>
  </si>
  <si>
    <t xml:space="preserve">RENE </t>
  </si>
  <si>
    <t>ANDRADE</t>
  </si>
  <si>
    <t>MARÍA ANGÉLICA</t>
  </si>
  <si>
    <t>CALLAHUARA</t>
  </si>
  <si>
    <t>ARMINDA</t>
  </si>
  <si>
    <t>JHENNY PAMELA</t>
  </si>
  <si>
    <t>CHUMACERO</t>
  </si>
  <si>
    <t>TÉLLEZ</t>
  </si>
  <si>
    <t>GISELA</t>
  </si>
  <si>
    <t>ATAHUICHI</t>
  </si>
  <si>
    <t>CARMEN ANTONIA</t>
  </si>
  <si>
    <t>URQUIDI</t>
  </si>
  <si>
    <t>AMANDA</t>
  </si>
  <si>
    <t>ACAPA</t>
  </si>
  <si>
    <t>JANNETH MARIBEL</t>
  </si>
  <si>
    <t>MORALES</t>
  </si>
  <si>
    <t>VELASCO</t>
  </si>
  <si>
    <t>LEONOR</t>
  </si>
  <si>
    <t>MORANDO</t>
  </si>
  <si>
    <t>PAMELA MAROMAY</t>
  </si>
  <si>
    <t>JANNETH NORAH</t>
  </si>
  <si>
    <t>YOLANDA</t>
  </si>
  <si>
    <t>GABRIELA DORIS</t>
  </si>
  <si>
    <t>VICTORIA</t>
  </si>
  <si>
    <t>KATTY ESTELA</t>
  </si>
  <si>
    <t>YANA</t>
  </si>
  <si>
    <t>JENNY</t>
  </si>
  <si>
    <t>SILVIA VERONICA</t>
  </si>
  <si>
    <t>AIDA</t>
  </si>
  <si>
    <t>LIDIA</t>
  </si>
  <si>
    <t>TROCHE</t>
  </si>
  <si>
    <t>VIRGINIA</t>
  </si>
  <si>
    <t>CHACÓN</t>
  </si>
  <si>
    <t>LUCERO</t>
  </si>
  <si>
    <t>ALVARES</t>
  </si>
  <si>
    <t>LURDES</t>
  </si>
  <si>
    <t>PACAJES</t>
  </si>
  <si>
    <t>YUJRA</t>
  </si>
  <si>
    <t>RAÚL</t>
  </si>
  <si>
    <t>WINDSOR</t>
  </si>
  <si>
    <t>RENE FREDDY</t>
  </si>
  <si>
    <t>EDGAR</t>
  </si>
  <si>
    <t>FROILÁN</t>
  </si>
  <si>
    <t>TEÓFILO</t>
  </si>
  <si>
    <t>GUAQUI</t>
  </si>
  <si>
    <t>CHALCO</t>
  </si>
  <si>
    <t>MOLLINEDO</t>
  </si>
  <si>
    <t>FARFÁN</t>
  </si>
  <si>
    <t>EFRAÍN</t>
  </si>
  <si>
    <t>Uruguay</t>
  </si>
  <si>
    <t>Chile</t>
  </si>
  <si>
    <t>Peru</t>
  </si>
  <si>
    <t>Etiquetas de fila</t>
  </si>
  <si>
    <t>LISTADO DE ATLETAS PARA EL CAMPEONATO NACIONAL MASTER 2019</t>
  </si>
  <si>
    <t>DIEZ DE MEDINA</t>
  </si>
  <si>
    <t>HANCO</t>
  </si>
  <si>
    <t>3000 Obs</t>
  </si>
  <si>
    <t>LILI</t>
  </si>
  <si>
    <t>2023192LP</t>
  </si>
  <si>
    <t>1391583PT</t>
  </si>
  <si>
    <t>HENRY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</si>
  <si>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</si>
  <si>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</si>
  <si>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</si>
  <si>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</si>
  <si>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</si>
  <si>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</si>
  <si>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</si>
  <si>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</si>
  <si>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</si>
  <si>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</si>
  <si>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</si>
  <si>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</si>
  <si>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</si>
  <si>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</si>
  <si>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</si>
  <si>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</si>
  <si>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</si>
  <si>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</si>
  <si>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</si>
  <si>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</si>
  <si>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</si>
  <si>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</si>
  <si>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</si>
  <si>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</si>
  <si>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</si>
  <si>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</si>
  <si>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</si>
  <si>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</si>
  <si>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</si>
  <si>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</si>
  <si>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</si>
  <si>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</si>
  <si>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</si>
  <si>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</si>
  <si>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</si>
  <si>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</si>
  <si>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</si>
  <si>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</si>
  <si>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</si>
  <si>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</si>
  <si>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</si>
  <si>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</si>
  <si>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033</t>
  </si>
  <si>
    <t>044</t>
  </si>
  <si>
    <t>045</t>
  </si>
  <si>
    <t>047</t>
  </si>
  <si>
    <t>048</t>
  </si>
  <si>
    <t>049</t>
  </si>
  <si>
    <t>050</t>
  </si>
  <si>
    <t>051</t>
  </si>
  <si>
    <t>052</t>
  </si>
  <si>
    <t>053</t>
  </si>
  <si>
    <t>054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</si>
  <si>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</si>
  <si>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</si>
  <si>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</si>
  <si>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</si>
  <si>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</si>
  <si>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</si>
  <si>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</si>
  <si>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</si>
  <si>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</si>
  <si>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</si>
  <si>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</si>
  <si>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</si>
  <si>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</si>
  <si>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</si>
  <si>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</si>
  <si>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</si>
  <si>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</si>
  <si>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</si>
  <si>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</si>
  <si>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</si>
  <si>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</si>
  <si>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</si>
  <si>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</si>
  <si>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</si>
  <si>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</si>
  <si>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</si>
  <si>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</si>
  <si>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</si>
  <si>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</si>
  <si>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</si>
  <si>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</si>
  <si>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</si>
  <si>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</si>
  <si>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</si>
  <si>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</si>
  <si>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</si>
  <si>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</si>
  <si>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</si>
  <si>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</si>
  <si>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</si>
  <si>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</si>
  <si>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</si>
  <si>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</si>
  <si>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</si>
  <si>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</si>
  <si>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</si>
  <si>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</si>
  <si>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</si>
  <si>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</si>
  <si>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</si>
  <si>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</si>
  <si>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</si>
  <si>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</si>
  <si>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</si>
  <si>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</si>
  <si>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</si>
  <si>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</si>
  <si>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</si>
  <si>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</si>
  <si>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</si>
  <si>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</si>
  <si>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</si>
  <si>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</si>
  <si>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</si>
  <si>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</si>
  <si>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</si>
  <si>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</si>
  <si>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</si>
  <si>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</si>
  <si>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</si>
  <si>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</si>
  <si>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</si>
  <si>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</si>
  <si>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</si>
  <si>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</si>
  <si>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</si>
  <si>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</si>
  <si>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</si>
  <si>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</si>
  <si>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</si>
  <si>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</si>
  <si>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</si>
  <si>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</si>
  <si>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</si>
  <si>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</si>
  <si>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</si>
  <si>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</si>
  <si>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</si>
  <si>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</si>
  <si>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</si>
  <si>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</si>
  <si>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</si>
  <si>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</si>
  <si>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</si>
  <si>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</si>
  <si>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</si>
  <si>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</si>
  <si>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</si>
  <si>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</si>
  <si>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</si>
  <si>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</si>
  <si>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</si>
  <si>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</si>
  <si>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</si>
  <si>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</si>
  <si>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</si>
  <si>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</si>
  <si>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</si>
  <si>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</si>
  <si>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</si>
  <si>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171</t>
  </si>
  <si>
    <t>167</t>
  </si>
  <si>
    <t>168</t>
  </si>
  <si>
    <t>169</t>
  </si>
  <si>
    <t>170</t>
  </si>
  <si>
    <t>172</t>
  </si>
  <si>
    <t>173</t>
  </si>
  <si>
    <t>174</t>
  </si>
  <si>
    <t>176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</si>
  <si>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</si>
  <si>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</si>
  <si>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</si>
  <si>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</si>
  <si>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</si>
  <si>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</si>
  <si>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</si>
  <si>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</si>
  <si>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</si>
  <si>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</si>
  <si>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</si>
  <si>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</si>
  <si>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</si>
  <si>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</si>
  <si>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</si>
  <si>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</si>
  <si>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</si>
  <si>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</si>
  <si>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</si>
  <si>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</si>
  <si>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</si>
  <si>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</si>
  <si>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</si>
  <si>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</si>
  <si>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</si>
  <si>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</si>
  <si>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</si>
  <si>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</si>
  <si>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</si>
  <si>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</si>
  <si>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</si>
  <si>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</si>
  <si>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209</t>
  </si>
  <si>
    <t>210</t>
  </si>
  <si>
    <t>211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</si>
  <si>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</si>
  <si>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</si>
  <si>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</si>
  <si>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</si>
  <si>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</si>
  <si>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</si>
  <si>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</si>
  <si>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</si>
  <si>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</si>
  <si>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</si>
  <si>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</si>
  <si>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</si>
  <si>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</si>
  <si>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</si>
  <si>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</si>
  <si>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</si>
  <si>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</si>
  <si>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</si>
  <si>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</si>
  <si>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</si>
  <si>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</si>
  <si>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</si>
  <si>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</si>
  <si>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</si>
  <si>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</si>
  <si>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</si>
  <si>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</si>
  <si>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</si>
  <si>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</si>
  <si>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</si>
  <si>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</si>
  <si>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</si>
  <si>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</si>
  <si>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274</t>
  </si>
  <si>
    <t>247</t>
  </si>
  <si>
    <t>248</t>
  </si>
  <si>
    <t>249</t>
  </si>
  <si>
    <t>250</t>
  </si>
  <si>
    <t>252</t>
  </si>
  <si>
    <t>251</t>
  </si>
  <si>
    <t>253</t>
  </si>
  <si>
    <t>254</t>
  </si>
  <si>
    <t>255</t>
  </si>
  <si>
    <t>256</t>
  </si>
  <si>
    <t>257</t>
  </si>
  <si>
    <t>258</t>
  </si>
  <si>
    <t>212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</si>
  <si>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</si>
  <si>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</si>
  <si>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</si>
  <si>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</si>
  <si>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</si>
  <si>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</si>
  <si>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</si>
  <si>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</si>
  <si>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</si>
  <si>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</si>
  <si>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</si>
  <si>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</si>
  <si>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</si>
  <si>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</si>
  <si>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</si>
  <si>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</si>
  <si>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</si>
  <si>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</si>
  <si>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</si>
  <si>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</si>
  <si>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</si>
  <si>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</si>
  <si>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</si>
  <si>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</si>
  <si>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</si>
  <si>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</si>
  <si>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</si>
  <si>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</si>
  <si>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</si>
  <si>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</si>
  <si>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</si>
  <si>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</si>
  <si>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</si>
  <si>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</si>
  <si>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</si>
  <si>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</si>
  <si>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</si>
  <si>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</si>
  <si>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</si>
  <si>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</si>
  <si>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</si>
  <si>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</si>
  <si>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</si>
  <si>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</si>
  <si>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</si>
  <si>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</si>
  <si>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</si>
  <si>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</si>
  <si>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6895603LP</t>
  </si>
  <si>
    <t>309</t>
  </si>
  <si>
    <t>310</t>
  </si>
  <si>
    <t>311</t>
  </si>
  <si>
    <t>308</t>
  </si>
  <si>
    <t>CARRIL</t>
  </si>
  <si>
    <t>REALIZADO DEL 7 Y 8 DE SEPTIEMBRE DE 2019</t>
  </si>
  <si>
    <t>PLANILLA CAMPEONATO NACIONAL</t>
  </si>
  <si>
    <t>312</t>
  </si>
  <si>
    <t>4to</t>
  </si>
  <si>
    <t>BRONCE</t>
  </si>
  <si>
    <t>53,59,80</t>
  </si>
  <si>
    <t>48,53,22</t>
  </si>
  <si>
    <t>54,41,85</t>
  </si>
  <si>
    <t>44,37,67</t>
  </si>
  <si>
    <t>1,50,38,00</t>
  </si>
  <si>
    <t>50,52,71</t>
  </si>
  <si>
    <t>1,16,02,28</t>
  </si>
  <si>
    <t>37,01,72</t>
  </si>
  <si>
    <t>39,59,29</t>
  </si>
  <si>
    <t>40,40,67</t>
  </si>
  <si>
    <t>44,24,04</t>
  </si>
  <si>
    <t>39,37,43</t>
  </si>
  <si>
    <t>41,03,29</t>
  </si>
  <si>
    <t>41,04,27</t>
  </si>
  <si>
    <t>43,46,00</t>
  </si>
  <si>
    <t>43,38,10</t>
  </si>
  <si>
    <t>43,07,47</t>
  </si>
  <si>
    <t>39,52,43</t>
  </si>
  <si>
    <t>39,11,21</t>
  </si>
  <si>
    <t>43,12,79</t>
  </si>
  <si>
    <t>41,39,59</t>
  </si>
  <si>
    <t>43,08,11</t>
  </si>
  <si>
    <t>44,36,40</t>
  </si>
  <si>
    <t>46,03,64</t>
  </si>
  <si>
    <t>37,36,05</t>
  </si>
  <si>
    <t>46,14,96</t>
  </si>
  <si>
    <t>38,50,10</t>
  </si>
  <si>
    <t>46,28,62</t>
  </si>
  <si>
    <t>45,22,40</t>
  </si>
  <si>
    <t>43,35,04</t>
  </si>
  <si>
    <t>43,27,89</t>
  </si>
  <si>
    <t>50,44,86</t>
  </si>
  <si>
    <t>54,28,79</t>
  </si>
  <si>
    <t>55,12,72</t>
  </si>
  <si>
    <t>57,07,71</t>
  </si>
  <si>
    <t>42,21,17</t>
  </si>
  <si>
    <t>37,47,15</t>
  </si>
  <si>
    <t>42,31,85</t>
  </si>
  <si>
    <t>38,59,36</t>
  </si>
  <si>
    <t>53,28,52</t>
  </si>
  <si>
    <t>43,28,52</t>
  </si>
  <si>
    <t>30,41,27</t>
  </si>
  <si>
    <t>25,18,49</t>
  </si>
  <si>
    <t>33,49,28</t>
  </si>
  <si>
    <t>33,16,93</t>
  </si>
  <si>
    <t>34,36,77</t>
  </si>
  <si>
    <t>34,58,90</t>
  </si>
  <si>
    <t>40,38,52</t>
  </si>
  <si>
    <t>33,42,04</t>
  </si>
  <si>
    <t>38,11,87</t>
  </si>
  <si>
    <t>38,19,81</t>
  </si>
  <si>
    <t>38,51,73</t>
  </si>
  <si>
    <t>AQUILES</t>
  </si>
  <si>
    <t>Venezuela</t>
  </si>
  <si>
    <t>31,48,80</t>
  </si>
  <si>
    <t>1,04,08</t>
  </si>
  <si>
    <t>7,55,91</t>
  </si>
  <si>
    <t>7,08,69</t>
  </si>
  <si>
    <t>6,20,21</t>
  </si>
  <si>
    <t>6,43,23</t>
  </si>
  <si>
    <t>7,19,43</t>
  </si>
  <si>
    <t>7,53,11</t>
  </si>
  <si>
    <t>8,35,59</t>
  </si>
  <si>
    <t>8,08,99</t>
  </si>
  <si>
    <t>6,03,40</t>
  </si>
  <si>
    <t>5,55,48</t>
  </si>
  <si>
    <t>6,18,05</t>
  </si>
  <si>
    <t>6,22,50</t>
  </si>
  <si>
    <t>6,11,27</t>
  </si>
  <si>
    <t>5,52,45</t>
  </si>
  <si>
    <t>5,48,40</t>
  </si>
  <si>
    <t>6,33,62</t>
  </si>
  <si>
    <t>5,41,60</t>
  </si>
  <si>
    <t>5,41,83</t>
  </si>
  <si>
    <t>6,38,00</t>
  </si>
  <si>
    <t>5,23,1</t>
  </si>
  <si>
    <t>4,45,42</t>
  </si>
  <si>
    <t>4,56,62</t>
  </si>
  <si>
    <t>4,51,67</t>
  </si>
  <si>
    <t>4,54,66</t>
  </si>
  <si>
    <t>5,34,58</t>
  </si>
  <si>
    <t>5,57,96</t>
  </si>
  <si>
    <t>5,25,06</t>
  </si>
  <si>
    <t>5,38,16</t>
  </si>
  <si>
    <t>5,28,90</t>
  </si>
  <si>
    <t>6,11,13</t>
  </si>
  <si>
    <t>6,18,50</t>
  </si>
  <si>
    <t>7,18,14</t>
  </si>
  <si>
    <t>6,59,27</t>
  </si>
  <si>
    <t>7,09,85</t>
  </si>
  <si>
    <t>6,24,57</t>
  </si>
  <si>
    <t>6,47,37</t>
  </si>
  <si>
    <t>6,55,80</t>
  </si>
  <si>
    <t xml:space="preserve"> 6,22,79</t>
  </si>
  <si>
    <t>8,00,36</t>
  </si>
  <si>
    <t>6,50,01</t>
  </si>
  <si>
    <t>6,19,27</t>
  </si>
  <si>
    <t>7,03,55</t>
  </si>
  <si>
    <t>7,08,39</t>
  </si>
  <si>
    <t>6,20,73</t>
  </si>
  <si>
    <t>7,19,25</t>
  </si>
  <si>
    <t>8,39,37</t>
  </si>
  <si>
    <t>6,27,73</t>
  </si>
  <si>
    <t>6,24,50</t>
  </si>
  <si>
    <t>8,12,86</t>
  </si>
  <si>
    <t>7,04,33</t>
  </si>
  <si>
    <t>8,49,16</t>
  </si>
  <si>
    <t>13,00,86</t>
  </si>
  <si>
    <t>8,48,15</t>
  </si>
  <si>
    <t>10,02,10</t>
  </si>
  <si>
    <t>1.0</t>
  </si>
  <si>
    <t>1,10,10</t>
  </si>
  <si>
    <t>1,19,47</t>
  </si>
  <si>
    <t>1,25,42</t>
  </si>
  <si>
    <t>1,20,66</t>
  </si>
  <si>
    <t>1,07,51</t>
  </si>
  <si>
    <t>1,26,62</t>
  </si>
  <si>
    <t>1,24,00</t>
  </si>
  <si>
    <t>1,16,24</t>
  </si>
  <si>
    <t>1,06,86</t>
  </si>
  <si>
    <t>1,44,21</t>
  </si>
  <si>
    <t>1,28,95</t>
  </si>
  <si>
    <t>1,21,68</t>
  </si>
  <si>
    <t>2,04,10</t>
  </si>
  <si>
    <t>1,48,79</t>
  </si>
  <si>
    <t>1,42,40</t>
  </si>
  <si>
    <t>1,20,20</t>
  </si>
  <si>
    <t>1,28,39</t>
  </si>
  <si>
    <t>1,24,51</t>
  </si>
  <si>
    <t>1,36,35</t>
  </si>
  <si>
    <t>2,06,86</t>
  </si>
  <si>
    <t>1,02,24</t>
  </si>
  <si>
    <t>1,11,07</t>
  </si>
  <si>
    <t>1,06,11</t>
  </si>
  <si>
    <t>1,02,41</t>
  </si>
  <si>
    <t>1,05,47</t>
  </si>
  <si>
    <t>1,04,36</t>
  </si>
  <si>
    <t>1,09,11</t>
  </si>
  <si>
    <t>1,05,10</t>
  </si>
  <si>
    <t>1,04,35</t>
  </si>
  <si>
    <t>1,09,9</t>
  </si>
  <si>
    <t>1,01,56</t>
  </si>
  <si>
    <t>1,10,74</t>
  </si>
  <si>
    <t>1,06,10</t>
  </si>
  <si>
    <t>1,02,73</t>
  </si>
  <si>
    <t>1,09,03</t>
  </si>
  <si>
    <t>1,16,03</t>
  </si>
  <si>
    <t>1,12,95</t>
  </si>
  <si>
    <t>1,04,67</t>
  </si>
  <si>
    <t>1,32,99</t>
  </si>
  <si>
    <t>1,06,35</t>
  </si>
  <si>
    <t>1,30,31</t>
  </si>
  <si>
    <t>1,13,42</t>
  </si>
  <si>
    <t>1,21,91</t>
  </si>
  <si>
    <t>1,18,17</t>
  </si>
  <si>
    <t>3,28,88</t>
  </si>
  <si>
    <t>2,53,26</t>
  </si>
  <si>
    <t>3,30,12</t>
  </si>
  <si>
    <t>3,25,37</t>
  </si>
  <si>
    <t>3,20,85</t>
  </si>
  <si>
    <t>3,18,55</t>
  </si>
  <si>
    <t>3,19,73</t>
  </si>
  <si>
    <t>3,14,00</t>
  </si>
  <si>
    <t>2,59,95</t>
  </si>
  <si>
    <t>3,20,07</t>
  </si>
  <si>
    <t>3,11,41</t>
  </si>
  <si>
    <t>2,47,29</t>
  </si>
  <si>
    <t>3,02,24</t>
  </si>
  <si>
    <t>3,33,24</t>
  </si>
  <si>
    <t>1,10,38,61</t>
  </si>
  <si>
    <t>1,16,09,73</t>
  </si>
  <si>
    <t>1,04,43,91</t>
  </si>
  <si>
    <t>1,11,57,55</t>
  </si>
  <si>
    <t>1,05,43,73</t>
  </si>
  <si>
    <t>1,14,21,80</t>
  </si>
  <si>
    <t>1,18,33,91</t>
  </si>
  <si>
    <t>1,08,05,65</t>
  </si>
  <si>
    <t>1,00,51</t>
  </si>
  <si>
    <t>1,06,67</t>
  </si>
  <si>
    <t>1,09,72</t>
  </si>
  <si>
    <t>1,10,29</t>
  </si>
  <si>
    <t>1,08,10</t>
  </si>
  <si>
    <t>1,10,89</t>
  </si>
  <si>
    <t>1,02,80</t>
  </si>
  <si>
    <t>1,01,47</t>
  </si>
  <si>
    <t>3,14,65</t>
  </si>
  <si>
    <t>3,30,71</t>
  </si>
  <si>
    <t>3,45,00</t>
  </si>
  <si>
    <t>4,06,09</t>
  </si>
  <si>
    <t>5,59,48</t>
  </si>
  <si>
    <t>4,21,73</t>
  </si>
  <si>
    <t>5,58,48</t>
  </si>
  <si>
    <t>4,45,82</t>
  </si>
  <si>
    <t>4,41,77</t>
  </si>
  <si>
    <t>2,26,35</t>
  </si>
  <si>
    <t>2,34,90</t>
  </si>
  <si>
    <t>2,29,90</t>
  </si>
  <si>
    <t>2,24,04</t>
  </si>
  <si>
    <t>3,04,9</t>
  </si>
  <si>
    <t>2,45,96</t>
  </si>
  <si>
    <t>3,06,4</t>
  </si>
  <si>
    <t>2,47,65</t>
  </si>
  <si>
    <t>2,54,91</t>
  </si>
  <si>
    <t>3,01,67</t>
  </si>
  <si>
    <t>2,47,21</t>
  </si>
  <si>
    <t>2,33,49</t>
  </si>
  <si>
    <t>2,32,73</t>
  </si>
  <si>
    <t>2,37,6</t>
  </si>
  <si>
    <t>2,54,15</t>
  </si>
  <si>
    <t>2,39,63</t>
  </si>
  <si>
    <t>2,39,30</t>
  </si>
  <si>
    <t>2,56,13</t>
  </si>
  <si>
    <t>POSTA 4X400</t>
  </si>
  <si>
    <t>26,46,77</t>
  </si>
  <si>
    <t>29,01,28</t>
  </si>
  <si>
    <t>25,19,11</t>
  </si>
  <si>
    <t>24,10,67</t>
  </si>
  <si>
    <t>31,38,77</t>
  </si>
  <si>
    <t>19,46,23</t>
  </si>
  <si>
    <t>21,04,85</t>
  </si>
  <si>
    <t>31,19,41</t>
  </si>
  <si>
    <t>22,06,75</t>
  </si>
  <si>
    <t>25,01,71</t>
  </si>
  <si>
    <t>28,01,17</t>
  </si>
  <si>
    <t>28,27,95</t>
  </si>
  <si>
    <t>24,35,54</t>
  </si>
  <si>
    <t>32,16,90</t>
  </si>
  <si>
    <t>28,08,90</t>
  </si>
  <si>
    <t>29,19,79</t>
  </si>
  <si>
    <t>21,33,35</t>
  </si>
  <si>
    <t>20,18,10</t>
  </si>
  <si>
    <t>21,11,29</t>
  </si>
  <si>
    <t>20,02,29</t>
  </si>
  <si>
    <t>19,13,42</t>
  </si>
  <si>
    <t>19,10,03</t>
  </si>
  <si>
    <t>21,47,79</t>
  </si>
  <si>
    <t>21,29,90</t>
  </si>
  <si>
    <t>20,47,39</t>
  </si>
  <si>
    <t>20,53,86</t>
  </si>
  <si>
    <t>19,15,24</t>
  </si>
  <si>
    <t>20,57,04</t>
  </si>
  <si>
    <t>20,11,36</t>
  </si>
  <si>
    <t>26,46,32</t>
  </si>
  <si>
    <t>20,59,85</t>
  </si>
  <si>
    <t>24,21,11</t>
  </si>
  <si>
    <t>24,55,67</t>
  </si>
  <si>
    <t>22,16,44</t>
  </si>
  <si>
    <t>19,06,47</t>
  </si>
  <si>
    <t>22,00,86</t>
  </si>
  <si>
    <t>20,47,51</t>
  </si>
  <si>
    <t>24,13,15</t>
  </si>
  <si>
    <t>21,16,52</t>
  </si>
  <si>
    <t>22,36,20</t>
  </si>
  <si>
    <t>23,45,54</t>
  </si>
  <si>
    <t>21,01,47</t>
  </si>
  <si>
    <t>26,00,42</t>
  </si>
  <si>
    <t>23,52,84</t>
  </si>
  <si>
    <t>25,25,40</t>
  </si>
  <si>
    <t>27,18,59</t>
  </si>
  <si>
    <t>28,26,24</t>
  </si>
  <si>
    <t>29,27,55</t>
  </si>
  <si>
    <t>270,56,21</t>
  </si>
  <si>
    <t>18,07,86</t>
  </si>
  <si>
    <t>1,04,73</t>
  </si>
  <si>
    <t>3,01,15</t>
  </si>
  <si>
    <t>2,51,49</t>
  </si>
  <si>
    <t>2,42,45</t>
  </si>
  <si>
    <t>2,53,00</t>
  </si>
  <si>
    <t>2,46,34</t>
  </si>
  <si>
    <t>3,09,93</t>
  </si>
  <si>
    <t>3,23,86</t>
  </si>
  <si>
    <t>4,04,13</t>
  </si>
  <si>
    <t>3,18,45</t>
  </si>
  <si>
    <t>13,03,56</t>
  </si>
  <si>
    <t>10,11,93</t>
  </si>
  <si>
    <t>11,14,40</t>
  </si>
  <si>
    <t>11,05,96</t>
  </si>
  <si>
    <t>12,09,14</t>
  </si>
  <si>
    <t>10,38,42</t>
  </si>
  <si>
    <t>13,20,48</t>
  </si>
  <si>
    <t>16,24,66</t>
  </si>
  <si>
    <t>10,09,39</t>
  </si>
  <si>
    <t>9,14,47</t>
  </si>
  <si>
    <t>9,33,05</t>
  </si>
  <si>
    <t>10,17,73</t>
  </si>
  <si>
    <t>13,11,36</t>
  </si>
  <si>
    <t>12,36,42</t>
  </si>
  <si>
    <t>14,09,17</t>
  </si>
  <si>
    <t>13,04,72</t>
  </si>
  <si>
    <t>14,38,95</t>
  </si>
  <si>
    <t>14,06,23</t>
  </si>
  <si>
    <t>2,26,02</t>
  </si>
  <si>
    <t>2,26,07</t>
  </si>
  <si>
    <t>2,51,36</t>
  </si>
  <si>
    <t>3,44,39</t>
  </si>
  <si>
    <t>2,05,13</t>
  </si>
  <si>
    <t>1,38,38</t>
  </si>
  <si>
    <t>2,18,43</t>
  </si>
  <si>
    <t>2,04,00</t>
  </si>
  <si>
    <t>2,46,45</t>
  </si>
  <si>
    <t>2,05,29</t>
  </si>
  <si>
    <t>2,19,41</t>
  </si>
  <si>
    <t>2,47,05</t>
  </si>
  <si>
    <t>2,03,41</t>
  </si>
  <si>
    <t>2,05,15</t>
  </si>
  <si>
    <t>2,26,21</t>
  </si>
  <si>
    <t>4,58,45</t>
  </si>
  <si>
    <t>5,16,00</t>
  </si>
  <si>
    <t>5,49,86</t>
  </si>
  <si>
    <t>5,50,10</t>
  </si>
  <si>
    <t>6,46,48</t>
  </si>
  <si>
    <t>4,23,20</t>
  </si>
  <si>
    <t>4,56,18</t>
  </si>
  <si>
    <t>4,03,73</t>
  </si>
  <si>
    <t>4,17,00</t>
  </si>
  <si>
    <t>4,33,63</t>
  </si>
  <si>
    <t>4,35,47</t>
  </si>
  <si>
    <t>4,35,77</t>
  </si>
  <si>
    <t>MEDALLERO FINAL CAMPEONATO DE ATLETAS MASTER DE BOLIVIA</t>
  </si>
  <si>
    <t>RESULTADOS FINALES CAMPEONATO MASTER NACIONAL</t>
  </si>
  <si>
    <t>Columna1</t>
  </si>
  <si>
    <t>Columna2</t>
  </si>
  <si>
    <t>Columna3</t>
  </si>
  <si>
    <t>Columna4</t>
  </si>
  <si>
    <t>XXX1V LA PAZ SEPTIEMBRE 2019</t>
  </si>
  <si>
    <t>ALEMAN, SIMONS, MEDINA, AÑAZGO</t>
  </si>
  <si>
    <t>TAPIA, HINOJOSA, DELGADO, MORALES</t>
  </si>
  <si>
    <t>PEREZ, CESPEDES, DIAZ, ZURITA</t>
  </si>
  <si>
    <t>SALGUERO, TOMICHA, URRUTIA, VILLA</t>
  </si>
  <si>
    <t>SANCHEZ, ANCO, UNZUETA, DOMINGUEZ</t>
  </si>
  <si>
    <t>RUIZ, SORUCO, ORTEGA, LOPEZ</t>
  </si>
  <si>
    <t>ALCOREZA, RIVERA, VEYZAGA, ORTEGA</t>
  </si>
  <si>
    <t>CARRILLO, REYNOSO, SERRATE, ZAGARRA</t>
  </si>
  <si>
    <t>GUARIMO, FERNANDEZ, PIZARRO, ROJAS</t>
  </si>
  <si>
    <t>RODRIGUEZ, VACA, ANGULO, OCHOA</t>
  </si>
  <si>
    <t>ZERNA, ROCHA, DAZA, ZEGADA</t>
  </si>
  <si>
    <t>GALARZA, MANCILLA, TEJERINA, AYARDE</t>
  </si>
  <si>
    <t>ALCON, ZELADA, BELMONTE, ARANA</t>
  </si>
  <si>
    <t>GUZMAN, IBAÑEZ, FUENTES, COSSIO</t>
  </si>
  <si>
    <t>CHOQUE, PEREZ, ALA, ANGULO</t>
  </si>
  <si>
    <t>TERAN, MORENO, MIREYA, TABOADA</t>
  </si>
  <si>
    <t>BETANCOURT, ALEMAN, SIMONS, AÑAZGO</t>
  </si>
  <si>
    <t>CHINO, MORANDO, ZENTENO, DELGADO</t>
  </si>
  <si>
    <t>RONDO, QUIROGA, CHOQUEHUANCA, UNZUETA</t>
  </si>
  <si>
    <t>RIOS, RIOS, SORUCO, ORTEGA</t>
  </si>
  <si>
    <t>TEJERINA, GALARZA, TEJERINA, AYARDE</t>
  </si>
  <si>
    <t>ARANA, TORREZ, VANAPA, CHAVEZ</t>
  </si>
  <si>
    <t>TORREZ, ORTEGA, VEYZAGA, RIVERA</t>
  </si>
  <si>
    <t>REYNOSO, FUENTES, CHIPANA, SERRATE</t>
  </si>
  <si>
    <t>FERNANDEZ, ROJAS, FUENTES, GUARIMO</t>
  </si>
  <si>
    <t>RAMOS, OCHOA, RAMOS, RODRIGUEZ</t>
  </si>
  <si>
    <t>MENDOZA, CRUZ, CONDORI, MAMANI</t>
  </si>
  <si>
    <t>POSTA 4 X 100</t>
  </si>
  <si>
    <t>PRUEBAS  POSTA 4 X 400</t>
  </si>
  <si>
    <t>DAMAS</t>
  </si>
  <si>
    <t>VARONES</t>
  </si>
  <si>
    <t>RESULTADOS FINALES CAMPEONATO NACIONAL DE ATLETAS MASTER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</si>
</sst>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;@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b/>
      <sz val="11"/>
      <name val="Arial Black"/>
      <family val="2"/>
    </font>
    <font>
      <b/>
      <sz val="10"/>
      <name val="Arial Black"/>
      <family val="2"/>
    </font>
    <font>
      <sz val="12"/>
      <color theme="1"/>
      <name val="Calibri"/>
      <family val="2"/>
      <scheme val="minor"/>
    </font>
    <font>
      <b/>
      <sz val="7"/>
      <name val="Arial Black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sz val="18"/>
      <name val="Times New Roman"/>
      <family val="1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name val="Times New Roman"/>
      <family val="1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9"/>
      <color theme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theme="0" tint="-0.14999847407452621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 tint="-0.14999847407452621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20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0" xfId="0" pivotButton="1"/>
    <xf numFmtId="0" fontId="4" fillId="0" borderId="0" xfId="0" pivotButton="1" applyFont="1"/>
    <xf numFmtId="0" fontId="4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left"/>
    </xf>
    <xf numFmtId="0" fontId="5" fillId="0" borderId="0" xfId="0" applyFont="1" applyAlignment="1"/>
    <xf numFmtId="0" fontId="6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/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2" fontId="15" fillId="0" borderId="5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164" fontId="15" fillId="0" borderId="1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164" fontId="0" fillId="0" borderId="5" xfId="0" applyNumberForma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2" fontId="18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/>
    <xf numFmtId="0" fontId="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21" fillId="0" borderId="0" xfId="0" applyFont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0" fillId="4" borderId="0" xfId="0" applyFill="1"/>
    <xf numFmtId="0" fontId="13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13" fillId="0" borderId="15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2" fontId="0" fillId="0" borderId="2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27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0" borderId="31" xfId="0" applyBorder="1"/>
    <xf numFmtId="14" fontId="0" fillId="0" borderId="1" xfId="0" applyNumberFormat="1" applyBorder="1"/>
    <xf numFmtId="0" fontId="24" fillId="8" borderId="1" xfId="0" applyFont="1" applyFill="1" applyBorder="1"/>
    <xf numFmtId="0" fontId="24" fillId="0" borderId="1" xfId="0" applyFont="1" applyBorder="1"/>
    <xf numFmtId="0" fontId="24" fillId="9" borderId="1" xfId="0" applyFont="1" applyFill="1" applyBorder="1"/>
    <xf numFmtId="0" fontId="24" fillId="3" borderId="1" xfId="0" applyFont="1" applyFill="1" applyBorder="1"/>
    <xf numFmtId="0" fontId="24" fillId="7" borderId="1" xfId="0" applyFont="1" applyFill="1" applyBorder="1"/>
    <xf numFmtId="0" fontId="24" fillId="10" borderId="1" xfId="0" applyFont="1" applyFill="1" applyBorder="1"/>
    <xf numFmtId="0" fontId="24" fillId="6" borderId="1" xfId="0" applyFont="1" applyFill="1" applyBorder="1"/>
    <xf numFmtId="0" fontId="24" fillId="5" borderId="1" xfId="0" applyFont="1" applyFill="1" applyBorder="1"/>
    <xf numFmtId="0" fontId="25" fillId="10" borderId="1" xfId="1" applyFont="1" applyFill="1" applyBorder="1" applyAlignment="1" applyProtection="1"/>
    <xf numFmtId="0" fontId="26" fillId="7" borderId="1" xfId="0" applyFont="1" applyFill="1" applyBorder="1" applyAlignment="1">
      <alignment horizontal="left" vertical="center" wrapText="1"/>
    </xf>
    <xf numFmtId="0" fontId="24" fillId="7" borderId="1" xfId="0" applyFont="1" applyFill="1" applyBorder="1" applyAlignment="1">
      <alignment horizontal="left" vertical="center" wrapText="1"/>
    </xf>
    <xf numFmtId="0" fontId="24" fillId="7" borderId="1" xfId="2" applyFont="1" applyFill="1" applyBorder="1" applyAlignment="1">
      <alignment horizontal="left" vertical="center" wrapText="1"/>
    </xf>
    <xf numFmtId="0" fontId="27" fillId="7" borderId="1" xfId="0" applyFont="1" applyFill="1" applyBorder="1" applyAlignment="1">
      <alignment horizontal="left" vertical="center"/>
    </xf>
    <xf numFmtId="0" fontId="24" fillId="7" borderId="1" xfId="2" applyNumberFormat="1" applyFont="1" applyFill="1" applyBorder="1" applyAlignment="1">
      <alignment horizontal="left" vertical="center" wrapText="1"/>
    </xf>
    <xf numFmtId="0" fontId="24" fillId="7" borderId="1" xfId="0" applyFont="1" applyFill="1" applyBorder="1" applyAlignment="1">
      <alignment horizontal="left"/>
    </xf>
    <xf numFmtId="0" fontId="26" fillId="7" borderId="1" xfId="0" applyFont="1" applyFill="1" applyBorder="1" applyAlignment="1">
      <alignment horizontal="left"/>
    </xf>
    <xf numFmtId="0" fontId="25" fillId="7" borderId="1" xfId="1" applyFont="1" applyFill="1" applyBorder="1" applyAlignment="1" applyProtection="1"/>
    <xf numFmtId="0" fontId="24" fillId="10" borderId="1" xfId="0" applyFont="1" applyFill="1" applyBorder="1" applyAlignment="1">
      <alignment horizontal="left"/>
    </xf>
    <xf numFmtId="14" fontId="24" fillId="7" borderId="1" xfId="0" applyNumberFormat="1" applyFont="1" applyFill="1" applyBorder="1" applyAlignment="1">
      <alignment horizontal="left"/>
    </xf>
    <xf numFmtId="0" fontId="27" fillId="7" borderId="1" xfId="0" applyFont="1" applyFill="1" applyBorder="1" applyAlignment="1">
      <alignment horizontal="left" vertical="center" wrapText="1"/>
    </xf>
    <xf numFmtId="1" fontId="24" fillId="7" borderId="1" xfId="0" applyNumberFormat="1" applyFont="1" applyFill="1" applyBorder="1" applyAlignment="1">
      <alignment horizontal="left" vertical="center" wrapText="1"/>
    </xf>
    <xf numFmtId="165" fontId="24" fillId="7" borderId="1" xfId="0" applyNumberFormat="1" applyFont="1" applyFill="1" applyBorder="1" applyAlignment="1">
      <alignment horizontal="right"/>
    </xf>
    <xf numFmtId="165" fontId="24" fillId="10" borderId="1" xfId="0" applyNumberFormat="1" applyFont="1" applyFill="1" applyBorder="1" applyAlignment="1">
      <alignment horizontal="right"/>
    </xf>
    <xf numFmtId="165" fontId="26" fillId="7" borderId="1" xfId="0" applyNumberFormat="1" applyFont="1" applyFill="1" applyBorder="1" applyAlignment="1">
      <alignment horizontal="right"/>
    </xf>
    <xf numFmtId="165" fontId="26" fillId="7" borderId="1" xfId="0" applyNumberFormat="1" applyFont="1" applyFill="1" applyBorder="1" applyAlignment="1">
      <alignment horizontal="right" vertical="center" wrapText="1"/>
    </xf>
    <xf numFmtId="165" fontId="24" fillId="7" borderId="1" xfId="0" applyNumberFormat="1" applyFont="1" applyFill="1" applyBorder="1" applyAlignment="1">
      <alignment horizontal="right" vertical="center" wrapText="1"/>
    </xf>
    <xf numFmtId="165" fontId="27" fillId="7" borderId="1" xfId="0" applyNumberFormat="1" applyFont="1" applyFill="1" applyBorder="1" applyAlignment="1">
      <alignment horizontal="right" vertical="center" wrapText="1"/>
    </xf>
    <xf numFmtId="49" fontId="24" fillId="7" borderId="1" xfId="0" applyNumberFormat="1" applyFont="1" applyFill="1" applyBorder="1"/>
    <xf numFmtId="49" fontId="24" fillId="6" borderId="1" xfId="0" applyNumberFormat="1" applyFont="1" applyFill="1" applyBorder="1"/>
    <xf numFmtId="49" fontId="0" fillId="0" borderId="1" xfId="0" applyNumberFormat="1" applyBorder="1"/>
    <xf numFmtId="0" fontId="0" fillId="2" borderId="17" xfId="0" applyFill="1" applyBorder="1" applyAlignment="1">
      <alignment horizontal="center"/>
    </xf>
    <xf numFmtId="0" fontId="0" fillId="0" borderId="17" xfId="0" pivotButton="1" applyBorder="1"/>
    <xf numFmtId="0" fontId="0" fillId="0" borderId="0" xfId="0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32" xfId="0" applyBorder="1"/>
    <xf numFmtId="0" fontId="0" fillId="0" borderId="20" xfId="0" pivotButton="1" applyBorder="1"/>
    <xf numFmtId="0" fontId="0" fillId="0" borderId="1" xfId="0" applyFill="1" applyBorder="1"/>
    <xf numFmtId="0" fontId="1" fillId="0" borderId="0" xfId="0" applyFont="1"/>
    <xf numFmtId="0" fontId="4" fillId="0" borderId="1" xfId="0" applyFont="1" applyBorder="1"/>
    <xf numFmtId="0" fontId="7" fillId="0" borderId="17" xfId="0" applyFont="1" applyBorder="1"/>
    <xf numFmtId="0" fontId="0" fillId="2" borderId="17" xfId="0" applyFill="1" applyBorder="1"/>
    <xf numFmtId="0" fontId="29" fillId="0" borderId="0" xfId="0" applyFont="1"/>
    <xf numFmtId="0" fontId="24" fillId="0" borderId="1" xfId="0" applyFont="1" applyFill="1" applyBorder="1"/>
    <xf numFmtId="0" fontId="28" fillId="11" borderId="33" xfId="0" applyFont="1" applyFill="1" applyBorder="1"/>
    <xf numFmtId="0" fontId="28" fillId="11" borderId="34" xfId="0" applyFont="1" applyFill="1" applyBorder="1"/>
    <xf numFmtId="0" fontId="28" fillId="11" borderId="35" xfId="0" applyFont="1" applyFill="1" applyBorder="1"/>
    <xf numFmtId="0" fontId="0" fillId="12" borderId="33" xfId="0" applyFont="1" applyFill="1" applyBorder="1"/>
    <xf numFmtId="0" fontId="0" fillId="12" borderId="34" xfId="0" applyFont="1" applyFill="1" applyBorder="1"/>
    <xf numFmtId="0" fontId="0" fillId="12" borderId="35" xfId="0" applyFont="1" applyFill="1" applyBorder="1"/>
    <xf numFmtId="0" fontId="0" fillId="0" borderId="33" xfId="0" applyFont="1" applyBorder="1"/>
    <xf numFmtId="0" fontId="0" fillId="0" borderId="34" xfId="0" applyFont="1" applyBorder="1"/>
    <xf numFmtId="0" fontId="0" fillId="0" borderId="35" xfId="0" applyFont="1" applyBorder="1"/>
    <xf numFmtId="0" fontId="29" fillId="0" borderId="0" xfId="0" applyFont="1" applyAlignment="1">
      <alignment horizontal="left"/>
    </xf>
    <xf numFmtId="0" fontId="1" fillId="0" borderId="33" xfId="0" applyFont="1" applyBorder="1"/>
    <xf numFmtId="0" fontId="1" fillId="0" borderId="34" xfId="0" applyFont="1" applyBorder="1"/>
    <xf numFmtId="0" fontId="24" fillId="13" borderId="1" xfId="0" applyFont="1" applyFill="1" applyBorder="1" applyAlignment="1">
      <alignment horizontal="left"/>
    </xf>
    <xf numFmtId="0" fontId="24" fillId="14" borderId="1" xfId="0" applyFont="1" applyFill="1" applyBorder="1" applyAlignment="1">
      <alignment horizontal="left"/>
    </xf>
    <xf numFmtId="165" fontId="24" fillId="13" borderId="1" xfId="0" applyNumberFormat="1" applyFont="1" applyFill="1" applyBorder="1" applyAlignment="1">
      <alignment horizontal="right"/>
    </xf>
    <xf numFmtId="1" fontId="24" fillId="13" borderId="1" xfId="0" applyNumberFormat="1" applyFont="1" applyFill="1" applyBorder="1" applyAlignment="1">
      <alignment horizontal="left" vertical="center" wrapText="1"/>
    </xf>
    <xf numFmtId="0" fontId="24" fillId="13" borderId="1" xfId="0" applyFont="1" applyFill="1" applyBorder="1"/>
    <xf numFmtId="0" fontId="0" fillId="13" borderId="1" xfId="0" applyFill="1" applyBorder="1"/>
    <xf numFmtId="49" fontId="24" fillId="13" borderId="1" xfId="0" applyNumberFormat="1" applyFont="1" applyFill="1" applyBorder="1"/>
    <xf numFmtId="0" fontId="0" fillId="2" borderId="1" xfId="0" applyFill="1" applyBorder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2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4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 wrapText="1"/>
    </xf>
    <xf numFmtId="0" fontId="24" fillId="0" borderId="1" xfId="0" applyFont="1" applyBorder="1" applyAlignment="1">
      <alignment horizontal="right"/>
    </xf>
    <xf numFmtId="0" fontId="24" fillId="13" borderId="1" xfId="0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24" fillId="6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49" fontId="24" fillId="7" borderId="36" xfId="0" applyNumberFormat="1" applyFont="1" applyFill="1" applyBorder="1"/>
    <xf numFmtId="0" fontId="24" fillId="10" borderId="36" xfId="0" applyFont="1" applyFill="1" applyBorder="1" applyAlignment="1">
      <alignment horizontal="left"/>
    </xf>
    <xf numFmtId="0" fontId="24" fillId="7" borderId="36" xfId="0" applyFont="1" applyFill="1" applyBorder="1" applyAlignment="1">
      <alignment horizontal="left"/>
    </xf>
    <xf numFmtId="49" fontId="24" fillId="7" borderId="0" xfId="0" applyNumberFormat="1" applyFont="1" applyFill="1" applyBorder="1"/>
    <xf numFmtId="0" fontId="24" fillId="10" borderId="0" xfId="0" applyFont="1" applyFill="1" applyBorder="1" applyAlignment="1">
      <alignment horizontal="left"/>
    </xf>
    <xf numFmtId="0" fontId="24" fillId="7" borderId="0" xfId="0" applyFont="1" applyFill="1" applyBorder="1" applyAlignment="1">
      <alignment horizontal="left"/>
    </xf>
    <xf numFmtId="49" fontId="24" fillId="7" borderId="32" xfId="0" applyNumberFormat="1" applyFont="1" applyFill="1" applyBorder="1"/>
    <xf numFmtId="0" fontId="24" fillId="10" borderId="32" xfId="0" applyFont="1" applyFill="1" applyBorder="1" applyAlignment="1">
      <alignment horizontal="left"/>
    </xf>
    <xf numFmtId="0" fontId="24" fillId="7" borderId="32" xfId="0" applyFont="1" applyFill="1" applyBorder="1" applyAlignment="1">
      <alignment horizontal="left"/>
    </xf>
    <xf numFmtId="0" fontId="24" fillId="0" borderId="32" xfId="0" applyFont="1" applyBorder="1" applyAlignment="1">
      <alignment horizontal="right"/>
    </xf>
    <xf numFmtId="0" fontId="24" fillId="0" borderId="32" xfId="0" applyFont="1" applyBorder="1"/>
    <xf numFmtId="0" fontId="30" fillId="10" borderId="32" xfId="0" applyFont="1" applyFill="1" applyBorder="1" applyAlignment="1">
      <alignment horizontal="left"/>
    </xf>
    <xf numFmtId="0" fontId="0" fillId="0" borderId="36" xfId="0" applyBorder="1"/>
    <xf numFmtId="0" fontId="0" fillId="0" borderId="36" xfId="0" applyBorder="1" applyAlignment="1">
      <alignment horizontal="right"/>
    </xf>
    <xf numFmtId="0" fontId="24" fillId="0" borderId="36" xfId="0" applyFont="1" applyFill="1" applyBorder="1"/>
    <xf numFmtId="0" fontId="0" fillId="0" borderId="0" xfId="0" applyBorder="1" applyAlignment="1">
      <alignment horizontal="right"/>
    </xf>
    <xf numFmtId="0" fontId="24" fillId="0" borderId="0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7044"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2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6"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top style="thin">
          <color indexed="64"/>
        </top>
        <vertical style="thin">
          <color indexed="64"/>
        </vertical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2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6"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top style="thin">
          <color indexed="64"/>
        </top>
        <vertical style="thin">
          <color indexed="64"/>
        </vertical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 tint="0.39997558519241921"/>
        </left>
        <right/>
        <top style="thin">
          <color theme="5" tint="0.39997558519241921"/>
        </top>
        <bottom style="thin">
          <color theme="5" tint="0.39997558519241921"/>
        </bottom>
        <vertical/>
        <horizontal/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  <bottom style="thin">
          <color indexed="64"/>
        </bottom>
      </border>
    </dxf>
    <dxf>
      <border>
        <top style="thin">
          <color indexed="64"/>
        </top>
      </border>
    </dxf>
    <dxf>
      <border>
        <right style="thin">
          <color indexed="64"/>
        </right>
      </border>
    </dxf>
    <dxf>
      <border>
        <top style="thin">
          <color indexed="64"/>
        </top>
        <vertical style="thin">
          <color indexed="64"/>
        </vertic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6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2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1" tint="0.499984740745262"/>
        </patternFill>
      </fill>
    </dxf>
    <dxf>
      <fill>
        <patternFill patternType="solid">
          <bgColor theme="1" tint="0.499984740745262"/>
        </patternFill>
      </fill>
    </dxf>
    <dxf>
      <fill>
        <patternFill patternType="solid">
          <bgColor theme="1" tint="0.499984740745262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left style="thin">
          <color indexed="64"/>
        </lef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  <vertical style="thin">
          <color indexed="64"/>
        </vertical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2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font>
        <sz val="12"/>
      </font>
    </dxf>
    <dxf>
      <font>
        <sz val="14"/>
      </font>
    </dxf>
    <dxf>
      <font>
        <sz val="12"/>
      </font>
    </dxf>
    <dxf>
      <font>
        <sz val="14"/>
      </font>
    </dxf>
    <dxf>
      <font>
        <sz val="16"/>
      </font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</border>
    </dxf>
    <dxf>
      <font>
        <sz val="1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z val="2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2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pivotCacheDefinition" Target="pivotCache/pivotCacheDefinition4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PLANILLAS!A1"/><Relationship Id="rId2" Type="http://schemas.openxmlformats.org/officeDocument/2006/relationships/hyperlink" Target="#MEDALLERO!A1"/><Relationship Id="rId1" Type="http://schemas.openxmlformats.org/officeDocument/2006/relationships/image" Target="../media/image1.jpeg"/><Relationship Id="rId6" Type="http://schemas.openxmlformats.org/officeDocument/2006/relationships/hyperlink" Target="#'MM VARONES'!A1"/><Relationship Id="rId5" Type="http://schemas.openxmlformats.org/officeDocument/2006/relationships/hyperlink" Target="#'MM DAMAS'!A1"/><Relationship Id="rId4" Type="http://schemas.openxmlformats.org/officeDocument/2006/relationships/hyperlink" Target="#PREMIACIO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5</xdr:row>
      <xdr:rowOff>57150</xdr:rowOff>
    </xdr:from>
    <xdr:to>
      <xdr:col>6</xdr:col>
      <xdr:colOff>104775</xdr:colOff>
      <xdr:row>19</xdr:row>
      <xdr:rowOff>14270</xdr:rowOff>
    </xdr:to>
    <xdr:pic>
      <xdr:nvPicPr>
        <xdr:cNvPr id="2" name="1 Imagen" descr="images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" y="1076325"/>
          <a:ext cx="3943350" cy="2624120"/>
        </a:xfrm>
        <a:prstGeom prst="rect">
          <a:avLst/>
        </a:prstGeom>
      </xdr:spPr>
    </xdr:pic>
    <xdr:clientData/>
  </xdr:twoCellAnchor>
  <xdr:twoCellAnchor>
    <xdr:from>
      <xdr:col>1</xdr:col>
      <xdr:colOff>742950</xdr:colOff>
      <xdr:row>20</xdr:row>
      <xdr:rowOff>66675</xdr:rowOff>
    </xdr:from>
    <xdr:to>
      <xdr:col>5</xdr:col>
      <xdr:colOff>323850</xdr:colOff>
      <xdr:row>21</xdr:row>
      <xdr:rowOff>171450</xdr:rowOff>
    </xdr:to>
    <xdr:sp macro="" textlink="">
      <xdr:nvSpPr>
        <xdr:cNvPr id="3" name="2 Rectángulo redondeado">
          <a:hlinkClick xmlns:r="http://schemas.openxmlformats.org/officeDocument/2006/relationships" r:id="rId2"/>
        </xdr:cNvPr>
        <xdr:cNvSpPr/>
      </xdr:nvSpPr>
      <xdr:spPr>
        <a:xfrm>
          <a:off x="1504950" y="3943350"/>
          <a:ext cx="2628900" cy="295275"/>
        </a:xfrm>
        <a:prstGeom prst="roundRect">
          <a:avLst/>
        </a:prstGeom>
        <a:gradFill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 baseline="0">
              <a:solidFill>
                <a:schemeClr val="tx1"/>
              </a:solidFill>
            </a:rPr>
            <a:t>MEDALLERO</a:t>
          </a:r>
        </a:p>
      </xdr:txBody>
    </xdr:sp>
    <xdr:clientData/>
  </xdr:twoCellAnchor>
  <xdr:twoCellAnchor>
    <xdr:from>
      <xdr:col>1</xdr:col>
      <xdr:colOff>752475</xdr:colOff>
      <xdr:row>22</xdr:row>
      <xdr:rowOff>57150</xdr:rowOff>
    </xdr:from>
    <xdr:to>
      <xdr:col>5</xdr:col>
      <xdr:colOff>333375</xdr:colOff>
      <xdr:row>23</xdr:row>
      <xdr:rowOff>161925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1514475" y="4314825"/>
          <a:ext cx="2628900" cy="295275"/>
        </a:xfrm>
        <a:prstGeom prst="roundRect">
          <a:avLst/>
        </a:prstGeom>
        <a:gradFill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 baseline="0">
              <a:solidFill>
                <a:schemeClr val="tx1"/>
              </a:solidFill>
            </a:rPr>
            <a:t>PLANILLAS PARA COMPETICION</a:t>
          </a:r>
        </a:p>
      </xdr:txBody>
    </xdr:sp>
    <xdr:clientData/>
  </xdr:twoCellAnchor>
  <xdr:twoCellAnchor>
    <xdr:from>
      <xdr:col>1</xdr:col>
      <xdr:colOff>742950</xdr:colOff>
      <xdr:row>24</xdr:row>
      <xdr:rowOff>66675</xdr:rowOff>
    </xdr:from>
    <xdr:to>
      <xdr:col>5</xdr:col>
      <xdr:colOff>323850</xdr:colOff>
      <xdr:row>25</xdr:row>
      <xdr:rowOff>171450</xdr:rowOff>
    </xdr:to>
    <xdr:sp macro="" textlink="">
      <xdr:nvSpPr>
        <xdr:cNvPr id="5" name="4 Rectángulo redondeado">
          <a:hlinkClick xmlns:r="http://schemas.openxmlformats.org/officeDocument/2006/relationships" r:id="rId4"/>
        </xdr:cNvPr>
        <xdr:cNvSpPr/>
      </xdr:nvSpPr>
      <xdr:spPr>
        <a:xfrm>
          <a:off x="1504950" y="4705350"/>
          <a:ext cx="2628900" cy="295275"/>
        </a:xfrm>
        <a:prstGeom prst="roundRect">
          <a:avLst/>
        </a:prstGeom>
        <a:gradFill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 baseline="0">
              <a:solidFill>
                <a:schemeClr val="tx1"/>
              </a:solidFill>
            </a:rPr>
            <a:t>PLANILLAS PARA PREMIACION</a:t>
          </a:r>
        </a:p>
      </xdr:txBody>
    </xdr:sp>
    <xdr:clientData/>
  </xdr:twoCellAnchor>
  <xdr:twoCellAnchor>
    <xdr:from>
      <xdr:col>1</xdr:col>
      <xdr:colOff>742950</xdr:colOff>
      <xdr:row>26</xdr:row>
      <xdr:rowOff>57150</xdr:rowOff>
    </xdr:from>
    <xdr:to>
      <xdr:col>5</xdr:col>
      <xdr:colOff>323850</xdr:colOff>
      <xdr:row>27</xdr:row>
      <xdr:rowOff>161925</xdr:rowOff>
    </xdr:to>
    <xdr:sp macro="" textlink="">
      <xdr:nvSpPr>
        <xdr:cNvPr id="6" name="5 Rectángulo redondeado">
          <a:hlinkClick xmlns:r="http://schemas.openxmlformats.org/officeDocument/2006/relationships" r:id="rId5"/>
        </xdr:cNvPr>
        <xdr:cNvSpPr/>
      </xdr:nvSpPr>
      <xdr:spPr>
        <a:xfrm>
          <a:off x="1504950" y="5076825"/>
          <a:ext cx="2628900" cy="295275"/>
        </a:xfrm>
        <a:prstGeom prst="roundRect">
          <a:avLst/>
        </a:prstGeom>
        <a:gradFill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 baseline="0">
              <a:solidFill>
                <a:schemeClr val="tx1"/>
              </a:solidFill>
            </a:rPr>
            <a:t>MARCAS MINIMAS DAMAS</a:t>
          </a:r>
        </a:p>
      </xdr:txBody>
    </xdr:sp>
    <xdr:clientData/>
  </xdr:twoCellAnchor>
  <xdr:twoCellAnchor>
    <xdr:from>
      <xdr:col>1</xdr:col>
      <xdr:colOff>752475</xdr:colOff>
      <xdr:row>28</xdr:row>
      <xdr:rowOff>76200</xdr:rowOff>
    </xdr:from>
    <xdr:to>
      <xdr:col>5</xdr:col>
      <xdr:colOff>333375</xdr:colOff>
      <xdr:row>29</xdr:row>
      <xdr:rowOff>180975</xdr:rowOff>
    </xdr:to>
    <xdr:sp macro="" textlink="">
      <xdr:nvSpPr>
        <xdr:cNvPr id="7" name="6 Rectángulo redondeado">
          <a:hlinkClick xmlns:r="http://schemas.openxmlformats.org/officeDocument/2006/relationships" r:id="rId6"/>
        </xdr:cNvPr>
        <xdr:cNvSpPr/>
      </xdr:nvSpPr>
      <xdr:spPr>
        <a:xfrm>
          <a:off x="1514475" y="5476875"/>
          <a:ext cx="2628900" cy="295275"/>
        </a:xfrm>
        <a:prstGeom prst="roundRect">
          <a:avLst/>
        </a:prstGeom>
        <a:gradFill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 baseline="0">
              <a:solidFill>
                <a:schemeClr val="tx1"/>
              </a:solidFill>
            </a:rPr>
            <a:t>MARCAS MINIMAS VARONES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4390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123825</xdr:rowOff>
        </xdr:to>
        <xdr:sp macro="" textlink="">
          <xdr:nvSpPr>
            <xdr:cNvPr id="50177" name="Object 1" hidden="1">
              <a:extLst>
                <a:ext uri="{63B3BB69-23CF-44E3-9099-C40C66FF867C}">
                  <a14:compatExt spid="_x0000_s50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10</xdr:col>
      <xdr:colOff>190500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67702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0</xdr:row>
          <xdr:rowOff>0</xdr:rowOff>
        </xdr:from>
        <xdr:to>
          <xdr:col>25</xdr:col>
          <xdr:colOff>152400</xdr:colOff>
          <xdr:row>5</xdr:row>
          <xdr:rowOff>9525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38100</xdr:colOff>
          <xdr:row>0</xdr:row>
          <xdr:rowOff>19050</xdr:rowOff>
        </xdr:from>
        <xdr:to>
          <xdr:col>24</xdr:col>
          <xdr:colOff>95250</xdr:colOff>
          <xdr:row>4</xdr:row>
          <xdr:rowOff>104775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133350</xdr:colOff>
          <xdr:row>4</xdr:row>
          <xdr:rowOff>123825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10</xdr:col>
      <xdr:colOff>190500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67702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5</xdr:row>
          <xdr:rowOff>47625</xdr:rowOff>
        </xdr:to>
        <xdr:sp macro="" textlink="">
          <xdr:nvSpPr>
            <xdr:cNvPr id="88065" name="Object 1" hidden="1">
              <a:extLst>
                <a:ext uri="{63B3BB69-23CF-44E3-9099-C40C66FF867C}">
                  <a14:compatExt spid="_x0000_s88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10</xdr:col>
      <xdr:colOff>190500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67702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5</xdr:row>
          <xdr:rowOff>47625</xdr:rowOff>
        </xdr:to>
        <xdr:sp macro="" textlink="">
          <xdr:nvSpPr>
            <xdr:cNvPr id="87041" name="Object 1" hidden="1">
              <a:extLst>
                <a:ext uri="{63B3BB69-23CF-44E3-9099-C40C66FF867C}">
                  <a14:compatExt spid="_x0000_s87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10</xdr:col>
      <xdr:colOff>190500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67702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5</xdr:row>
          <xdr:rowOff>47625</xdr:rowOff>
        </xdr:to>
        <xdr:sp macro="" textlink="">
          <xdr:nvSpPr>
            <xdr:cNvPr id="86017" name="Object 1" hidden="1">
              <a:extLst>
                <a:ext uri="{63B3BB69-23CF-44E3-9099-C40C66FF867C}">
                  <a14:compatExt spid="_x0000_s860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0</xdr:rowOff>
    </xdr:from>
    <xdr:to>
      <xdr:col>10</xdr:col>
      <xdr:colOff>676275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162800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2225" name="Object 1" hidden="1">
              <a:extLst>
                <a:ext uri="{63B3BB69-23CF-44E3-9099-C40C66FF867C}">
                  <a14:compatExt spid="_x0000_s52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0</xdr:row>
      <xdr:rowOff>0</xdr:rowOff>
    </xdr:from>
    <xdr:to>
      <xdr:col>9</xdr:col>
      <xdr:colOff>695325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743700" y="0"/>
          <a:ext cx="7905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9525</xdr:colOff>
          <xdr:row>4</xdr:row>
          <xdr:rowOff>85725</xdr:rowOff>
        </xdr:to>
        <xdr:sp macro="" textlink="">
          <xdr:nvSpPr>
            <xdr:cNvPr id="51201" name="Object 1" hidden="1">
              <a:extLst>
                <a:ext uri="{63B3BB69-23CF-44E3-9099-C40C66FF867C}">
                  <a14:compatExt spid="_x0000_s51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619125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276975" y="0"/>
          <a:ext cx="61912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10</xdr:col>
      <xdr:colOff>190500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67702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8369" name="Object 1" hidden="1">
              <a:extLst>
                <a:ext uri="{63B3BB69-23CF-44E3-9099-C40C66FF867C}">
                  <a14:compatExt spid="_x0000_s58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0</xdr:row>
      <xdr:rowOff>0</xdr:rowOff>
    </xdr:from>
    <xdr:to>
      <xdr:col>9</xdr:col>
      <xdr:colOff>628650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000875" y="0"/>
          <a:ext cx="8286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38100</xdr:colOff>
          <xdr:row>4</xdr:row>
          <xdr:rowOff>85725</xdr:rowOff>
        </xdr:to>
        <xdr:sp macro="" textlink="">
          <xdr:nvSpPr>
            <xdr:cNvPr id="57345" name="Object 1" hidden="1">
              <a:extLst>
                <a:ext uri="{63B3BB69-23CF-44E3-9099-C40C66FF867C}">
                  <a14:compatExt spid="_x0000_s57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544830</xdr:colOff>
      <xdr:row>0</xdr:row>
      <xdr:rowOff>0</xdr:rowOff>
    </xdr:from>
    <xdr:to>
      <xdr:col>10</xdr:col>
      <xdr:colOff>771525</xdr:colOff>
      <xdr:row>6</xdr:row>
      <xdr:rowOff>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396990" y="0"/>
          <a:ext cx="1087755" cy="98298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0</xdr:row>
          <xdr:rowOff>161925</xdr:rowOff>
        </xdr:from>
        <xdr:to>
          <xdr:col>7</xdr:col>
          <xdr:colOff>85725</xdr:colOff>
          <xdr:row>5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0</xdr:row>
      <xdr:rowOff>0</xdr:rowOff>
    </xdr:from>
    <xdr:to>
      <xdr:col>9</xdr:col>
      <xdr:colOff>638175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6381750" y="0"/>
          <a:ext cx="65722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6321" name="Object 1" hidden="1">
              <a:extLst>
                <a:ext uri="{63B3BB69-23CF-44E3-9099-C40C66FF867C}">
                  <a14:compatExt spid="_x0000_s56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0</xdr:rowOff>
    </xdr:from>
    <xdr:to>
      <xdr:col>10</xdr:col>
      <xdr:colOff>676275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162800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5297" name="Object 1" hidden="1">
              <a:extLst>
                <a:ext uri="{63B3BB69-23CF-44E3-9099-C40C66FF867C}">
                  <a14:compatExt spid="_x0000_s552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0</xdr:rowOff>
    </xdr:from>
    <xdr:to>
      <xdr:col>10</xdr:col>
      <xdr:colOff>676275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162800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4273" name="Object 1" hidden="1">
              <a:extLst>
                <a:ext uri="{63B3BB69-23CF-44E3-9099-C40C66FF867C}">
                  <a14:compatExt spid="_x0000_s54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0</xdr:rowOff>
    </xdr:from>
    <xdr:to>
      <xdr:col>10</xdr:col>
      <xdr:colOff>676275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162800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85725</xdr:rowOff>
        </xdr:to>
        <xdr:sp macro="" textlink="">
          <xdr:nvSpPr>
            <xdr:cNvPr id="53249" name="Object 1" hidden="1">
              <a:extLst>
                <a:ext uri="{63B3BB69-23CF-44E3-9099-C40C66FF867C}">
                  <a14:compatExt spid="_x0000_s532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0</xdr:rowOff>
    </xdr:from>
    <xdr:to>
      <xdr:col>10</xdr:col>
      <xdr:colOff>676275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871537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0</xdr:row>
          <xdr:rowOff>38100</xdr:rowOff>
        </xdr:from>
        <xdr:to>
          <xdr:col>15</xdr:col>
          <xdr:colOff>161925</xdr:colOff>
          <xdr:row>4</xdr:row>
          <xdr:rowOff>171450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180975</xdr:colOff>
      <xdr:row>2</xdr:row>
      <xdr:rowOff>171450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0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2</xdr:col>
      <xdr:colOff>171450</xdr:colOff>
      <xdr:row>2</xdr:row>
      <xdr:rowOff>171450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28575" y="0"/>
          <a:ext cx="1057275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00900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8</xdr:col>
          <xdr:colOff>771525</xdr:colOff>
          <xdr:row>5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9525</xdr:colOff>
          <xdr:row>4</xdr:row>
          <xdr:rowOff>123825</xdr:rowOff>
        </xdr:to>
        <xdr:sp macro="" textlink="">
          <xdr:nvSpPr>
            <xdr:cNvPr id="38913" name="Object 1" hidden="1">
              <a:extLst>
                <a:ext uri="{63B3BB69-23CF-44E3-9099-C40C66FF867C}">
                  <a14:compatExt spid="_x0000_s389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9525</xdr:colOff>
          <xdr:row>4</xdr:row>
          <xdr:rowOff>123825</xdr:rowOff>
        </xdr:to>
        <xdr:sp macro="" textlink="">
          <xdr:nvSpPr>
            <xdr:cNvPr id="39937" name="Object 1" hidden="1">
              <a:extLst>
                <a:ext uri="{63B3BB69-23CF-44E3-9099-C40C66FF867C}">
                  <a14:compatExt spid="_x0000_s399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123825</xdr:rowOff>
        </xdr:to>
        <xdr:sp macro="" textlink="">
          <xdr:nvSpPr>
            <xdr:cNvPr id="46081" name="Object 1" hidden="1">
              <a:extLst>
                <a:ext uri="{63B3BB69-23CF-44E3-9099-C40C66FF867C}">
                  <a14:compatExt spid="_x0000_s46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123825</xdr:rowOff>
        </xdr:to>
        <xdr:sp macro="" textlink="">
          <xdr:nvSpPr>
            <xdr:cNvPr id="47105" name="Object 1" hidden="1">
              <a:extLst>
                <a:ext uri="{63B3BB69-23CF-44E3-9099-C40C66FF867C}">
                  <a14:compatExt spid="_x0000_s47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247650</xdr:colOff>
          <xdr:row>4</xdr:row>
          <xdr:rowOff>123825</xdr:rowOff>
        </xdr:to>
        <xdr:sp macro="" textlink="">
          <xdr:nvSpPr>
            <xdr:cNvPr id="48129" name="Object 1" hidden="1">
              <a:extLst>
                <a:ext uri="{63B3BB69-23CF-44E3-9099-C40C66FF867C}">
                  <a14:compatExt spid="_x0000_s48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0</xdr:rowOff>
    </xdr:from>
    <xdr:to>
      <xdr:col>9</xdr:col>
      <xdr:colOff>685800</xdr:colOff>
      <xdr:row>2</xdr:row>
      <xdr:rowOff>95250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286625" y="0"/>
          <a:ext cx="457200" cy="5715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ES" sz="1100"/>
            <a:t>RETORNO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0</xdr:row>
          <xdr:rowOff>38100</xdr:rowOff>
        </xdr:from>
        <xdr:to>
          <xdr:col>9</xdr:col>
          <xdr:colOff>161925</xdr:colOff>
          <xdr:row>4</xdr:row>
          <xdr:rowOff>123825</xdr:rowOff>
        </xdr:to>
        <xdr:sp macro="" textlink="">
          <xdr:nvSpPr>
            <xdr:cNvPr id="49153" name="Object 1" hidden="1">
              <a:extLst>
                <a:ext uri="{63B3BB69-23CF-44E3-9099-C40C66FF867C}">
                  <a14:compatExt spid="_x0000_s49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esar Fernando Sanchez Olivera" refreshedDate="43720.735423726852" createdVersion="6" refreshedVersion="5" minRefreshableVersion="3" recordCount="870">
  <cacheSource type="worksheet">
    <worksheetSource ref="A3:W873" sheet="BASE"/>
  </cacheSource>
  <cacheFields count="23">
    <cacheField name="N°" numFmtId="0">
      <sharedItems containsBlank="1" count="308">
        <s v="217"/>
        <s v="177"/>
        <s v="167"/>
        <s v="104"/>
        <s v="178"/>
        <s v="274"/>
        <s v="192"/>
        <s v="123"/>
        <s v="041"/>
        <s v="172"/>
        <s v="168"/>
        <s v="105"/>
        <s v="051"/>
        <s v="106"/>
        <s v="304"/>
        <s v="075"/>
        <s v="169"/>
        <s v="107"/>
        <s v="044"/>
        <s v="275"/>
        <s v="295"/>
        <s v="170"/>
        <s v="042"/>
        <s v="135"/>
        <s v="239"/>
        <s v="276"/>
        <s v="179"/>
        <s v="180"/>
        <s v="136"/>
        <s v="277"/>
        <s v="301"/>
        <s v="296"/>
        <s v="108"/>
        <s v="109"/>
        <s v="052"/>
        <s v="282"/>
        <s v="243"/>
        <s v="183"/>
        <s v="137"/>
        <s v="194"/>
        <s v="111"/>
        <s v="312"/>
        <s v="140"/>
        <s v="181"/>
        <s v="166"/>
        <s v="139"/>
        <s v="242"/>
        <s v="241"/>
        <s v="043"/>
        <s v="240"/>
        <s v="182"/>
        <s v="193"/>
        <s v="110"/>
        <s v="015"/>
        <s v="028"/>
        <s v="284"/>
        <s v="006"/>
        <s v="076"/>
        <s v="040"/>
        <s v="299"/>
        <s v="053"/>
        <s v="256"/>
        <s v="283"/>
        <s v="016"/>
        <s v="138"/>
        <s v="225"/>
        <s v="198"/>
        <s v="306"/>
        <s v="202"/>
        <s v="259"/>
        <s v="058"/>
        <s v="081"/>
        <s v="201"/>
        <s v="302"/>
        <s v="220"/>
        <s v="126"/>
        <s v="130"/>
        <s v="018"/>
        <s v="279"/>
        <s v="305"/>
        <s v="197"/>
        <s v="112"/>
        <s v="083"/>
        <s v="094"/>
        <s v="307"/>
        <s v="056"/>
        <s v="113"/>
        <s v="227"/>
        <s v="300"/>
        <s v="149"/>
        <s v="199"/>
        <s v="124"/>
        <s v="286"/>
        <s v="131"/>
        <s v="280"/>
        <s v="144"/>
        <s v="278"/>
        <s v="096"/>
        <s v="292"/>
        <s v="281"/>
        <s v="226"/>
        <s v="082"/>
        <s v="071"/>
        <s v="262"/>
        <s v="057"/>
        <s v="095"/>
        <s v="093"/>
        <s v="145"/>
        <s v="185"/>
        <s v="077"/>
        <s v="195"/>
        <s v="218"/>
        <s v="143"/>
        <s v="260"/>
        <s v="303"/>
        <s v="222"/>
        <s v="246"/>
        <s v="031"/>
        <s v="309"/>
        <s v="228"/>
        <s v="078"/>
        <s v="205"/>
        <s v="186"/>
        <s v="310"/>
        <s v="221"/>
        <s v="080"/>
        <s v="184"/>
        <s v="244"/>
        <s v="261"/>
        <s v="059"/>
        <s v="097"/>
        <s v="245"/>
        <s v="311"/>
        <s v="132"/>
        <s v="147"/>
        <s v="017"/>
        <s v="224"/>
        <s v="297"/>
        <s v="146"/>
        <s v="196"/>
        <s v="007"/>
        <s v="114"/>
        <s v="049"/>
        <s v="293"/>
        <s v="148"/>
        <s v="200"/>
        <s v="247"/>
        <s v="030"/>
        <s v="128"/>
        <s v="141"/>
        <s v="001"/>
        <s v="002"/>
        <s v="029"/>
        <s v="115"/>
        <s v="150"/>
        <s v="008"/>
        <s v="067"/>
        <s v="187"/>
        <s v="285"/>
        <s v="142"/>
        <s v="204"/>
        <s v="129"/>
        <s v="127"/>
        <s v="063"/>
        <s v="287"/>
        <s v="264"/>
        <s v="229"/>
        <s v="037"/>
        <s v="003"/>
        <s v="231"/>
        <s v="248"/>
        <s v="188"/>
        <s v="036"/>
        <s v="263"/>
        <s v="230"/>
        <s v="207"/>
        <s v="086"/>
        <s v="265"/>
        <s v="116"/>
        <s v="070"/>
        <s v="019"/>
        <s v="038"/>
        <s v="133"/>
        <s v="085"/>
        <s v="117"/>
        <s v="013"/>
        <s v="021"/>
        <s v="288"/>
        <s v="174"/>
        <s v="062"/>
        <s v="098"/>
        <s v="074"/>
        <s v="206"/>
        <s v="100"/>
        <s v="266"/>
        <s v="022"/>
        <s v="152"/>
        <s v="087"/>
        <s v="203"/>
        <s v="151"/>
        <s v="020"/>
        <s v="099"/>
        <s v="289"/>
        <s v="014"/>
        <s v="258"/>
        <s v="290"/>
        <s v="101"/>
        <s v="039"/>
        <s v="064"/>
        <s v="161"/>
        <s v="171"/>
        <s v="212"/>
        <s v="255"/>
        <s v="210"/>
        <s v="211"/>
        <s v="122"/>
        <s v="160"/>
        <s v="159"/>
        <s v="209"/>
        <s v="065"/>
        <s v="012"/>
        <s v="175"/>
        <s v="269"/>
        <s v="273"/>
        <s v="005"/>
        <s v="291"/>
        <s v="153"/>
        <s v="089"/>
        <s v="032"/>
        <s v="091"/>
        <s v="189"/>
        <s v="270"/>
        <s v="272"/>
        <s v="154"/>
        <s v="026"/>
        <s v="238"/>
        <s v="271"/>
        <s v="216"/>
        <s v="088"/>
        <s v="125"/>
        <s v="190"/>
        <s v="027"/>
        <s v="249"/>
        <s v="060"/>
        <s v="090"/>
        <s v="176"/>
        <s v="165"/>
        <s v="164"/>
        <s v="072"/>
        <s v="004"/>
        <s v="092"/>
        <s v="073"/>
        <s v="033"/>
        <s v="235"/>
        <s v="103"/>
        <s v="009"/>
        <s v="035"/>
        <s v="215"/>
        <s v="048"/>
        <s v="047"/>
        <s v="121"/>
        <s v="294"/>
        <s v="214"/>
        <s v="068"/>
        <s v="173"/>
        <s v="251"/>
        <s v="157"/>
        <s v="050"/>
        <s v="079"/>
        <s v="010"/>
        <s v="162"/>
        <s v="191"/>
        <s v="118"/>
        <s v="061"/>
        <s v="253"/>
        <s v="158"/>
        <s v="254"/>
        <s v="233"/>
        <s v="011"/>
        <s v="155"/>
        <s v="025"/>
        <s v="034"/>
        <s v="054"/>
        <s v="250"/>
        <s v="252"/>
        <s v="066"/>
        <s v="236"/>
        <s v="045"/>
        <s v="156"/>
        <s v="237"/>
        <s v="234"/>
        <s v="213"/>
        <s v="163"/>
        <s v="267"/>
        <s v="232"/>
        <s v="268"/>
        <s v="084"/>
        <s v="102"/>
        <s v="069"/>
        <s v="023"/>
        <s v="119"/>
        <s v="120"/>
        <s v="024"/>
        <s v="298"/>
        <s v="257"/>
        <s v="219"/>
        <s v="308"/>
        <m/>
      </sharedItems>
    </cacheField>
    <cacheField name="PATERNO" numFmtId="0">
      <sharedItems count="228">
        <s v="CORTEZ"/>
        <s v="AILLÓN"/>
        <s v="ALCOCER"/>
        <s v="ALVAREZ"/>
        <s v="ARAMAYO"/>
        <s v="BUSTILLO"/>
        <s v="CABRERA"/>
        <s v="CARTAGENA"/>
        <s v="CÉSPEDES"/>
        <s v="COPA"/>
        <s v="COPE"/>
        <s v="DAZA"/>
        <s v="DÍAZ"/>
        <s v="FLORES"/>
        <s v="GUTIERREZ"/>
        <s v="HERBAS"/>
        <s v="KRINGS"/>
        <s v="LANDA"/>
        <s v="LÓPEZ"/>
        <s v="MONTAÑO"/>
        <s v="NOVILLO"/>
        <s v="PACCIERI"/>
        <s v="PEREZ"/>
        <s v="ROCHA"/>
        <s v="RODRIGUEZ"/>
        <s v="ROJAS"/>
        <s v="SALAZAR"/>
        <s v="TORRICO"/>
        <s v="VALLEJOS"/>
        <s v="ZAMBRANA"/>
        <s v="ZAMORANO"/>
        <s v="ZEGADA"/>
        <s v="ZERNA"/>
        <s v="ZURITA"/>
        <s v="ALVARES"/>
        <s v="CANAZA"/>
        <s v="CASAS"/>
        <s v="CHARCA"/>
        <s v="CHINO"/>
        <s v="CONDORI"/>
        <s v="CRUZ"/>
        <s v="DURAN"/>
        <s v="FARFÁN"/>
        <s v="GUAQUI"/>
        <s v="GUARACHI"/>
        <s v="GUTIÉRREZ"/>
        <s v="LAIME"/>
        <s v="MACHACA"/>
        <s v="MAIDANA"/>
        <s v="MALDONADO"/>
        <s v="MAMANI"/>
        <s v="MENDOZA"/>
        <s v="ORTIZ"/>
        <s v="PACAJES"/>
        <s v="PÉREZ"/>
        <s v="QUELALI"/>
        <s v="QUISPE"/>
        <s v="TICONA"/>
        <s v="TUCO"/>
        <s v="YANA"/>
        <s v="YUPANQUI"/>
        <s v="ABIRARI"/>
        <s v="ALCON"/>
        <s v="ALEJANDRO"/>
        <s v="ALFARO"/>
        <s v="ALVAREZ "/>
        <s v="APAZA"/>
        <s v="AQUINO"/>
        <s v="ARANA"/>
        <s v="ARDILES"/>
        <s v="AVILA"/>
        <s v="BALANZA"/>
        <s v="BELMONTE"/>
        <s v="BUSTILLOS"/>
        <s v="BUSTOS"/>
        <s v="CALATAYUD"/>
        <s v="CALISAYA"/>
        <s v="CANAVIRI"/>
        <s v="CARRASCO"/>
        <s v="CARRILLO"/>
        <s v="CATARI"/>
        <s v="CHAVEZ"/>
        <s v="CHOQUEHUANCA"/>
        <s v="CLAVEL"/>
        <s v="COARITA"/>
        <s v="COLLARETA"/>
        <s v="COLQUE"/>
        <s v="CORDERO"/>
        <s v="DIEZ DE MEDINA"/>
        <s v="DE COLLARETA"/>
        <s v="DE LA RIVA"/>
        <s v="DE LA VEGA"/>
        <s v="DOMINGUEZ"/>
        <s v="ESPINOZA"/>
        <s v="FERNANDEZ"/>
        <s v="FORONDA"/>
        <s v="FUENTES"/>
        <s v="GALLINATE"/>
        <s v="GARCIA"/>
        <s v="GOMEZ"/>
        <s v="GUZMAN"/>
        <s v="HUALLATA"/>
        <s v="HUANCA"/>
        <s v="HANCO"/>
        <s v="LEDEZMA"/>
        <s v="LIMACHI"/>
        <s v="LOPEZ"/>
        <s v="LUCAS"/>
        <s v="LUNA"/>
        <s v="MARTINEZ"/>
        <s v="MARTÍNEZ"/>
        <s v="MEDINA"/>
        <s v="MOLLISACA"/>
        <s v="MOREJON"/>
        <s v="MORENO"/>
        <s v="PACARI"/>
        <s v="PALACIOS"/>
        <s v="PAZ"/>
        <s v="PELAEZ"/>
        <s v="PEÑA"/>
        <s v="POMA"/>
        <s v="PRADO"/>
        <s v="QUIROGA"/>
        <s v="REINOSO"/>
        <s v="RIVERA"/>
        <s v="RONDO"/>
        <s v="SALINAS"/>
        <s v="SANCHEZ"/>
        <s v="SANTOS"/>
        <s v="SERRATE"/>
        <s v="SOSSA"/>
        <s v="TABOADA"/>
        <s v="TABORGA"/>
        <s v="TERAN"/>
        <s v="TORREZ"/>
        <s v="TREVIÑO"/>
        <s v="UNZUETA"/>
        <s v="VANAPA"/>
        <s v="ZAGARRA"/>
        <s v="ZELADA"/>
        <s v="ABASTO"/>
        <s v="ACHACOLLO"/>
        <s v="ALÁ"/>
        <s v="ANDRADE"/>
        <s v="ANGULO"/>
        <s v="CALLAHUARA"/>
        <s v="CASTRO"/>
        <s v="CHOQUE"/>
        <s v="CHUMACERO"/>
        <s v="DELGADO"/>
        <s v="GUZMÁN"/>
        <s v="HINOJOSA"/>
        <s v="HUARIN"/>
        <s v="MORALES"/>
        <s v="MORANDO"/>
        <s v="OCHOA"/>
        <s v="RAMOS"/>
        <s v="RODRÍGUEZ"/>
        <s v="ROSSO"/>
        <s v="RUIZ"/>
        <s v="SERRUDO"/>
        <s v="SORIA"/>
        <s v="TAPIA"/>
        <s v="URQUIDI"/>
        <s v="VACA"/>
        <s v="VALDEZ"/>
        <s v="VILLARROEL"/>
        <s v="ZENTENO"/>
        <s v="DIAZ"/>
        <s v="AYAVIRI"/>
        <s v="BORJA"/>
        <s v="GALLARDO"/>
        <s v="SOLIZ"/>
        <s v="SORAIDE"/>
        <s v="TACURI"/>
        <s v="TIRAO"/>
        <s v="VERA"/>
        <s v="VILLA"/>
        <s v="CUELLAR"/>
        <s v="IBAÑEZ"/>
        <s v="PIZARRO"/>
        <s v="PADILLA"/>
        <s v="LANDIVAR"/>
        <s v="TOMICHA"/>
        <s v="REA"/>
        <s v="IMANARECO"/>
        <s v="LAZCANO"/>
        <s v="IÑIGUEZ"/>
        <s v="BEJARANO"/>
        <s v="COSSIO"/>
        <s v="FERREIRA"/>
        <s v="RIVERO"/>
        <s v="QUINTELA"/>
        <s v="ORGAZ"/>
        <s v="URRUTIA"/>
        <s v="SEVILLA"/>
        <s v="SALGUERO"/>
        <s v="GUARIMO"/>
        <s v="ALARCON"/>
        <s v="ALCOREZA"/>
        <s v="ALEMAN"/>
        <s v="AÑASGO"/>
        <s v="AYARDE"/>
        <s v="BETANCUR"/>
        <s v="CACERES"/>
        <s v="CARDOZO"/>
        <s v="CAZON"/>
        <s v="CORONEL"/>
        <s v="FERRUFINO"/>
        <s v="GALARZA"/>
        <s v="GARECA"/>
        <s v="MANCILLA"/>
        <s v="ORTEGA"/>
        <s v="RIOS"/>
        <s v="SIMONS"/>
        <s v="SORUCO"/>
        <s v="TEJERINA"/>
        <s v="TINTAYA"/>
        <s v="TOLAY"/>
        <s v="VARGAS"/>
        <s v="VEIZAGA"/>
        <s v="VELARDE"/>
        <s v="VILLARPANDO"/>
        <s v="ZUÑIGA"/>
        <s v="ALZUGARAY"/>
        <s v="AMIL"/>
        <s v="JORGE"/>
        <s v="CHIPANA"/>
      </sharedItems>
    </cacheField>
    <cacheField name="MATERNO" numFmtId="0">
      <sharedItems count="209">
        <s v="VILLARROEL"/>
        <s v="ALVAREZ"/>
        <s v="DE SALAZAR"/>
        <s v="CHOQUEVILLCA"/>
        <s v="SANCHEZ"/>
        <s v="REAL"/>
        <s v="ALIPAZ"/>
        <s v="MEJIA"/>
        <s v="FLORES"/>
        <s v="MACHICADO"/>
        <s v="ANCHORRENA"/>
        <s v="LEDEZMA"/>
        <s v="MAMANI"/>
        <s v="PEREIRA"/>
        <s v="COAQUIRA"/>
        <s v="FORTUN"/>
        <s v="FERREIRA"/>
        <s v="PEÑALOZA"/>
        <s v="TORRICO"/>
        <s v="QUIROGA"/>
        <s v="MONTAÑO"/>
        <s v="FERNANDEZ"/>
        <s v="CUADROS"/>
        <s v="HUAYTA"/>
        <s v="ARANIBAR"/>
        <s v="LAVATEN"/>
        <s v="SOLIZ"/>
        <s v="LUJÁN"/>
        <s v="ARTEAGA"/>
        <s v="REQUE"/>
        <s v="TAPIA"/>
        <s v="VILLAZANTE"/>
        <s v="CONDORI"/>
        <s v="CANAVIRI"/>
        <s v=""/>
        <s v="CASTRO"/>
        <s v="MOLLINEDO"/>
        <s v="BECERRA"/>
        <s v="TROCHE"/>
        <s v="CHALCO"/>
        <s v="LOZA"/>
        <s v="FARFÁN"/>
        <s v="CHOQUE"/>
        <s v="TOLA"/>
        <s v="QUISPE"/>
        <s v="CHACÓN"/>
        <s v="CALLE"/>
        <s v="CHINO"/>
        <s v="VARGAS"/>
        <s v="YUJRA"/>
        <s v="GUTIÉRREZ"/>
        <s v="PAZ"/>
        <s v="HUANCOLLO"/>
        <s v="NINA"/>
        <s v="LUCERO"/>
        <s v="TICONA"/>
        <s v="BENQUIQUE"/>
        <s v="JIMENEZ"/>
        <s v="DE SANCHEZ"/>
        <s v="SANTIAGO"/>
        <s v="VALENCIA"/>
        <s v="LUJAN"/>
        <s v="TARQUI"/>
        <s v="PARDO"/>
        <s v="DE PALOMINO"/>
        <s v="DELGADO"/>
        <s v="ROMANO"/>
        <s v="PALENQUE"/>
        <s v="MENDIETA"/>
        <s v="YAÑEZ"/>
        <s v="HUANCA"/>
        <s v="DE OROS"/>
        <s v="APAZA"/>
        <s v="CHOQUEHUANCA"/>
        <s v="RUEDA"/>
        <s v="SALAZAR"/>
        <s v="LIMACHI"/>
        <s v=" "/>
        <s v="QUISBERT"/>
        <s v="ALFARO"/>
        <s v="RENDON"/>
        <s v="RODRIGUEZ"/>
        <s v="LOPEZ"/>
        <s v="MONTENEGRO"/>
        <s v="MALDONADO"/>
        <s v="ZAMBRANA"/>
        <s v="ZALAYA"/>
        <s v="UGARTE"/>
        <s v="SERRANO"/>
        <s v="CASTILLO"/>
        <s v="SEGARRUNDO"/>
        <s v="IBARRA"/>
        <s v="JUANIQUINA"/>
        <s v="ZUÑIGA"/>
        <s v="CORI"/>
        <s v="CABRERA"/>
        <s v="LLANOS"/>
        <s v="TANCARA"/>
        <s v="CORDERO"/>
        <s v="MEDRANO"/>
        <s v="GOMEZ"/>
        <s v="SIÑANI"/>
        <s v="MOLINA"/>
        <s v="ESTRADA"/>
        <s v="BENAVIDEZ"/>
        <s v="CHACON FRIAS"/>
        <s v="IRUSTA"/>
        <s v="BUSTILLOS"/>
        <s v="RAMIREZ"/>
        <s v="SILES"/>
        <s v="DURAN"/>
        <s v="BALDIVIESO"/>
        <s v="ARAOZ"/>
        <s v="ENCINAS"/>
        <s v="FAJARDO"/>
        <s v="OLIVERA"/>
        <s v="IPABARY"/>
        <s v="KRINGS"/>
        <s v="CASTELLON"/>
        <s v="MANRIQUE"/>
        <s v="PERICON"/>
        <s v="CORONEL"/>
        <s v="CORTEZ"/>
        <s v="PAREDES"/>
        <s v="RIVERO"/>
        <s v="AGUIRRE"/>
        <s v="BILLAR"/>
        <s v="VILLCA"/>
        <s v="MIRANDA"/>
        <s v="MIRANDA PAZ"/>
        <s v="ZEBALLOS"/>
        <s v="ADUVIRI"/>
        <s v="ALMARAZ"/>
        <s v="BUSTOS"/>
        <s v="ARCE"/>
        <s v="COLQUE"/>
        <s v="FERNÁNDEZ"/>
        <s v="GARCÍA"/>
        <s v="VINCENTI"/>
        <s v="TÉLLEZ"/>
        <s v="ATAHUICHI"/>
        <s v="URQUIDI"/>
        <s v="ACAPA"/>
        <s v="VELASCO"/>
        <s v="GUZMÁN"/>
        <s v="SALGUEIRO"/>
        <s v="CÁCERES"/>
        <s v="MENAR"/>
        <s v="ORELLANA"/>
        <s v="LUNA"/>
        <s v="VALLEJOS"/>
        <s v="CARMEN"/>
        <s v="RAMOS"/>
        <s v="HERRERA"/>
        <s v="VIDAURRE"/>
        <s v="GUTIERREZ"/>
        <s v="LANZA"/>
        <s v="GALLEGO"/>
        <s v="SANGUEZA"/>
        <s v="ESPINOZA"/>
        <s v="GALLARDO"/>
        <s v="IPORRE"/>
        <s v="LOZANO"/>
        <s v="VALDEZ"/>
        <s v="SANDY"/>
        <s v="GUERRA"/>
        <s v="MENDOZA"/>
        <s v="MOREIRA"/>
        <s v="VACA"/>
        <s v="ZURITA"/>
        <s v="CUELLAR"/>
        <s v="GUZMAN"/>
        <s v="ROCHA"/>
        <s v="APARICIO"/>
        <s v="GARCIA"/>
        <s v="BARRIENTOS"/>
        <s v="PANIQUE"/>
        <s v="ALBORNOZ"/>
        <s v="PEREZ"/>
        <s v="MARTINEZ"/>
        <s v="IMPA"/>
        <s v="AVILA"/>
        <s v="DE UGARTE"/>
        <s v="URZAGASTE"/>
        <s v="GAITE"/>
        <s v="LENZ"/>
        <s v="TOLABA"/>
        <s v="LLIULLY"/>
        <s v="ALVARADO"/>
        <s v="MURILLO"/>
        <s v="BRISUELA"/>
        <s v="BALDIVIEZO"/>
        <s v="MEALLA"/>
        <s v="ROMERO"/>
        <s v="TOROYA"/>
        <s v="VALERIANO"/>
        <s v="HURTADO"/>
        <s v="ARECO"/>
        <s v="LAURENTE"/>
        <s v="BORDA"/>
        <s v="BEJARANO"/>
        <s v="ZELAYA"/>
        <s v="ECHENIQUE"/>
        <s v="GUDIÑO"/>
        <s v="ARMELLA"/>
        <s v="GALLO"/>
        <s v="SARAVIA"/>
        <s v="DE AVILA"/>
        <s v="MACHACA"/>
      </sharedItems>
    </cacheField>
    <cacheField name="NOMBRES" numFmtId="0">
      <sharedItems count="286">
        <s v="RODRIGO"/>
        <s v="JOSÉ MANUEL"/>
        <s v="MARÍA LOURDES"/>
        <s v="BLAS"/>
        <s v="RENÉ "/>
        <s v="DAVID GONZALO"/>
        <s v="ANA ELIZABETH"/>
        <s v="LUZ"/>
        <s v="AURORA"/>
        <s v="PAULINA"/>
        <s v="RENE LUCIO"/>
        <s v="JESÚS JULIAN"/>
        <s v="ROXANA DENNYS"/>
        <s v="JUAN EFRAIN"/>
        <s v="RODOLFO"/>
        <s v="CARLOS"/>
        <s v="MARÍA ISABEL"/>
        <s v="GONZALO FERNANDO"/>
        <s v="TATIANA CINTYA"/>
        <s v="MAX"/>
        <s v="TERESA OLINDA"/>
        <s v="MARISOL ESTHER"/>
        <s v="LITZIE CARINA"/>
        <s v="JUAN CARLOS"/>
        <s v="JOSÉ GONZALO"/>
        <s v="EUSEBIO"/>
        <s v="EDGAR MARCELO"/>
        <s v="JOSE RICARDO"/>
        <s v="ARMANDO JOSE"/>
        <s v="NIXON WINKLER"/>
        <s v="ANGEL MARCELO"/>
        <s v="CARMEN PETROLINA"/>
        <s v="JOSÉ"/>
        <s v="MILTON WILFREDO"/>
        <s v="LORENA"/>
        <s v="LURDES"/>
        <s v="LUIS"/>
        <s v="PRUDENCIO"/>
        <s v="GONZALO"/>
        <s v="CATALINA"/>
        <s v="FROILÁN"/>
        <s v="RENE FREDDY"/>
        <s v="EFRAÍN"/>
        <s v="VIRGINIA"/>
        <s v="JORGE"/>
        <s v="SANTIAGO"/>
        <s v="NOEL"/>
        <s v="AIDA"/>
        <s v="FLORENTINO"/>
        <s v="DIEGO"/>
        <s v="SONIA"/>
        <s v="EDGAR"/>
        <s v="KATTY ESTELA"/>
        <s v="RAÚL"/>
        <s v="LILI"/>
        <s v="WINDSOR"/>
        <s v="SILVIA VERONICA"/>
        <s v="ESTEBAN"/>
        <s v="LIDIA"/>
        <s v="CRISTINA"/>
        <s v="CLAUDINA"/>
        <s v="JENNY"/>
        <s v="TEÓFILO"/>
        <s v="JOSE"/>
        <s v="EMETERIO"/>
        <s v="MARCELO"/>
        <s v="FEDERICO"/>
        <s v="MARCO ANTONIO"/>
        <s v="LOURDES BLANCA"/>
        <s v="JUAN IVAR"/>
        <s v="DIVA ELVA"/>
        <s v="FREDDY"/>
        <s v="ALEXIS"/>
        <s v="GURIEV ARIEL"/>
        <s v="SALVADOR "/>
        <s v="LINA"/>
        <s v="ESTHER"/>
        <s v="EDWIN"/>
        <s v="JUSTINA "/>
        <s v="ADELA"/>
        <s v="FERNANDO"/>
        <s v="MARISOL"/>
        <s v="OSCAR"/>
        <s v="FELIX"/>
        <s v="VIVIANA"/>
        <s v="HERNAN MARIO"/>
        <s v="HUGO"/>
        <s v="JHONNY"/>
        <s v="MARIA ROSARIO"/>
        <s v="MARIA DEL CARMEN"/>
        <s v="JUANA"/>
        <s v="RONALD IVAN"/>
        <s v="GLADYS"/>
        <s v="NILDA"/>
        <s v="JUAN DOMINGO"/>
        <s v="MARIA WENDY"/>
        <s v="ELIANA"/>
        <s v="PEDRO"/>
        <s v="FRANZ"/>
        <s v="JUAN TITO"/>
        <s v="ALEJANDRO"/>
        <s v="MIREYA"/>
        <s v="MIRIAM"/>
        <s v="JULIA"/>
        <s v="CORSINO "/>
        <s v="GABINO JULIAN"/>
        <s v="IDDA"/>
        <s v="JULIAN"/>
        <s v="YONI"/>
        <s v="HILARION "/>
        <s v="GLORIETA"/>
        <s v="PATRICIA "/>
        <s v="RENE"/>
        <s v="ARGENTINA"/>
        <s v="WALTER PORFIRIO"/>
        <s v="SILVIA"/>
        <s v="ENRIQUE"/>
        <s v="GREGORIO"/>
        <s v="GEOVANA"/>
        <s v="ANA MARIA"/>
        <s v="ANA BEATRIZ"/>
        <s v="NICANOR  "/>
        <s v="ANDRES WILLY"/>
        <s v="ELIANA "/>
        <s v="HENRY"/>
        <s v="PATRICIA SILVIA"/>
        <s v="LEONARDO"/>
        <s v="JORGE "/>
        <s v="JOSÉ FELIX"/>
        <s v="NANCY FELICIDAD"/>
        <s v="EDUARDO  "/>
        <s v="BEATRIZ "/>
        <s v="ROSALIA"/>
        <s v="DANY"/>
        <s v="MARIA CRISTINA"/>
        <s v="SUSAN ALISSON"/>
        <s v="JORGE ANTONIO"/>
        <s v="ROSARIO "/>
        <s v="ISELA "/>
        <s v="SUSANA"/>
        <s v="CESAR FERNANDO"/>
        <s v="ALVARO HAROLD"/>
        <s v="GARY OSCAR"/>
        <s v="EMMA YARMILA"/>
        <s v="TANIA"/>
        <s v="XIMENA "/>
        <s v="NATALY ANDREA"/>
        <s v="INES"/>
        <s v="OMAR VIDAL"/>
        <s v="ANTONIO SILVESTRE"/>
        <s v="ESTHER VIVIAN"/>
        <s v="RICARDO"/>
        <s v="FRANCISCO"/>
        <s v="FEDERICO RAMIRO"/>
        <s v="SERAFIN EDUARDO"/>
        <s v="TEÓFANES "/>
        <s v="HÉCTOR GREGORIO"/>
        <s v="GASTON  "/>
        <s v="MARÍA ANGÉLICA"/>
        <s v="JUAN GABRIEL"/>
        <s v="ÁLVARO JAVIER"/>
        <s v="ARMINDA"/>
        <s v="JHENNY PAMELA"/>
        <s v="DAVID "/>
        <s v="CESAR "/>
        <s v="EUGENIO "/>
        <s v="GISELA"/>
        <s v="ALBERTO "/>
        <s v="CARMEN ANTONIA"/>
        <s v="ERIK MARCELO"/>
        <s v="ROLY GONZALO"/>
        <s v="AMANDA"/>
        <s v="NICOLAS HERBERT"/>
        <s v="JANNETH MARIBEL"/>
        <s v="LEONOR"/>
        <s v="PAMELA MAROMAY"/>
        <s v="FREDDY "/>
        <s v="ENRIQUE "/>
        <s v="JUVENAL "/>
        <s v="ORLANDO "/>
        <s v="BRAULIO "/>
        <s v="ROBERTO FAVIO"/>
        <s v="RÓMULO MARCELO"/>
        <s v="MIGUEL ALEJANDRO"/>
        <s v="JAIME "/>
        <s v="ERWIN SAUL"/>
        <s v="JANNETH NORAH"/>
        <s v="LITA"/>
        <s v="YOLANDA"/>
        <s v="GABRIELA DORIS"/>
        <s v="VLADIMIR CARLOS"/>
        <s v="ROGER REDY"/>
        <s v="RENE "/>
        <s v="VICTORIA"/>
        <s v="MERY SILVANA"/>
        <s v="PABLO"/>
        <s v="RAQUEL"/>
        <s v="MARTHA"/>
        <s v="WILSON MODESTO"/>
        <s v="PREDINA SONIA"/>
        <s v="HERNAN"/>
        <s v="JUDITH AMPARO"/>
        <s v="ALFREDO VIDAL"/>
        <s v="DAVID"/>
        <s v="ROMULO ANDRES"/>
        <s v="ROGER DHERY"/>
        <s v="CARLOS ANTONIO"/>
        <s v="ALBERTO CAMILO"/>
        <s v="ANA"/>
        <s v="ANDRES"/>
        <s v="ANIBAL"/>
        <s v="ARNULFO LINO"/>
        <s v="BRUNO"/>
        <s v="CARLOS FRANCISCO"/>
        <s v="CARMEN"/>
        <s v="CINTIA"/>
        <s v="CLARA ANDREA"/>
        <s v="CONSUELO"/>
        <s v="CORINA"/>
        <s v="JAIME GROVER"/>
        <s v="JOSE ALBERTO"/>
        <s v="KATHY"/>
        <s v="LENNY"/>
        <s v="LUCY"/>
        <s v="LUIS HORMANDO"/>
        <s v="MARINA"/>
        <s v="MAURICIO"/>
        <s v="NARDY"/>
        <s v="PERCY"/>
        <s v="ROLANDO"/>
        <s v="RUBEN DARIO"/>
        <s v="SAMUEL"/>
        <s v="SERGIO"/>
        <s v="TEODULO"/>
        <s v="URSULA"/>
        <s v="TITO "/>
        <s v="LUIS EMILIO "/>
        <s v="MAYRA ROCIO "/>
        <s v="NINFA "/>
        <s v="NILSON"/>
        <s v="LILIANA"/>
        <s v="NILA"/>
        <s v="GIOVANA "/>
        <s v="PAULINA AGRIPINA"/>
        <s v="RODOLFO ROLANDO "/>
        <s v="JUAN MANUEL DANIEL "/>
        <s v="LEONIDA "/>
        <s v="MARTHA "/>
        <s v="ERICKA"/>
        <s v="NOELIA"/>
        <s v="ERICK ROLANDO "/>
        <s v="EVA "/>
        <s v="NOEMI NICOLASA"/>
        <s v="HARRISON RAIMUNDO "/>
        <s v="MARIA DEL CARMEN "/>
        <s v="AMPARO JUANA"/>
        <s v="ANA "/>
        <s v="JOSE LUIS"/>
        <s v="MARIA DEL ROSARIO"/>
        <s v="GUILLERMO OSCAR"/>
        <s v="SILVIA LORENA "/>
        <s v="INGRID MARITZA "/>
        <s v="CLEOFE "/>
        <s v="EMMA "/>
        <s v="HUMBERTO"/>
        <s v="VICTOR "/>
        <s v="TERESA GABRIELA "/>
        <s v="NORMA"/>
        <s v="ROTNEY LUIS ROMULO"/>
        <s v="FRANCISCO "/>
        <s v="HUGO SANTOS"/>
        <s v="OSCAR MAURO"/>
        <s v="RAYMUNDO "/>
        <s v="JUAN GUALBERTO "/>
        <s v="ARMANDO"/>
        <s v="GROVER "/>
        <s v="ANDRES "/>
        <s v="JUAN PABLO "/>
        <s v="ANA  ROSA "/>
        <s v="ESTELA "/>
        <s v="JUAN "/>
        <s v="GUSTAVO"/>
        <s v="SERGIO MIGUEL"/>
        <s v="GRACIELA"/>
        <s v="ROBERTO"/>
        <s v="AQUILES"/>
      </sharedItems>
    </cacheField>
    <cacheField name="Nro. C.I." numFmtId="0">
      <sharedItems containsBlank="1" containsMixedTypes="1" containsNumber="1" containsInteger="1" minValue="1020612" maxValue="10715479"/>
    </cacheField>
    <cacheField name="SEXO" numFmtId="0">
      <sharedItems count="2">
        <s v="Varones"/>
        <s v="Mujeres"/>
      </sharedItems>
    </cacheField>
    <cacheField name="DEPTO" numFmtId="0">
      <sharedItems count="11">
        <s v="Chile"/>
        <s v="Cochabamba"/>
        <s v="El Alto"/>
        <s v="La Paz"/>
        <s v="Oruro"/>
        <s v="Peru"/>
        <s v="Potosi"/>
        <s v="Santa Cruz"/>
        <s v="Tarija"/>
        <s v="Uruguay"/>
        <s v="Venezuela"/>
      </sharedItems>
    </cacheField>
    <cacheField name="FECHA DE NACIMIENTO" numFmtId="0">
      <sharedItems containsNonDate="0" containsDate="1" containsString="0" containsBlank="1" minDate="1929-12-08T00:00:00" maxDate="1989-03-27T00:00:00"/>
    </cacheField>
    <cacheField name="CAL" numFmtId="0">
      <sharedItems containsString="0" containsBlank="1" containsNumber="1" containsInteger="1" minValue="30" maxValue="90"/>
    </cacheField>
    <cacheField name="AÑOS" numFmtId="0">
      <sharedItems containsSemiMixedTypes="0" containsString="0" containsNumber="1" containsInteger="1" minValue="30" maxValue="89"/>
    </cacheField>
    <cacheField name="CATEGORIA" numFmtId="0">
      <sharedItems count="12">
        <s v="55-59"/>
        <s v="50-54"/>
        <s v="45-49"/>
        <s v="65-69"/>
        <s v="35-39"/>
        <s v="40-44"/>
        <s v="80-84"/>
        <s v="70-74"/>
        <s v="60-64"/>
        <s v="75-79"/>
        <s v="30-34"/>
        <s v="85-89"/>
      </sharedItems>
    </cacheField>
    <cacheField name="PRUEBAS" numFmtId="0">
      <sharedItems containsBlank="1" count="20">
        <s v="5000m planos"/>
        <s v="5000 marcha"/>
        <s v="10000 marcha"/>
        <s v="Salto Largo"/>
        <s v="80vallas"/>
        <s v="Lanzamiento Jabalina"/>
        <s v="Lanzamiento Disco"/>
        <s v="Lanzamiento Bala"/>
        <s v="1500m planos"/>
        <s v="10000m planos"/>
        <s v="100m planos"/>
        <s v="200m planos"/>
        <s v="400m planos"/>
        <s v="Media Maraton 21 Km"/>
        <s v="800m planos"/>
        <s v="3000 Obs"/>
        <s v="2000 Obs"/>
        <s v="Salto Triple"/>
        <s v="Salto Alto"/>
        <m/>
      </sharedItems>
    </cacheField>
    <cacheField name="FECHA DE AFILIACIÓN" numFmtId="0">
      <sharedItems containsBlank="1"/>
    </cacheField>
    <cacheField name="ACTIVO (SI/NO)" numFmtId="0">
      <sharedItems containsString="0" containsBlank="1" containsNumber="1" containsInteger="1" minValue="72000333" maxValue="72000333"/>
    </cacheField>
    <cacheField name="CUOTAS GESTION 2010" numFmtId="0">
      <sharedItems containsBlank="1"/>
    </cacheField>
    <cacheField name="FICHA MEDICA (SI/NO)" numFmtId="0">
      <sharedItems containsString="0" containsBlank="1" containsNumber="1" containsInteger="1" minValue="2" maxValue="12"/>
    </cacheField>
    <cacheField name="DIRECCION" numFmtId="0">
      <sharedItems containsBlank="1"/>
    </cacheField>
    <cacheField name="TELEFONO DOMICILIO" numFmtId="0">
      <sharedItems containsBlank="1" containsMixedTypes="1" containsNumber="1" containsInteger="1" minValue="2202946" maxValue="75806935"/>
    </cacheField>
    <cacheField name="CORREO ELECTRONICO" numFmtId="0">
      <sharedItems containsBlank="1"/>
    </cacheField>
    <cacheField name="MARCA" numFmtId="0">
      <sharedItems containsBlank="1" containsMixedTypes="1" containsNumber="1" minValue="1" maxValue="58.85" count="616">
        <s v=" "/>
        <s v="33,16,93"/>
        <s v="1,04,43,91"/>
        <n v="3.65"/>
        <n v="23.52"/>
        <n v="21"/>
        <n v="8.9700000000000006"/>
        <n v="20.36"/>
        <n v="19.04"/>
        <n v="6.06"/>
        <n v="8.9"/>
        <n v="14.41"/>
        <n v="5.98"/>
        <n v="13.27"/>
        <s v="7,09,85"/>
        <s v="26,46,77"/>
        <s v="8,39,37"/>
        <s v="31,19,41"/>
        <s v="6,11,13"/>
        <s v="2,46,45"/>
        <s v="5,34,58"/>
        <s v="2,33,49"/>
        <s v="41,04,27"/>
        <n v="17.57"/>
        <n v="37.67"/>
        <s v="1,26,62"/>
        <s v="5,57,96"/>
        <s v="21,29,90"/>
        <s v="43,46,00"/>
        <n v="16.190000000000001"/>
        <n v="6.69"/>
        <n v="16.32"/>
        <s v="1,11,07"/>
        <s v="33,49,28"/>
        <s v="1,16,09,73"/>
        <n v="15.38"/>
        <n v="5.36"/>
        <n v="39.1"/>
        <n v="20.54"/>
        <n v="8.6300000000000008"/>
        <n v="35.549999999999997"/>
        <n v="38.9"/>
        <s v="7,55,91"/>
        <n v="10.39"/>
        <n v="4.71"/>
        <n v="9.36"/>
        <s v="6,24,57"/>
        <s v="24,10,67"/>
        <s v="2,26,02"/>
        <s v="5,38,16"/>
        <s v="14,38,95"/>
        <s v="2,39,63"/>
        <s v="3,01,15"/>
        <n v="7.25"/>
        <n v="15.76"/>
        <s v="7,08,69"/>
        <s v="26,00,42"/>
        <s v="54,28,79"/>
        <n v="19.07"/>
        <n v="8.2200000000000006"/>
        <n v="17.25"/>
        <s v="8,08,99"/>
        <s v="34,36,77"/>
        <s v="6,20,21"/>
        <s v="23,52,84"/>
        <n v="16.27"/>
        <n v="21.63"/>
        <n v="7.8"/>
        <n v="17.48"/>
        <n v="10.28"/>
        <n v="4.03"/>
        <n v="13.87"/>
        <s v="1,04,73"/>
        <s v="1,05,10"/>
        <n v="14.22"/>
        <n v="29.02"/>
        <s v="1,04,35"/>
        <s v=" 6,22,79"/>
        <s v="48,53,22"/>
        <s v="2,26,07"/>
        <n v="20.149999999999999"/>
        <n v="11.85"/>
        <s v="8,48,15"/>
        <s v="45,22,40"/>
        <s v="2,45,96"/>
        <s v="20,59,85"/>
        <s v="43,08,11"/>
        <s v="1,09,9"/>
        <s v="3,45,00"/>
        <s v="28,27,95"/>
        <s v="13,20,48"/>
        <s v="20,47,39"/>
        <s v="43,38,10"/>
        <s v="14,09,17"/>
        <s v="21,47,79"/>
        <s v="41,03,29"/>
        <s v="6,03,40"/>
        <s v="44,36,40"/>
        <s v="2,05,29"/>
        <s v="39,11,21"/>
        <s v="6,22,50"/>
        <s v="24,13,15"/>
        <s v="10,09,39"/>
        <s v="6,11,27"/>
        <n v="7.09"/>
        <s v="9,14,47"/>
        <s v="6,47,37"/>
        <s v="21,16,52"/>
        <n v="5.07"/>
        <n v="14.4"/>
        <n v="10.35"/>
        <s v="20,53,86"/>
        <s v="43,07,47"/>
        <s v="3,28,88"/>
        <s v="28,08,90"/>
        <s v="13,03,56"/>
        <s v="37,01,72"/>
        <s v="1,38,38"/>
        <s v="1,28,95"/>
        <s v="4,45,82"/>
        <s v="10,02,10"/>
        <s v="21,33,35"/>
        <s v="38,51,73"/>
        <s v="1,18,33,91"/>
        <n v="18.399999999999999"/>
        <s v="8,00,36"/>
        <s v="50,52,71"/>
        <s v="7,04,33"/>
        <s v="24,35,54"/>
        <n v="9.69"/>
        <n v="7.17"/>
        <s v="1,44,21"/>
        <s v="2,53,26"/>
        <s v="43,12,79"/>
        <n v="3.06"/>
        <s v="40,38,52"/>
        <n v="19.989999999999998"/>
        <s v="1,09,03"/>
        <s v="5,55,48"/>
        <n v="8.66"/>
        <n v="8.1199999999999992"/>
        <s v="25,18,49"/>
        <n v="7.52"/>
        <n v="16.78"/>
        <n v="3.08"/>
        <n v="6.16"/>
        <s v="2,26,35"/>
        <s v="20,18,10"/>
        <s v="11,14,40"/>
        <n v="13.38"/>
        <n v="27.97"/>
        <s v="2,06,86"/>
        <s v="4,41,77"/>
        <n v="16.989999999999998"/>
        <n v="6.68"/>
        <n v="1.05"/>
        <n v="4.0599999999999996"/>
        <n v="26.78"/>
        <s v="39,59,29"/>
        <s v="3,44,39"/>
        <s v="30,41,27"/>
        <s v="3,06,4"/>
        <s v="24,21,11"/>
        <s v="21,04,85"/>
        <s v="44,37,67"/>
        <s v="19,46,23"/>
        <n v="12.7"/>
        <n v="58.1"/>
        <n v="26.28"/>
        <s v="1,04,08"/>
        <n v="14.29"/>
        <s v="1,06,11"/>
        <s v="1,50,38,00"/>
        <s v="7,08,39"/>
        <s v="11,05,96"/>
        <n v="6.83"/>
        <n v="31.6"/>
        <n v="24.28"/>
        <s v="3,18,45"/>
        <s v="10,17,73"/>
        <s v="22,06,75"/>
        <s v="1,16,03"/>
        <s v="24,55,67"/>
        <s v="39,52,43"/>
        <s v="19,15,24"/>
        <s v="13,04,72"/>
        <n v="3.11"/>
        <n v="21.08"/>
        <n v="1.1499999999999999"/>
        <n v="18.77"/>
        <n v="19.899999999999999"/>
        <n v="13.5"/>
        <n v="5.7"/>
        <n v="13.45"/>
        <n v="4.5199999999999996"/>
        <n v="9.01"/>
        <n v="10.3"/>
        <n v="4.43"/>
        <s v="2,32,73"/>
        <s v="5,25,06"/>
        <s v="20,57,04"/>
        <n v="5.71"/>
        <n v="11.95"/>
        <n v="18.79"/>
        <n v="17.91"/>
        <n v="38.4"/>
        <n v="5.79"/>
        <s v="2,51,49"/>
        <s v="5,52,45"/>
        <s v="22,36,20"/>
        <n v="11.39"/>
        <s v="31,38,77"/>
        <s v="1,30,31"/>
        <m/>
        <n v="7.74"/>
        <n v="14.73"/>
        <n v="30.11"/>
        <n v="15.55"/>
        <n v="33.4"/>
        <s v="1,21,68"/>
        <n v="17.829999999999998"/>
        <s v="46,03,64"/>
        <s v="2,19,41"/>
        <n v="17.36"/>
        <s v="2,04,10"/>
        <n v="13.51"/>
        <s v="33,42,04"/>
        <s v="1,05,43,73"/>
        <n v="24.57"/>
        <n v="36.83"/>
        <s v="4,06,09"/>
        <s v="1,28,39"/>
        <s v="8,49,16"/>
        <s v="53,59,80"/>
        <s v="10,11,93"/>
        <n v="16.88"/>
        <s v="9,33,05"/>
        <s v="6,50,01"/>
        <s v="54,41,85"/>
        <s v="2,51,36"/>
        <n v="15.2"/>
        <n v="16.36"/>
        <n v="6.25"/>
        <n v="15.13"/>
        <s v="43,35,04"/>
        <s v="2,03,41"/>
        <s v="6,19,27"/>
        <s v="2,59,95"/>
        <n v="14.94"/>
        <n v="16.149999999999999"/>
        <n v="34.97"/>
        <s v="1,20,20"/>
        <n v="11.9"/>
        <n v="5.32"/>
        <s v="2,26,21"/>
        <s v="21,11,29"/>
        <s v="2,04,00"/>
        <n v="22.29"/>
        <n v="46.86"/>
        <n v="7.56"/>
        <n v="3.7"/>
        <n v="10.95"/>
        <n v="9.6199999999999992"/>
        <n v="15.11"/>
        <s v="40,40,67"/>
        <s v="13,11,36"/>
        <s v="43,27,89"/>
        <s v="5,48,40"/>
        <s v="2,05,15"/>
        <s v="55,12,72"/>
        <s v="27,18,59"/>
        <s v="7,19,43"/>
        <s v="6,27,73"/>
        <s v="25,01,71"/>
        <s v="10,38,42"/>
        <s v="37,36,05"/>
        <n v="2.56"/>
        <n v="16.399999999999999"/>
        <n v="13.25"/>
        <n v="27.98"/>
        <s v="1,02,41"/>
        <n v="8.1999999999999993"/>
        <s v="3,14,65"/>
        <s v="6,24,50"/>
        <n v="20.239999999999998"/>
        <n v="41.16"/>
        <s v="37,47,15"/>
        <s v="1,10,38,61"/>
        <n v="8.6"/>
        <n v="6.95"/>
        <s v="1.0"/>
        <n v="3.64"/>
        <s v="5,23,1"/>
        <s v="42,21,17"/>
        <s v="2,05,13"/>
        <n v="12.06"/>
        <n v="24.87"/>
        <n v="58.85"/>
        <s v="29,01,28"/>
        <n v="30.54"/>
        <s v="1,06,86"/>
        <s v="2,47,29"/>
        <s v="3,30,71"/>
        <n v="13.86"/>
        <n v="28.83"/>
        <s v="1,10,10"/>
        <s v="1,24,00"/>
        <s v="3,20,07"/>
        <s v="7,03,55"/>
        <s v="2,47,65"/>
        <n v="36.590000000000003"/>
        <n v="14.62"/>
        <s v="7,53,11"/>
        <n v="12.53"/>
        <n v="15.65"/>
        <n v="6.23"/>
        <s v="46,14,96"/>
        <s v="6,18,05"/>
        <s v="2,47,05"/>
        <n v="12"/>
        <n v="26.14"/>
        <s v="2,39,30"/>
        <s v="1,01,56"/>
        <s v="38,11,87"/>
        <s v="28,26,24"/>
        <n v="15.62"/>
        <n v="3.41"/>
        <s v="6,33,62"/>
        <n v="17.940000000000001"/>
        <n v="12.52"/>
        <n v="25.87"/>
        <n v="24.96"/>
        <n v="7.47"/>
        <n v="26.64"/>
        <n v="31.12"/>
        <n v="10.73"/>
        <n v="4.55"/>
        <n v="14.52"/>
        <n v="11.5"/>
        <n v="4.9400000000000004"/>
        <n v="11.13"/>
        <n v="10.33"/>
        <n v="18.559999999999999"/>
        <s v="3,18,55"/>
        <s v="6,55,80"/>
        <n v="15.12"/>
        <n v="31.83"/>
        <s v="1,13,42"/>
        <n v="17.690000000000001"/>
        <n v="38.71"/>
        <s v="1,32,99"/>
        <s v="2,54,91"/>
        <s v="22,16,44"/>
        <n v="18.670000000000002"/>
        <n v="8.08"/>
        <n v="16.34"/>
        <n v="21.98"/>
        <n v="7.01"/>
        <n v="16.579999999999998"/>
        <n v="35.33"/>
        <n v="15.53"/>
        <n v="3.13"/>
        <n v="16.75"/>
        <n v="5.6"/>
        <n v="32.17"/>
        <s v="1,10,74"/>
        <n v="17.93"/>
        <n v="20.65"/>
        <s v="3,02,24"/>
        <s v="6,20,73"/>
        <n v="3.04"/>
        <s v="3,30,12"/>
        <s v="7,18,14"/>
        <n v="11.47"/>
        <n v="14.24"/>
        <n v="29.71"/>
        <n v="16.39"/>
        <n v="15.1"/>
        <n v="31.65"/>
        <s v="1,18,17"/>
        <s v="20,11,36"/>
        <s v="41,39,59"/>
        <s v="2,34,90"/>
        <s v="20,02,29"/>
        <s v="2,37,6"/>
        <s v="5,28,90"/>
        <n v="13.9"/>
        <n v="28.2"/>
        <n v="9.25"/>
        <s v="38,50,10"/>
        <s v="19,06,47"/>
        <n v="17.989999999999998"/>
        <n v="15.34"/>
        <n v="14.2"/>
        <n v="16.54"/>
        <n v="5.74"/>
        <n v="16.66"/>
        <n v="3.43"/>
        <n v="21.14"/>
        <n v="2.37"/>
        <n v="5.04"/>
        <n v="14.21"/>
        <n v="6.44"/>
        <n v="14.66"/>
        <s v="4,04,13"/>
        <s v="8,35,59"/>
        <s v="29,27,55"/>
        <s v="3,25,37"/>
        <s v="29,19,79"/>
        <n v="14.99"/>
        <n v="39.07"/>
        <s v="1,24,51"/>
        <s v="270,56,21"/>
        <s v="57,07,71"/>
        <s v="7,19,25"/>
        <s v="3,19,73"/>
        <s v="25,19,11"/>
        <s v="19,13,42"/>
        <s v="4,56,62"/>
        <s v="12,36,42"/>
        <s v="6,18,50"/>
        <s v="28,01,17"/>
        <s v="8,12,86"/>
        <s v="5,41,60"/>
        <s v="2,42,45"/>
        <s v="32,16,90"/>
        <s v="1,16,02,28"/>
        <s v="22,00,86"/>
        <s v="46,28,62"/>
        <s v="1,12,95"/>
        <s v="3,01,67"/>
        <s v="2,54,15"/>
        <s v="26,46,32"/>
        <n v="14.89"/>
        <n v="31.36"/>
        <s v="20,47,51"/>
        <s v="14,06,23"/>
        <s v="44,24,04"/>
        <n v="14.83"/>
        <n v="31.18"/>
        <s v="1,19,47"/>
        <s v="34,58,90"/>
        <s v="1,11,57,55"/>
        <n v="14.61"/>
        <n v="3.91"/>
        <n v="31.21"/>
        <n v="5.01"/>
        <n v="9.4499999999999993"/>
        <n v="1.6"/>
        <s v="38,19,81"/>
        <s v="1,14,21,80"/>
        <n v="17.77"/>
        <n v="17.21"/>
        <n v="6.2"/>
        <s v="1,20,66"/>
        <s v="3,14,00"/>
        <n v="32.35"/>
        <n v="6.33"/>
        <n v="16.2"/>
        <n v="24.26"/>
        <n v="3.55"/>
        <s v="42,31,85"/>
        <n v="12.08"/>
        <n v="25.48"/>
        <n v="5.2"/>
        <s v="25,25,40"/>
        <s v="6,43,23"/>
        <s v="3,09,93"/>
        <n v="28.72"/>
        <n v="14.79"/>
        <n v="5.65"/>
        <n v="12.32"/>
        <s v="53,28,52"/>
        <n v="10.89"/>
        <n v="52.65"/>
        <n v="1.5"/>
        <n v="10.220000000000001"/>
        <n v="35.799999999999997"/>
        <n v="14.72"/>
        <n v="6.28"/>
        <n v="17.850000000000001"/>
        <n v="8.67"/>
        <n v="24.35"/>
        <n v="21.29"/>
        <n v="10.08"/>
        <n v="27.33"/>
        <n v="24.98"/>
        <s v="2,18,43"/>
        <n v="12.74"/>
        <n v="27.13"/>
        <n v="4.8499999999999996"/>
        <n v="6.98"/>
        <n v="37.92"/>
        <n v="13.6"/>
        <n v="28.12"/>
        <s v="1,05,47"/>
        <s v="23,45,54"/>
        <s v="50,44,86"/>
        <n v="12.97"/>
        <n v="27.47"/>
        <n v="4.3499999999999996"/>
        <n v="14.54"/>
        <n v="30.65"/>
        <n v="29.41"/>
        <s v="1,07,51"/>
        <n v="13.1"/>
        <n v="27.03"/>
        <n v="16.43"/>
        <n v="35.270000000000003"/>
        <n v="35.950000000000003"/>
        <n v="18.489999999999998"/>
        <n v="16.100000000000001"/>
        <n v="6.39"/>
        <n v="17.489999999999998"/>
        <n v="27.95"/>
        <s v="1,06,10"/>
        <s v="2,56,13"/>
        <s v="43,28,52"/>
        <s v="16,24,66"/>
        <n v="6.32"/>
        <n v="36.17"/>
        <s v="1,48,79"/>
        <s v="1,25,42"/>
        <s v="3,20,85"/>
        <s v="6,59,27"/>
        <n v="12.76"/>
        <n v="26.98"/>
        <s v="1,02,73"/>
        <n v="7.89"/>
        <n v="20.67"/>
        <n v="21.95"/>
        <s v="3,33,24"/>
        <s v="12,09,14"/>
        <n v="28.23"/>
        <s v="1,04,36"/>
        <s v="2,29,90"/>
        <n v="19.28"/>
        <n v="8.74"/>
        <n v="45.29"/>
        <s v="38,59,36"/>
        <s v="5,59,48"/>
        <s v="13,00,86"/>
        <n v="13.4"/>
        <n v="13.89"/>
        <n v="3.74"/>
        <n v="15.71"/>
        <n v="32.64"/>
        <n v="3.22"/>
        <n v="21.23"/>
        <n v="3.27"/>
        <n v="1.1000000000000001"/>
        <n v="25.25"/>
        <n v="58.55"/>
        <n v="7.3"/>
        <n v="21.13"/>
        <n v="17.28"/>
        <n v="32.67"/>
        <n v="8.52"/>
        <s v="4,21,73"/>
        <n v="15.3"/>
        <n v="2.52"/>
        <n v="41.42"/>
        <s v="1,36,35"/>
        <s v="5,58,48"/>
        <s v="2,24,04"/>
        <s v="4,51,67"/>
        <n v="1"/>
        <s v="2,53,00"/>
        <s v="5,41,83"/>
        <s v="21,01,47"/>
        <n v="34.520000000000003"/>
        <s v="1,16,24"/>
        <s v="3,11,41"/>
        <s v="1,42,40"/>
        <n v="18.32"/>
        <n v="7.64"/>
        <n v="21.38"/>
        <n v="28.79"/>
        <s v="1,06,35"/>
        <s v="2,46,34"/>
        <s v="1,04,67"/>
        <s v="2,47,21"/>
        <n v="35.24"/>
        <s v="1,21,91"/>
        <s v="3,23,86"/>
        <s v="6,38,00"/>
        <n v="7.62"/>
        <n v="3.25"/>
        <s v="4,54,66"/>
        <s v="19,10,03"/>
        <s v="39,37,43"/>
        <n v="13.34"/>
        <n v="27.55"/>
        <n v="28.09"/>
        <s v="1,09,11"/>
        <s v="3,04,9"/>
        <n v="3.84"/>
        <n v="12.95"/>
        <n v="26.07"/>
        <s v="1,02,24"/>
        <n v="17.18"/>
        <n v="2.8"/>
        <n v="6.51"/>
        <n v="20.71"/>
        <n v="10.98"/>
        <n v="28.39"/>
        <n v="30.9"/>
        <n v="14.36"/>
        <n v="13.49"/>
        <n v="28.37"/>
        <n v="17.5"/>
        <n v="39.770000000000003"/>
        <s v="4,45,42"/>
        <s v="18,07,86"/>
        <s v="31,48,80"/>
        <n v="2.96" u="1"/>
      </sharedItems>
    </cacheField>
    <cacheField name="PUESTO" numFmtId="0">
      <sharedItems containsBlank="1" containsMixedTypes="1" containsNumber="1" containsInteger="1" minValue="1" maxValue="10" count="12">
        <m/>
        <n v="1"/>
        <s v=" "/>
        <n v="2"/>
        <n v="5"/>
        <n v="3"/>
        <n v="4"/>
        <n v="6"/>
        <n v="7"/>
        <n v="8"/>
        <n v="10"/>
        <n v="9"/>
      </sharedItems>
    </cacheField>
    <cacheField name="MEDALLAS" numFmtId="0">
      <sharedItems count="4">
        <s v=""/>
        <s v="ORO"/>
        <s v="PLATA"/>
        <s v="BRONCE"/>
      </sharedItems>
    </cacheField>
    <cacheField name="CARRIL" numFmtId="0">
      <sharedItems containsBlank="1" count="2">
        <s v="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Gundlach" refreshedDate="43720.848123032411" createdVersion="6" refreshedVersion="6" minRefreshableVersion="3" recordCount="871">
  <cacheSource type="worksheet">
    <worksheetSource ref="A3:W874" sheet="BASE"/>
  </cacheSource>
  <cacheFields count="23">
    <cacheField name="N°" numFmtId="0">
      <sharedItems containsBlank="1" count="308">
        <s v="217"/>
        <s v="177"/>
        <s v="167"/>
        <s v="104"/>
        <s v="178"/>
        <s v="274"/>
        <s v="192"/>
        <s v="123"/>
        <s v="041"/>
        <s v="172"/>
        <s v="168"/>
        <s v="105"/>
        <s v="051"/>
        <s v="106"/>
        <s v="304"/>
        <s v="075"/>
        <s v="169"/>
        <s v="107"/>
        <s v="044"/>
        <s v="275"/>
        <s v="295"/>
        <s v="170"/>
        <s v="042"/>
        <s v="135"/>
        <s v="239"/>
        <s v="276"/>
        <s v="179"/>
        <s v="180"/>
        <s v="136"/>
        <s v="277"/>
        <s v="301"/>
        <s v="296"/>
        <s v="108"/>
        <s v="109"/>
        <s v="052"/>
        <s v="282"/>
        <s v="243"/>
        <s v="183"/>
        <s v="137"/>
        <s v="194"/>
        <s v="111"/>
        <s v="312"/>
        <s v="140"/>
        <s v="181"/>
        <s v="166"/>
        <s v="139"/>
        <s v="242"/>
        <s v="241"/>
        <s v="043"/>
        <s v="240"/>
        <s v="182"/>
        <s v="193"/>
        <s v="110"/>
        <s v="015"/>
        <s v="028"/>
        <s v="284"/>
        <s v="006"/>
        <s v="076"/>
        <s v="040"/>
        <s v="299"/>
        <s v="053"/>
        <s v="256"/>
        <s v="283"/>
        <s v="016"/>
        <s v="138"/>
        <s v="225"/>
        <s v="198"/>
        <s v="306"/>
        <s v="202"/>
        <s v="259"/>
        <s v="058"/>
        <s v="081"/>
        <s v="201"/>
        <s v="302"/>
        <s v="220"/>
        <s v="126"/>
        <s v="130"/>
        <s v="018"/>
        <s v="279"/>
        <s v="305"/>
        <s v="197"/>
        <s v="112"/>
        <s v="083"/>
        <s v="094"/>
        <s v="307"/>
        <s v="056"/>
        <s v="113"/>
        <s v="227"/>
        <s v="300"/>
        <s v="149"/>
        <s v="199"/>
        <s v="124"/>
        <s v="286"/>
        <s v="131"/>
        <s v="280"/>
        <s v="144"/>
        <s v="278"/>
        <s v="096"/>
        <s v="292"/>
        <s v="281"/>
        <s v="226"/>
        <s v="082"/>
        <s v="071"/>
        <s v="262"/>
        <s v="057"/>
        <s v="095"/>
        <s v="093"/>
        <s v="145"/>
        <s v="185"/>
        <s v="077"/>
        <s v="195"/>
        <s v="218"/>
        <s v="143"/>
        <s v="260"/>
        <s v="303"/>
        <s v="222"/>
        <s v="246"/>
        <s v="031"/>
        <s v="309"/>
        <s v="228"/>
        <s v="078"/>
        <s v="205"/>
        <s v="186"/>
        <s v="310"/>
        <s v="221"/>
        <s v="080"/>
        <s v="184"/>
        <s v="244"/>
        <s v="261"/>
        <s v="059"/>
        <s v="097"/>
        <s v="245"/>
        <s v="311"/>
        <s v="132"/>
        <s v="147"/>
        <s v="017"/>
        <s v="224"/>
        <s v="297"/>
        <s v="146"/>
        <s v="196"/>
        <s v="007"/>
        <s v="114"/>
        <s v="049"/>
        <s v="293"/>
        <s v="148"/>
        <s v="200"/>
        <s v="247"/>
        <s v="030"/>
        <s v="128"/>
        <s v="141"/>
        <s v="001"/>
        <s v="002"/>
        <s v="029"/>
        <s v="115"/>
        <s v="150"/>
        <s v="008"/>
        <s v="067"/>
        <s v="187"/>
        <s v="285"/>
        <s v="142"/>
        <s v="204"/>
        <s v="129"/>
        <s v="127"/>
        <s v="063"/>
        <s v="287"/>
        <s v="264"/>
        <s v="229"/>
        <s v="037"/>
        <s v="003"/>
        <s v="231"/>
        <s v="248"/>
        <s v="188"/>
        <s v="036"/>
        <s v="263"/>
        <s v="230"/>
        <s v="207"/>
        <s v="086"/>
        <s v="265"/>
        <s v="116"/>
        <s v="070"/>
        <s v="019"/>
        <s v="038"/>
        <s v="133"/>
        <s v="085"/>
        <s v="117"/>
        <s v="013"/>
        <s v="021"/>
        <s v="288"/>
        <s v="174"/>
        <s v="062"/>
        <s v="098"/>
        <s v="074"/>
        <s v="206"/>
        <s v="100"/>
        <s v="266"/>
        <s v="022"/>
        <s v="152"/>
        <s v="087"/>
        <s v="203"/>
        <s v="151"/>
        <s v="020"/>
        <s v="099"/>
        <s v="289"/>
        <s v="014"/>
        <s v="258"/>
        <s v="290"/>
        <s v="101"/>
        <s v="039"/>
        <s v="064"/>
        <s v="161"/>
        <s v="171"/>
        <s v="212"/>
        <s v="255"/>
        <s v="210"/>
        <s v="211"/>
        <s v="122"/>
        <s v="160"/>
        <s v="159"/>
        <s v="209"/>
        <s v="065"/>
        <s v="012"/>
        <s v="175"/>
        <s v="269"/>
        <s v="273"/>
        <s v="005"/>
        <s v="291"/>
        <s v="153"/>
        <s v="089"/>
        <s v="032"/>
        <s v="091"/>
        <s v="189"/>
        <s v="270"/>
        <s v="272"/>
        <s v="154"/>
        <s v="026"/>
        <s v="238"/>
        <s v="271"/>
        <s v="216"/>
        <s v="088"/>
        <s v="125"/>
        <s v="190"/>
        <s v="027"/>
        <s v="249"/>
        <s v="060"/>
        <s v="090"/>
        <s v="176"/>
        <s v="165"/>
        <s v="164"/>
        <s v="072"/>
        <s v="004"/>
        <s v="092"/>
        <s v="073"/>
        <s v="033"/>
        <s v="235"/>
        <s v="103"/>
        <s v="009"/>
        <s v="035"/>
        <s v="215"/>
        <s v="048"/>
        <s v="047"/>
        <s v="121"/>
        <s v="294"/>
        <s v="214"/>
        <s v="068"/>
        <s v="173"/>
        <s v="251"/>
        <s v="157"/>
        <s v="050"/>
        <s v="079"/>
        <s v="010"/>
        <s v="162"/>
        <s v="191"/>
        <s v="118"/>
        <s v="061"/>
        <s v="253"/>
        <s v="158"/>
        <s v="254"/>
        <s v="233"/>
        <s v="011"/>
        <s v="155"/>
        <s v="025"/>
        <s v="034"/>
        <s v="054"/>
        <s v="250"/>
        <s v="252"/>
        <s v="066"/>
        <s v="236"/>
        <s v="045"/>
        <s v="156"/>
        <s v="237"/>
        <s v="234"/>
        <s v="213"/>
        <s v="163"/>
        <s v="267"/>
        <s v="232"/>
        <s v="268"/>
        <s v="084"/>
        <s v="102"/>
        <s v="069"/>
        <s v="023"/>
        <s v="119"/>
        <s v="120"/>
        <s v="024"/>
        <s v="298"/>
        <s v="257"/>
        <s v="219"/>
        <s v="308"/>
        <m/>
      </sharedItems>
    </cacheField>
    <cacheField name="PATERNO" numFmtId="0">
      <sharedItems count="228">
        <s v="CORTEZ"/>
        <s v="AILLÓN"/>
        <s v="ALCOCER"/>
        <s v="ALVAREZ"/>
        <s v="ARAMAYO"/>
        <s v="BUSTILLO"/>
        <s v="CABRERA"/>
        <s v="CARTAGENA"/>
        <s v="CÉSPEDES"/>
        <s v="COPA"/>
        <s v="COPE"/>
        <s v="DAZA"/>
        <s v="DÍAZ"/>
        <s v="FLORES"/>
        <s v="GUTIERREZ"/>
        <s v="HERBAS"/>
        <s v="KRINGS"/>
        <s v="LANDA"/>
        <s v="LÓPEZ"/>
        <s v="MONTAÑO"/>
        <s v="NOVILLO"/>
        <s v="PACCIERI"/>
        <s v="PEREZ"/>
        <s v="ROCHA"/>
        <s v="RODRIGUEZ"/>
        <s v="ROJAS"/>
        <s v="SALAZAR"/>
        <s v="TORRICO"/>
        <s v="VALLEJOS"/>
        <s v="ZAMBRANA"/>
        <s v="ZAMORANO"/>
        <s v="ZEGADA"/>
        <s v="ZERNA"/>
        <s v="ZURITA"/>
        <s v="ALVARES"/>
        <s v="CANAZA"/>
        <s v="CASAS"/>
        <s v="CHARCA"/>
        <s v="CHINO"/>
        <s v="CONDORI"/>
        <s v="CRUZ"/>
        <s v="DURAN"/>
        <s v="FARFÁN"/>
        <s v="GUAQUI"/>
        <s v="GUARACHI"/>
        <s v="GUTIÉRREZ"/>
        <s v="LAIME"/>
        <s v="MACHACA"/>
        <s v="MAIDANA"/>
        <s v="MALDONADO"/>
        <s v="MAMANI"/>
        <s v="MENDOZA"/>
        <s v="ORTIZ"/>
        <s v="PACAJES"/>
        <s v="PÉREZ"/>
        <s v="QUELALI"/>
        <s v="QUISPE"/>
        <s v="TICONA"/>
        <s v="TUCO"/>
        <s v="YANA"/>
        <s v="YUPANQUI"/>
        <s v="ABIRARI"/>
        <s v="ALCON"/>
        <s v="ALEJANDRO"/>
        <s v="ALFARO"/>
        <s v="ALVAREZ "/>
        <s v="APAZA"/>
        <s v="AQUINO"/>
        <s v="ARANA"/>
        <s v="ARDILES"/>
        <s v="AVILA"/>
        <s v="BALANZA"/>
        <s v="BELMONTE"/>
        <s v="BUSTILLOS"/>
        <s v="BUSTOS"/>
        <s v="CALATAYUD"/>
        <s v="CALISAYA"/>
        <s v="CANAVIRI"/>
        <s v="CARRASCO"/>
        <s v="CARRILLO"/>
        <s v="CATARI"/>
        <s v="CHAVEZ"/>
        <s v="CHOQUEHUANCA"/>
        <s v="CLAVEL"/>
        <s v="COARITA"/>
        <s v="COLLARETA"/>
        <s v="COLQUE"/>
        <s v="CORDERO"/>
        <s v="DIEZ DE MEDINA"/>
        <s v="DE COLLARETA"/>
        <s v="DE LA RIVA"/>
        <s v="DE LA VEGA"/>
        <s v="DOMINGUEZ"/>
        <s v="ESPINOZA"/>
        <s v="FERNANDEZ"/>
        <s v="FORONDA"/>
        <s v="FUENTES"/>
        <s v="GALLINATE"/>
        <s v="GARCIA"/>
        <s v="GOMEZ"/>
        <s v="GUZMAN"/>
        <s v="HUALLATA"/>
        <s v="HUANCA"/>
        <s v="HANCO"/>
        <s v="LEDEZMA"/>
        <s v="LIMACHI"/>
        <s v="LOPEZ"/>
        <s v="LUCAS"/>
        <s v="LUNA"/>
        <s v="MARTINEZ"/>
        <s v="MARTÍNEZ"/>
        <s v="MEDINA"/>
        <s v="MOLLISACA"/>
        <s v="MOREJON"/>
        <s v="MORENO"/>
        <s v="PACARI"/>
        <s v="PALACIOS"/>
        <s v="PAZ"/>
        <s v="PELAEZ"/>
        <s v="PEÑA"/>
        <s v="POMA"/>
        <s v="PRADO"/>
        <s v="QUIROGA"/>
        <s v="REINOSO"/>
        <s v="RIVERA"/>
        <s v="RONDO"/>
        <s v="SALINAS"/>
        <s v="SANCHEZ"/>
        <s v="SANTOS"/>
        <s v="SERRATE"/>
        <s v="SOSSA"/>
        <s v="TABOADA"/>
        <s v="TABORGA"/>
        <s v="TERAN"/>
        <s v="TORREZ"/>
        <s v="TREVIÑO"/>
        <s v="UNZUETA"/>
        <s v="VANAPA"/>
        <s v="ZAGARRA"/>
        <s v="ZELADA"/>
        <s v="ABASTO"/>
        <s v="ACHACOLLO"/>
        <s v="ALÁ"/>
        <s v="ANDRADE"/>
        <s v="ANGULO"/>
        <s v="CALLAHUARA"/>
        <s v="CASTRO"/>
        <s v="CHOQUE"/>
        <s v="CHUMACERO"/>
        <s v="DELGADO"/>
        <s v="GUZMÁN"/>
        <s v="HINOJOSA"/>
        <s v="HUARIN"/>
        <s v="MORALES"/>
        <s v="MORANDO"/>
        <s v="OCHOA"/>
        <s v="RAMOS"/>
        <s v="RODRÍGUEZ"/>
        <s v="ROSSO"/>
        <s v="RUIZ"/>
        <s v="SERRUDO"/>
        <s v="SORIA"/>
        <s v="TAPIA"/>
        <s v="URQUIDI"/>
        <s v="VACA"/>
        <s v="VALDEZ"/>
        <s v="VILLARROEL"/>
        <s v="ZENTENO"/>
        <s v="DIAZ"/>
        <s v="AYAVIRI"/>
        <s v="BORJA"/>
        <s v="GALLARDO"/>
        <s v="SOLIZ"/>
        <s v="SORAIDE"/>
        <s v="TACURI"/>
        <s v="TIRAO"/>
        <s v="VERA"/>
        <s v="VILLA"/>
        <s v="CUELLAR"/>
        <s v="IBAÑEZ"/>
        <s v="PIZARRO"/>
        <s v="PADILLA"/>
        <s v="LANDIVAR"/>
        <s v="TOMICHA"/>
        <s v="REA"/>
        <s v="IMANARECO"/>
        <s v="LAZCANO"/>
        <s v="IÑIGUEZ"/>
        <s v="BEJARANO"/>
        <s v="COSSIO"/>
        <s v="FERREIRA"/>
        <s v="RIVERO"/>
        <s v="QUINTELA"/>
        <s v="ORGAZ"/>
        <s v="URRUTIA"/>
        <s v="SEVILLA"/>
        <s v="SALGUERO"/>
        <s v="GUARIMO"/>
        <s v="ALARCON"/>
        <s v="ALCOREZA"/>
        <s v="ALEMAN"/>
        <s v="AÑASGO"/>
        <s v="AYARDE"/>
        <s v="BETANCUR"/>
        <s v="CACERES"/>
        <s v="CARDOZO"/>
        <s v="CAZON"/>
        <s v="CORONEL"/>
        <s v="FERRUFINO"/>
        <s v="GALARZA"/>
        <s v="GARECA"/>
        <s v="MANCILLA"/>
        <s v="ORTEGA"/>
        <s v="RIOS"/>
        <s v="SIMONS"/>
        <s v="SORUCO"/>
        <s v="TEJERINA"/>
        <s v="TINTAYA"/>
        <s v="TOLAY"/>
        <s v="VARGAS"/>
        <s v="VEIZAGA"/>
        <s v="VELARDE"/>
        <s v="VILLARPANDO"/>
        <s v="ZUÑIGA"/>
        <s v="ALZUGARAY"/>
        <s v="AMIL"/>
        <s v="JORGE"/>
        <s v="CHIPANA"/>
      </sharedItems>
    </cacheField>
    <cacheField name="MATERNO" numFmtId="0">
      <sharedItems count="209">
        <s v="VILLARROEL"/>
        <s v="ALVAREZ"/>
        <s v="DE SALAZAR"/>
        <s v="CHOQUEVILLCA"/>
        <s v="SANCHEZ"/>
        <s v="REAL"/>
        <s v="ALIPAZ"/>
        <s v="MEJIA"/>
        <s v="FLORES"/>
        <s v="MACHICADO"/>
        <s v="ANCHORRENA"/>
        <s v="LEDEZMA"/>
        <s v="MAMANI"/>
        <s v="PEREIRA"/>
        <s v="COAQUIRA"/>
        <s v="FORTUN"/>
        <s v="FERREIRA"/>
        <s v="PEÑALOZA"/>
        <s v="TORRICO"/>
        <s v="QUIROGA"/>
        <s v="MONTAÑO"/>
        <s v="FERNANDEZ"/>
        <s v="CUADROS"/>
        <s v="HUAYTA"/>
        <s v="ARANIBAR"/>
        <s v="LAVATEN"/>
        <s v="SOLIZ"/>
        <s v="LUJÁN"/>
        <s v="ARTEAGA"/>
        <s v="REQUE"/>
        <s v="TAPIA"/>
        <s v="VILLAZANTE"/>
        <s v="CONDORI"/>
        <s v="CANAVIRI"/>
        <s v=""/>
        <s v="CASTRO"/>
        <s v="MOLLINEDO"/>
        <s v="BECERRA"/>
        <s v="TROCHE"/>
        <s v="CHALCO"/>
        <s v="LOZA"/>
        <s v="FARFÁN"/>
        <s v="CHOQUE"/>
        <s v="TOLA"/>
        <s v="QUISPE"/>
        <s v="CHACÓN"/>
        <s v="CALLE"/>
        <s v="CHINO"/>
        <s v="VARGAS"/>
        <s v="YUJRA"/>
        <s v="GUTIÉRREZ"/>
        <s v="PAZ"/>
        <s v="HUANCOLLO"/>
        <s v="NINA"/>
        <s v="LUCERO"/>
        <s v="TICONA"/>
        <s v="BENQUIQUE"/>
        <s v="JIMENEZ"/>
        <s v="DE SANCHEZ"/>
        <s v="SANTIAGO"/>
        <s v="VALENCIA"/>
        <s v="LUJAN"/>
        <s v="TARQUI"/>
        <s v="PARDO"/>
        <s v="DE PALOMINO"/>
        <s v="DELGADO"/>
        <s v="ROMANO"/>
        <s v="PALENQUE"/>
        <s v="MENDIETA"/>
        <s v="YAÑEZ"/>
        <s v="HUANCA"/>
        <s v="DE OROS"/>
        <s v="APAZA"/>
        <s v="CHOQUEHUANCA"/>
        <s v="RUEDA"/>
        <s v="SALAZAR"/>
        <s v="LIMACHI"/>
        <s v=" "/>
        <s v="QUISBERT"/>
        <s v="ALFARO"/>
        <s v="RENDON"/>
        <s v="RODRIGUEZ"/>
        <s v="LOPEZ"/>
        <s v="MONTENEGRO"/>
        <s v="MALDONADO"/>
        <s v="ZAMBRANA"/>
        <s v="ZALAYA"/>
        <s v="UGARTE"/>
        <s v="SERRANO"/>
        <s v="CASTILLO"/>
        <s v="SEGARRUNDO"/>
        <s v="IBARRA"/>
        <s v="JUANIQUINA"/>
        <s v="ZUÑIGA"/>
        <s v="CORI"/>
        <s v="CABRERA"/>
        <s v="LLANOS"/>
        <s v="TANCARA"/>
        <s v="CORDERO"/>
        <s v="MEDRANO"/>
        <s v="GOMEZ"/>
        <s v="SIÑANI"/>
        <s v="MOLINA"/>
        <s v="ESTRADA"/>
        <s v="BENAVIDEZ"/>
        <s v="CHACON FRIAS"/>
        <s v="IRUSTA"/>
        <s v="BUSTILLOS"/>
        <s v="RAMIREZ"/>
        <s v="SILES"/>
        <s v="DURAN"/>
        <s v="BALDIVIESO"/>
        <s v="ARAOZ"/>
        <s v="ENCINAS"/>
        <s v="FAJARDO"/>
        <s v="OLIVERA"/>
        <s v="IPABARY"/>
        <s v="KRINGS"/>
        <s v="CASTELLON"/>
        <s v="MANRIQUE"/>
        <s v="PERICON"/>
        <s v="CORONEL"/>
        <s v="CORTEZ"/>
        <s v="PAREDES"/>
        <s v="RIVERO"/>
        <s v="AGUIRRE"/>
        <s v="BILLAR"/>
        <s v="VILLCA"/>
        <s v="MIRANDA"/>
        <s v="MIRANDA PAZ"/>
        <s v="ZEBALLOS"/>
        <s v="ADUVIRI"/>
        <s v="ALMARAZ"/>
        <s v="BUSTOS"/>
        <s v="ARCE"/>
        <s v="COLQUE"/>
        <s v="FERNÁNDEZ"/>
        <s v="GARCÍA"/>
        <s v="VINCENTI"/>
        <s v="TÉLLEZ"/>
        <s v="ATAHUICHI"/>
        <s v="URQUIDI"/>
        <s v="ACAPA"/>
        <s v="VELASCO"/>
        <s v="GUZMÁN"/>
        <s v="SALGUEIRO"/>
        <s v="CÁCERES"/>
        <s v="MENAR"/>
        <s v="ORELLANA"/>
        <s v="LUNA"/>
        <s v="VALLEJOS"/>
        <s v="CARMEN"/>
        <s v="RAMOS"/>
        <s v="HERRERA"/>
        <s v="VIDAURRE"/>
        <s v="GUTIERREZ"/>
        <s v="LANZA"/>
        <s v="GALLEGO"/>
        <s v="SANGUEZA"/>
        <s v="ESPINOZA"/>
        <s v="GALLARDO"/>
        <s v="IPORRE"/>
        <s v="LOZANO"/>
        <s v="VALDEZ"/>
        <s v="SANDY"/>
        <s v="GUERRA"/>
        <s v="MENDOZA"/>
        <s v="MOREIRA"/>
        <s v="VACA"/>
        <s v="ZURITA"/>
        <s v="CUELLAR"/>
        <s v="GUZMAN"/>
        <s v="ROCHA"/>
        <s v="APARICIO"/>
        <s v="GARCIA"/>
        <s v="BARRIENTOS"/>
        <s v="PANIQUE"/>
        <s v="ALBORNOZ"/>
        <s v="PEREZ"/>
        <s v="MARTINEZ"/>
        <s v="IMPA"/>
        <s v="AVILA"/>
        <s v="DE UGARTE"/>
        <s v="URZAGASTE"/>
        <s v="GAITE"/>
        <s v="LENZ"/>
        <s v="TOLABA"/>
        <s v="LLIULLY"/>
        <s v="ALVARADO"/>
        <s v="MURILLO"/>
        <s v="BRISUELA"/>
        <s v="BALDIVIEZO"/>
        <s v="MEALLA"/>
        <s v="ROMERO"/>
        <s v="TOROYA"/>
        <s v="VALERIANO"/>
        <s v="HURTADO"/>
        <s v="ARECO"/>
        <s v="LAURENTE"/>
        <s v="BORDA"/>
        <s v="BEJARANO"/>
        <s v="ZELAYA"/>
        <s v="ECHENIQUE"/>
        <s v="GUDIÑO"/>
        <s v="ARMELLA"/>
        <s v="GALLO"/>
        <s v="SARAVIA"/>
        <s v="DE AVILA"/>
        <s v="MACHACA"/>
      </sharedItems>
    </cacheField>
    <cacheField name="NOMBRES" numFmtId="0">
      <sharedItems count="286">
        <s v="RODRIGO"/>
        <s v="JOSÉ MANUEL"/>
        <s v="MARÍA LOURDES"/>
        <s v="BLAS"/>
        <s v="RENÉ "/>
        <s v="DAVID GONZALO"/>
        <s v="ANA ELIZABETH"/>
        <s v="LUZ"/>
        <s v="AURORA"/>
        <s v="PAULINA"/>
        <s v="RENE LUCIO"/>
        <s v="JESÚS JULIAN"/>
        <s v="ROXANA DENNYS"/>
        <s v="JUAN EFRAIN"/>
        <s v="RODOLFO"/>
        <s v="CARLOS"/>
        <s v="MARÍA ISABEL"/>
        <s v="GONZALO FERNANDO"/>
        <s v="TATIANA CINTYA"/>
        <s v="MAX"/>
        <s v="TERESA OLINDA"/>
        <s v="MARISOL ESTHER"/>
        <s v="LITZIE CARINA"/>
        <s v="JUAN CARLOS"/>
        <s v="JOSÉ GONZALO"/>
        <s v="EUSEBIO"/>
        <s v="EDGAR MARCELO"/>
        <s v="JOSE RICARDO"/>
        <s v="ARMANDO JOSE"/>
        <s v="NIXON WINKLER"/>
        <s v="ANGEL MARCELO"/>
        <s v="CARMEN PETROLINA"/>
        <s v="JOSÉ"/>
        <s v="MILTON WILFREDO"/>
        <s v="LORENA"/>
        <s v="LURDES"/>
        <s v="LUIS"/>
        <s v="PRUDENCIO"/>
        <s v="GONZALO"/>
        <s v="CATALINA"/>
        <s v="FROILÁN"/>
        <s v="RENE FREDDY"/>
        <s v="EFRAÍN"/>
        <s v="VIRGINIA"/>
        <s v="JORGE"/>
        <s v="SANTIAGO"/>
        <s v="NOEL"/>
        <s v="AIDA"/>
        <s v="FLORENTINO"/>
        <s v="DIEGO"/>
        <s v="SONIA"/>
        <s v="EDGAR"/>
        <s v="KATTY ESTELA"/>
        <s v="RAÚL"/>
        <s v="LILI"/>
        <s v="WINDSOR"/>
        <s v="SILVIA VERONICA"/>
        <s v="ESTEBAN"/>
        <s v="LIDIA"/>
        <s v="CRISTINA"/>
        <s v="CLAUDINA"/>
        <s v="JENNY"/>
        <s v="TEÓFILO"/>
        <s v="JOSE"/>
        <s v="EMETERIO"/>
        <s v="MARCELO"/>
        <s v="FEDERICO"/>
        <s v="MARCO ANTONIO"/>
        <s v="LOURDES BLANCA"/>
        <s v="JUAN IVAR"/>
        <s v="DIVA ELVA"/>
        <s v="FREDDY"/>
        <s v="ALEXIS"/>
        <s v="GURIEV ARIEL"/>
        <s v="SALVADOR "/>
        <s v="LINA"/>
        <s v="ESTHER"/>
        <s v="EDWIN"/>
        <s v="JUSTINA "/>
        <s v="ADELA"/>
        <s v="FERNANDO"/>
        <s v="MARISOL"/>
        <s v="OSCAR"/>
        <s v="FELIX"/>
        <s v="VIVIANA"/>
        <s v="HERNAN MARIO"/>
        <s v="HUGO"/>
        <s v="JHONNY"/>
        <s v="MARIA ROSARIO"/>
        <s v="MARIA DEL CARMEN"/>
        <s v="JUANA"/>
        <s v="RONALD IVAN"/>
        <s v="GLADYS"/>
        <s v="NILDA"/>
        <s v="JUAN DOMINGO"/>
        <s v="MARIA WENDY"/>
        <s v="ELIANA"/>
        <s v="PEDRO"/>
        <s v="FRANZ"/>
        <s v="JUAN TITO"/>
        <s v="ALEJANDRO"/>
        <s v="MIREYA"/>
        <s v="MIRIAM"/>
        <s v="JULIA"/>
        <s v="CORSINO "/>
        <s v="GABINO JULIAN"/>
        <s v="IDDA"/>
        <s v="JULIAN"/>
        <s v="YONI"/>
        <s v="HILARION "/>
        <s v="GLORIETA"/>
        <s v="PATRICIA "/>
        <s v="RENE"/>
        <s v="ARGENTINA"/>
        <s v="WALTER PORFIRIO"/>
        <s v="SILVIA"/>
        <s v="ENRIQUE"/>
        <s v="GREGORIO"/>
        <s v="GEOVANA"/>
        <s v="ANA MARIA"/>
        <s v="ANA BEATRIZ"/>
        <s v="NICANOR  "/>
        <s v="ANDRES WILLY"/>
        <s v="ELIANA "/>
        <s v="HENRY"/>
        <s v="PATRICIA SILVIA"/>
        <s v="LEONARDO"/>
        <s v="JORGE "/>
        <s v="JOSÉ FELIX"/>
        <s v="NANCY FELICIDAD"/>
        <s v="EDUARDO  "/>
        <s v="BEATRIZ "/>
        <s v="ROSALIA"/>
        <s v="DANY"/>
        <s v="MARIA CRISTINA"/>
        <s v="SUSAN ALISSON"/>
        <s v="JORGE ANTONIO"/>
        <s v="ROSARIO "/>
        <s v="ISELA "/>
        <s v="SUSANA"/>
        <s v="CESAR FERNANDO"/>
        <s v="ALVARO HAROLD"/>
        <s v="GARY OSCAR"/>
        <s v="EMMA YARMILA"/>
        <s v="TANIA"/>
        <s v="XIMENA "/>
        <s v="NATALY ANDREA"/>
        <s v="INES"/>
        <s v="OMAR VIDAL"/>
        <s v="ANTONIO SILVESTRE"/>
        <s v="ESTHER VIVIAN"/>
        <s v="RICARDO"/>
        <s v="FRANCISCO"/>
        <s v="FEDERICO RAMIRO"/>
        <s v="SERAFIN EDUARDO"/>
        <s v="TEÓFANES "/>
        <s v="HÉCTOR GREGORIO"/>
        <s v="GASTON  "/>
        <s v="MARÍA ANGÉLICA"/>
        <s v="JUAN GABRIEL"/>
        <s v="ÁLVARO JAVIER"/>
        <s v="ARMINDA"/>
        <s v="JHENNY PAMELA"/>
        <s v="DAVID "/>
        <s v="CESAR "/>
        <s v="EUGENIO "/>
        <s v="GISELA"/>
        <s v="ALBERTO "/>
        <s v="CARMEN ANTONIA"/>
        <s v="ERIK MARCELO"/>
        <s v="ROLY GONZALO"/>
        <s v="AMANDA"/>
        <s v="NICOLAS HERBERT"/>
        <s v="JANNETH MARIBEL"/>
        <s v="LEONOR"/>
        <s v="PAMELA MAROMAY"/>
        <s v="FREDDY "/>
        <s v="ENRIQUE "/>
        <s v="JUVENAL "/>
        <s v="ORLANDO "/>
        <s v="BRAULIO "/>
        <s v="ROBERTO FAVIO"/>
        <s v="RÓMULO MARCELO"/>
        <s v="MIGUEL ALEJANDRO"/>
        <s v="JAIME "/>
        <s v="ERWIN SAUL"/>
        <s v="JANNETH NORAH"/>
        <s v="LITA"/>
        <s v="YOLANDA"/>
        <s v="GABRIELA DORIS"/>
        <s v="VLADIMIR CARLOS"/>
        <s v="ROGER REDY"/>
        <s v="RENE "/>
        <s v="VICTORIA"/>
        <s v="MERY SILVANA"/>
        <s v="PABLO"/>
        <s v="RAQUEL"/>
        <s v="MARTHA"/>
        <s v="WILSON MODESTO"/>
        <s v="PREDINA SONIA"/>
        <s v="HERNAN"/>
        <s v="JUDITH AMPARO"/>
        <s v="ALFREDO VIDAL"/>
        <s v="DAVID"/>
        <s v="ROMULO ANDRES"/>
        <s v="ROGER DHERY"/>
        <s v="CARLOS ANTONIO"/>
        <s v="ALBERTO CAMILO"/>
        <s v="ANA"/>
        <s v="ANDRES"/>
        <s v="ANIBAL"/>
        <s v="ARNULFO LINO"/>
        <s v="BRUNO"/>
        <s v="CARLOS FRANCISCO"/>
        <s v="CARMEN"/>
        <s v="CINTIA"/>
        <s v="CLARA ANDREA"/>
        <s v="CONSUELO"/>
        <s v="CORINA"/>
        <s v="JAIME GROVER"/>
        <s v="JOSE ALBERTO"/>
        <s v="KATHY"/>
        <s v="LENNY"/>
        <s v="LUCY"/>
        <s v="LUIS HORMANDO"/>
        <s v="MARINA"/>
        <s v="MAURICIO"/>
        <s v="NARDY"/>
        <s v="PERCY"/>
        <s v="ROLANDO"/>
        <s v="RUBEN DARIO"/>
        <s v="SAMUEL"/>
        <s v="SERGIO"/>
        <s v="TEODULO"/>
        <s v="URSULA"/>
        <s v="TITO "/>
        <s v="LUIS EMILIO "/>
        <s v="MAYRA ROCIO "/>
        <s v="NINFA "/>
        <s v="NILSON"/>
        <s v="LILIANA"/>
        <s v="NILA"/>
        <s v="GIOVANA "/>
        <s v="PAULINA AGRIPINA"/>
        <s v="RODOLFO ROLANDO "/>
        <s v="JUAN MANUEL DANIEL "/>
        <s v="LEONIDA "/>
        <s v="MARTHA "/>
        <s v="ERICKA"/>
        <s v="NOELIA"/>
        <s v="ERICK ROLANDO "/>
        <s v="EVA "/>
        <s v="NOEMI NICOLASA"/>
        <s v="HARRISON RAIMUNDO "/>
        <s v="MARIA DEL CARMEN "/>
        <s v="AMPARO JUANA"/>
        <s v="ANA "/>
        <s v="JOSE LUIS"/>
        <s v="MARIA DEL ROSARIO"/>
        <s v="GUILLERMO OSCAR"/>
        <s v="SILVIA LORENA "/>
        <s v="INGRID MARITZA "/>
        <s v="CLEOFE "/>
        <s v="EMMA "/>
        <s v="HUMBERTO"/>
        <s v="VICTOR "/>
        <s v="TERESA GABRIELA "/>
        <s v="NORMA"/>
        <s v="ROTNEY LUIS ROMULO"/>
        <s v="FRANCISCO "/>
        <s v="HUGO SANTOS"/>
        <s v="OSCAR MAURO"/>
        <s v="RAYMUNDO "/>
        <s v="JUAN GUALBERTO "/>
        <s v="ARMANDO"/>
        <s v="GROVER "/>
        <s v="ANDRES "/>
        <s v="JUAN PABLO "/>
        <s v="ANA  ROSA "/>
        <s v="ESTELA "/>
        <s v="JUAN "/>
        <s v="GUSTAVO"/>
        <s v="SERGIO MIGUEL"/>
        <s v="GRACIELA"/>
        <s v="ROBERTO"/>
        <s v="AQUILES"/>
      </sharedItems>
    </cacheField>
    <cacheField name="Nro. C.I." numFmtId="0">
      <sharedItems containsBlank="1" containsMixedTypes="1" containsNumber="1" containsInteger="1" minValue="1020612" maxValue="10715479"/>
    </cacheField>
    <cacheField name="SEXO" numFmtId="0">
      <sharedItems count="2">
        <s v="Varones"/>
        <s v="Mujeres"/>
      </sharedItems>
    </cacheField>
    <cacheField name="DEPTO" numFmtId="0">
      <sharedItems count="11">
        <s v="Chile"/>
        <s v="Cochabamba"/>
        <s v="El Alto"/>
        <s v="La Paz"/>
        <s v="Oruro"/>
        <s v="Peru"/>
        <s v="Potosi"/>
        <s v="Santa Cruz"/>
        <s v="Tarija"/>
        <s v="Uruguay"/>
        <s v="Venezuela"/>
      </sharedItems>
    </cacheField>
    <cacheField name="FECHA DE NACIMIENTO" numFmtId="0">
      <sharedItems containsNonDate="0" containsDate="1" containsString="0" containsBlank="1" minDate="1929-12-08T00:00:00" maxDate="1989-03-27T00:00:00"/>
    </cacheField>
    <cacheField name="CAL" numFmtId="0">
      <sharedItems containsString="0" containsBlank="1" containsNumber="1" containsInteger="1" minValue="30" maxValue="90"/>
    </cacheField>
    <cacheField name="AÑOS" numFmtId="0">
      <sharedItems containsSemiMixedTypes="0" containsString="0" containsNumber="1" containsInteger="1" minValue="30" maxValue="89"/>
    </cacheField>
    <cacheField name="CATEGORIA" numFmtId="0">
      <sharedItems count="12">
        <s v="55-59"/>
        <s v="50-54"/>
        <s v="45-49"/>
        <s v="65-69"/>
        <s v="35-39"/>
        <s v="40-44"/>
        <s v="80-84"/>
        <s v="70-74"/>
        <s v="60-64"/>
        <s v="75-79"/>
        <s v="30-34"/>
        <s v="85-89"/>
      </sharedItems>
    </cacheField>
    <cacheField name="PRUEBAS" numFmtId="0">
      <sharedItems containsBlank="1" count="20">
        <s v="5000m planos"/>
        <s v="5000 marcha"/>
        <s v="10000 marcha"/>
        <s v="Salto Largo"/>
        <s v="80vallas"/>
        <s v="Lanzamiento Jabalina"/>
        <s v="Lanzamiento Disco"/>
        <s v="Lanzamiento Bala"/>
        <s v="1500m planos"/>
        <s v="10000m planos"/>
        <s v="100m planos"/>
        <s v="200m planos"/>
        <s v="400m planos"/>
        <s v="Media Maraton 21 Km"/>
        <s v="800m planos"/>
        <s v="3000 Obs"/>
        <s v="2000 Obs"/>
        <s v="Salto Triple"/>
        <s v="Salto Alto"/>
        <m/>
      </sharedItems>
    </cacheField>
    <cacheField name="FECHA DE AFILIACIÓN" numFmtId="0">
      <sharedItems containsBlank="1"/>
    </cacheField>
    <cacheField name="ACTIVO (SI/NO)" numFmtId="0">
      <sharedItems containsString="0" containsBlank="1" containsNumber="1" containsInteger="1" minValue="72000333" maxValue="72000333"/>
    </cacheField>
    <cacheField name="CUOTAS GESTION 2010" numFmtId="0">
      <sharedItems containsBlank="1"/>
    </cacheField>
    <cacheField name="FICHA MEDICA (SI/NO)" numFmtId="0">
      <sharedItems containsString="0" containsBlank="1" containsNumber="1" containsInteger="1" minValue="2" maxValue="12"/>
    </cacheField>
    <cacheField name="DIRECCION" numFmtId="0">
      <sharedItems containsBlank="1"/>
    </cacheField>
    <cacheField name="TELEFONO DOMICILIO" numFmtId="0">
      <sharedItems containsBlank="1" containsMixedTypes="1" containsNumber="1" containsInteger="1" minValue="2202946" maxValue="75806935"/>
    </cacheField>
    <cacheField name="CORREO ELECTRONICO" numFmtId="0">
      <sharedItems containsBlank="1"/>
    </cacheField>
    <cacheField name="MARCA" numFmtId="0">
      <sharedItems containsBlank="1" containsMixedTypes="1" containsNumber="1" minValue="1" maxValue="58.85" count="617">
        <s v=" "/>
        <s v="33,16,93"/>
        <s v="1,04,43,91"/>
        <n v="3.65"/>
        <n v="23.52"/>
        <n v="21"/>
        <n v="8.9700000000000006"/>
        <n v="20.36"/>
        <n v="19.04"/>
        <n v="6.06"/>
        <n v="8.9"/>
        <n v="14.41"/>
        <n v="5.98"/>
        <n v="13.27"/>
        <s v="7,09,85"/>
        <s v="26,46,77"/>
        <s v="8,39,37"/>
        <s v="31,19,41"/>
        <s v="6,11,13"/>
        <s v="2,46,45"/>
        <s v="5,34,58"/>
        <s v="2,33,49"/>
        <s v="41,04,27"/>
        <n v="17.57"/>
        <n v="37.67"/>
        <s v="1,26,62"/>
        <s v="5,57,96"/>
        <s v="21,29,90"/>
        <s v="43,46,00"/>
        <n v="16.190000000000001"/>
        <n v="6.69"/>
        <n v="16.32"/>
        <s v="1,11,07"/>
        <s v="33,49,28"/>
        <s v="1,16,09,73"/>
        <n v="15.38"/>
        <n v="5.36"/>
        <n v="39.1"/>
        <n v="20.54"/>
        <n v="8.6300000000000008"/>
        <n v="35.549999999999997"/>
        <n v="38.9"/>
        <s v="7,55,91"/>
        <n v="10.39"/>
        <n v="4.71"/>
        <n v="9.36"/>
        <s v="6,24,57"/>
        <s v="24,10,67"/>
        <s v="2,26,02"/>
        <s v="5,38,16"/>
        <s v="14,38,95"/>
        <s v="2,39,63"/>
        <s v="3,01,15"/>
        <n v="7.25"/>
        <n v="15.76"/>
        <s v="7,08,69"/>
        <s v="26,00,42"/>
        <s v="54,28,79"/>
        <n v="19.07"/>
        <n v="8.2200000000000006"/>
        <n v="17.25"/>
        <s v="8,08,99"/>
        <s v="34,36,77"/>
        <s v="6,20,21"/>
        <s v="23,52,84"/>
        <n v="16.27"/>
        <n v="21.63"/>
        <n v="7.8"/>
        <n v="17.48"/>
        <n v="10.28"/>
        <n v="4.03"/>
        <n v="13.87"/>
        <s v="1,04,73"/>
        <s v="1,05,10"/>
        <n v="14.22"/>
        <n v="29.02"/>
        <s v="1,04,35"/>
        <s v=" 6,22,79"/>
        <s v="48,53,22"/>
        <s v="2,26,07"/>
        <n v="20.149999999999999"/>
        <n v="11.85"/>
        <s v="8,48,15"/>
        <s v="45,22,40"/>
        <s v="2,45,96"/>
        <s v="20,59,85"/>
        <s v="43,08,11"/>
        <s v="1,09,9"/>
        <s v="3,45,00"/>
        <s v="28,27,95"/>
        <s v="13,20,48"/>
        <s v="20,47,39"/>
        <s v="43,38,10"/>
        <s v="14,09,17"/>
        <s v="21,47,79"/>
        <s v="41,03,29"/>
        <s v="6,03,40"/>
        <s v="44,36,40"/>
        <s v="2,05,29"/>
        <s v="39,11,21"/>
        <s v="6,22,50"/>
        <s v="24,13,15"/>
        <s v="10,09,39"/>
        <s v="6,11,27"/>
        <n v="7.09"/>
        <s v="9,14,47"/>
        <s v="6,47,37"/>
        <s v="21,16,52"/>
        <n v="5.07"/>
        <n v="14.4"/>
        <n v="10.35"/>
        <s v="20,53,86"/>
        <s v="43,07,47"/>
        <s v="3,28,88"/>
        <s v="28,08,90"/>
        <s v="13,03,56"/>
        <s v="37,01,72"/>
        <s v="1,38,38"/>
        <s v="1,28,95"/>
        <s v="4,45,82"/>
        <s v="10,02,10"/>
        <s v="21,33,35"/>
        <s v="38,51,73"/>
        <s v="1,18,33,91"/>
        <n v="18.399999999999999"/>
        <s v="8,00,36"/>
        <s v="50,52,71"/>
        <s v="7,04,33"/>
        <s v="24,35,54"/>
        <n v="9.69"/>
        <n v="7.17"/>
        <s v="1,44,21"/>
        <s v="2,53,26"/>
        <s v="43,12,79"/>
        <n v="3.06"/>
        <s v="40,38,52"/>
        <n v="19.989999999999998"/>
        <s v="1,09,03"/>
        <s v="5,55,48"/>
        <n v="8.66"/>
        <n v="8.1199999999999992"/>
        <s v="25,18,49"/>
        <n v="7.52"/>
        <n v="16.78"/>
        <n v="3.08"/>
        <n v="6.16"/>
        <s v="2,26,35"/>
        <s v="20,18,10"/>
        <s v="11,14,40"/>
        <n v="13.38"/>
        <n v="27.97"/>
        <s v="2,06,86"/>
        <s v="4,41,77"/>
        <n v="16.989999999999998"/>
        <n v="6.68"/>
        <n v="1.05"/>
        <n v="4.0599999999999996"/>
        <n v="26.78"/>
        <s v="39,59,29"/>
        <s v="3,44,39"/>
        <s v="30,41,27"/>
        <s v="3,06,4"/>
        <s v="24,21,11"/>
        <s v="21,04,85"/>
        <s v="44,37,67"/>
        <s v="19,46,23"/>
        <n v="12.7"/>
        <n v="58.1"/>
        <n v="26.28"/>
        <s v="1,04,08"/>
        <n v="14.29"/>
        <s v="1,06,11"/>
        <s v="1,50,38,00"/>
        <s v="7,08,39"/>
        <s v="11,05,96"/>
        <n v="6.83"/>
        <n v="31.6"/>
        <n v="24.28"/>
        <s v="3,18,45"/>
        <s v="10,17,73"/>
        <s v="22,06,75"/>
        <s v="1,16,03"/>
        <s v="24,55,67"/>
        <s v="39,52,43"/>
        <s v="19,15,24"/>
        <s v="13,04,72"/>
        <n v="3.11"/>
        <n v="21.08"/>
        <n v="1.1499999999999999"/>
        <n v="18.77"/>
        <n v="19.899999999999999"/>
        <n v="13.5"/>
        <n v="5.7"/>
        <n v="13.45"/>
        <n v="4.5199999999999996"/>
        <n v="9.01"/>
        <n v="10.3"/>
        <n v="4.43"/>
        <s v="2,32,73"/>
        <s v="5,25,06"/>
        <s v="20,57,04"/>
        <n v="5.71"/>
        <n v="11.95"/>
        <n v="18.79"/>
        <n v="17.91"/>
        <n v="38.4"/>
        <n v="5.79"/>
        <s v="2,51,49"/>
        <s v="5,52,45"/>
        <s v="22,36,20"/>
        <n v="11.39"/>
        <s v="31,38,77"/>
        <s v="1,30,31"/>
        <m/>
        <n v="7.74"/>
        <n v="14.73"/>
        <n v="30.11"/>
        <n v="15.55"/>
        <n v="33.4"/>
        <s v="1,21,68"/>
        <n v="17.829999999999998"/>
        <s v="46,03,64"/>
        <s v="2,19,41"/>
        <n v="17.36"/>
        <s v="2,04,10"/>
        <n v="13.51"/>
        <s v="33,42,04"/>
        <s v="1,05,43,73"/>
        <n v="24.57"/>
        <n v="36.83"/>
        <s v="4,06,09"/>
        <s v="1,28,39"/>
        <s v="8,49,16"/>
        <s v="53,59,80"/>
        <s v="10,11,93"/>
        <n v="16.88"/>
        <s v="9,33,05"/>
        <s v="6,50,01"/>
        <s v="54,41,85"/>
        <s v="2,51,36"/>
        <n v="15.2"/>
        <n v="16.36"/>
        <n v="6.25"/>
        <n v="15.13"/>
        <s v="43,35,04"/>
        <s v="2,03,41"/>
        <s v="6,19,27"/>
        <s v="2,59,95"/>
        <n v="14.94"/>
        <n v="16.149999999999999"/>
        <n v="34.97"/>
        <s v="1,20,20"/>
        <n v="11.9"/>
        <n v="5.32"/>
        <s v="2,26,21"/>
        <s v="21,11,29"/>
        <s v="2,04,00"/>
        <n v="22.29"/>
        <n v="46.86"/>
        <n v="7.56"/>
        <n v="3.7"/>
        <n v="10.95"/>
        <n v="9.6199999999999992"/>
        <n v="15.11"/>
        <s v="40,40,67"/>
        <s v="13,11,36"/>
        <s v="43,27,89"/>
        <s v="5,48,40"/>
        <s v="2,05,15"/>
        <s v="55,12,72"/>
        <s v="27,18,59"/>
        <s v="7,19,43"/>
        <s v="6,27,73"/>
        <s v="25,01,71"/>
        <s v="10,38,42"/>
        <s v="37,36,05"/>
        <n v="2.56"/>
        <n v="16.399999999999999"/>
        <n v="13.25"/>
        <n v="27.98"/>
        <s v="1,02,41"/>
        <n v="8.1999999999999993"/>
        <s v="3,14,65"/>
        <s v="6,24,50"/>
        <n v="20.239999999999998"/>
        <n v="41.16"/>
        <s v="37,47,15"/>
        <s v="1,10,38,61"/>
        <n v="8.6"/>
        <n v="6.95"/>
        <s v="1.0"/>
        <n v="3.64"/>
        <s v="5,23,1"/>
        <s v="42,21,17"/>
        <s v="2,05,13"/>
        <n v="12.06"/>
        <n v="24.87"/>
        <n v="58.85"/>
        <s v="29,01,28"/>
        <n v="30.54"/>
        <s v="1,06,86"/>
        <s v="2,47,29"/>
        <s v="3,30,71"/>
        <n v="13.86"/>
        <n v="28.83"/>
        <s v="1,10,10"/>
        <s v="1,24,00"/>
        <s v="3,20,07"/>
        <s v="7,03,55"/>
        <s v="2,47,65"/>
        <n v="36.590000000000003"/>
        <n v="14.62"/>
        <s v="7,53,11"/>
        <n v="12.53"/>
        <n v="15.65"/>
        <n v="6.23"/>
        <s v="46,14,96"/>
        <s v="6,18,05"/>
        <s v="2,47,05"/>
        <n v="12"/>
        <n v="26.14"/>
        <s v="2,39,30"/>
        <s v="1,01,56"/>
        <s v="38,11,87"/>
        <s v="28,26,24"/>
        <n v="15.62"/>
        <n v="3.41"/>
        <s v="6,33,62"/>
        <n v="17.940000000000001"/>
        <n v="12.52"/>
        <n v="25.87"/>
        <n v="24.96"/>
        <n v="7.47"/>
        <n v="26.64"/>
        <n v="31.12"/>
        <n v="10.73"/>
        <n v="4.55"/>
        <n v="14.52"/>
        <n v="11.5"/>
        <n v="4.9400000000000004"/>
        <n v="11.13"/>
        <n v="10.33"/>
        <n v="18.559999999999999"/>
        <s v="3,18,55"/>
        <s v="6,55,80"/>
        <n v="15.12"/>
        <n v="31.83"/>
        <s v="1,13,42"/>
        <n v="17.690000000000001"/>
        <n v="38.71"/>
        <s v="1,32,99"/>
        <s v="2,54,91"/>
        <s v="22,16,44"/>
        <n v="18.670000000000002"/>
        <n v="8.08"/>
        <n v="16.34"/>
        <n v="21.98"/>
        <n v="7.01"/>
        <n v="16.579999999999998"/>
        <n v="35.33"/>
        <n v="15.53"/>
        <n v="3.13"/>
        <n v="16.75"/>
        <n v="5.6"/>
        <n v="32.17"/>
        <s v="1,10,74"/>
        <n v="17.93"/>
        <n v="20.65"/>
        <s v="3,02,24"/>
        <s v="6,20,73"/>
        <n v="3.04"/>
        <s v="3,30,12"/>
        <s v="7,18,14"/>
        <n v="11.47"/>
        <n v="14.24"/>
        <n v="29.71"/>
        <n v="16.39"/>
        <n v="15.1"/>
        <n v="31.65"/>
        <s v="1,18,17"/>
        <s v="20,11,36"/>
        <s v="41,39,59"/>
        <s v="2,34,90"/>
        <s v="20,02,29"/>
        <s v="2,37,6"/>
        <s v="5,28,90"/>
        <n v="13.9"/>
        <n v="28.2"/>
        <n v="9.25"/>
        <s v="38,50,10"/>
        <s v="19,06,47"/>
        <n v="17.989999999999998"/>
        <n v="15.34"/>
        <n v="14.2"/>
        <n v="16.54"/>
        <n v="5.74"/>
        <n v="16.66"/>
        <n v="3.43"/>
        <n v="21.14"/>
        <n v="2.37"/>
        <n v="5.04"/>
        <n v="14.21"/>
        <n v="6.44"/>
        <n v="14.66"/>
        <s v="4,04,13"/>
        <s v="8,35,59"/>
        <s v="29,27,55"/>
        <s v="3,25,37"/>
        <s v="29,19,79"/>
        <n v="14.99"/>
        <n v="39.07"/>
        <s v="1,24,51"/>
        <s v="270,56,21"/>
        <s v="57,07,71"/>
        <s v="7,19,25"/>
        <s v="3,19,73"/>
        <s v="25,19,11"/>
        <s v="19,13,42"/>
        <s v="4,56,62"/>
        <s v="12,36,42"/>
        <s v="6,18,50"/>
        <s v="28,01,17"/>
        <s v="8,12,86"/>
        <s v="5,41,60"/>
        <s v="2,42,45"/>
        <s v="32,16,90"/>
        <s v="1,16,02,28"/>
        <s v="22,00,86"/>
        <s v="46,28,62"/>
        <s v="1,12,95"/>
        <s v="3,01,67"/>
        <s v="2,54,15"/>
        <s v="26,46,32"/>
        <n v="14.89"/>
        <n v="31.36"/>
        <s v="20,47,51"/>
        <s v="14,06,23"/>
        <s v="44,24,04"/>
        <n v="14.83"/>
        <n v="31.18"/>
        <s v="1,19,47"/>
        <s v="34,58,90"/>
        <s v="1,11,57,55"/>
        <n v="14.61"/>
        <n v="3.91"/>
        <n v="31.21"/>
        <n v="5.01"/>
        <n v="9.4499999999999993"/>
        <n v="1.6"/>
        <s v="38,19,81"/>
        <s v="1,14,21,80"/>
        <n v="17.77"/>
        <n v="17.21"/>
        <n v="6.2"/>
        <s v="1,20,66"/>
        <s v="3,14,00"/>
        <n v="32.35"/>
        <n v="6.33"/>
        <n v="16.2"/>
        <n v="24.26"/>
        <n v="3.55"/>
        <s v="42,31,85"/>
        <n v="12.08"/>
        <n v="25.48"/>
        <n v="5.2"/>
        <s v="25,25,40"/>
        <s v="6,43,23"/>
        <s v="3,09,93"/>
        <n v="28.72"/>
        <n v="14.79"/>
        <n v="5.65"/>
        <n v="12.32"/>
        <s v="53,28,52"/>
        <n v="10.89"/>
        <n v="52.65"/>
        <n v="1.5"/>
        <n v="10.220000000000001"/>
        <n v="35.799999999999997"/>
        <n v="14.72"/>
        <n v="6.28"/>
        <n v="17.850000000000001"/>
        <n v="8.67"/>
        <n v="24.35"/>
        <n v="21.29"/>
        <n v="10.08"/>
        <n v="27.33"/>
        <n v="24.98"/>
        <s v="2,18,43"/>
        <n v="12.74"/>
        <n v="27.13"/>
        <n v="4.8499999999999996"/>
        <n v="6.98"/>
        <n v="37.92"/>
        <n v="13.6"/>
        <n v="28.12"/>
        <s v="1,05,47"/>
        <s v="23,45,54"/>
        <s v="50,44,86"/>
        <n v="12.97"/>
        <n v="27.47"/>
        <n v="4.3499999999999996"/>
        <n v="14.54"/>
        <n v="30.65"/>
        <n v="29.41"/>
        <s v="1,07,51"/>
        <n v="13.1"/>
        <n v="27.03"/>
        <n v="16.43"/>
        <n v="35.270000000000003"/>
        <n v="35.950000000000003"/>
        <n v="18.489999999999998"/>
        <n v="16.100000000000001"/>
        <n v="6.39"/>
        <n v="17.489999999999998"/>
        <n v="27.95"/>
        <s v="1,06,10"/>
        <s v="2,56,13"/>
        <s v="43,28,52"/>
        <s v="16,24,66"/>
        <n v="6.32"/>
        <n v="36.17"/>
        <s v="1,48,79"/>
        <s v="1,25,42"/>
        <s v="3,20,85"/>
        <s v="6,59,27"/>
        <n v="12.76"/>
        <n v="26.98"/>
        <s v="1,02,73"/>
        <n v="7.89"/>
        <n v="20.67"/>
        <n v="21.95"/>
        <s v="3,33,24"/>
        <s v="12,09,14"/>
        <n v="28.23"/>
        <s v="1,04,36"/>
        <s v="2,29,90"/>
        <n v="19.28"/>
        <n v="8.74"/>
        <n v="45.29"/>
        <s v="38,59,36"/>
        <s v="5,59,48"/>
        <s v="13,00,86"/>
        <n v="13.4"/>
        <n v="13.89"/>
        <n v="3.74"/>
        <n v="15.71"/>
        <n v="32.64"/>
        <n v="3.22"/>
        <n v="21.23"/>
        <n v="3.27"/>
        <n v="1.1000000000000001"/>
        <n v="25.25"/>
        <n v="58.55"/>
        <n v="7.3"/>
        <n v="21.13"/>
        <n v="17.28"/>
        <n v="32.67"/>
        <n v="8.52"/>
        <s v="4,21,73"/>
        <n v="15.3"/>
        <n v="2.52"/>
        <n v="41.42"/>
        <s v="1,36,35"/>
        <s v="5,58,48"/>
        <s v="2,24,04"/>
        <s v="4,51,67"/>
        <n v="1"/>
        <s v="2,53,00"/>
        <s v="5,41,83"/>
        <s v="21,01,47"/>
        <n v="34.520000000000003"/>
        <s v="1,16,24"/>
        <s v="3,11,41"/>
        <s v="1,42,40"/>
        <n v="18.32"/>
        <n v="7.64"/>
        <n v="21.38"/>
        <n v="28.79"/>
        <s v="1,06,35"/>
        <s v="2,46,34"/>
        <s v="1,04,67"/>
        <s v="2,47,21"/>
        <n v="35.24"/>
        <s v="1,21,91"/>
        <s v="3,23,86"/>
        <s v="6,38,00"/>
        <n v="7.62"/>
        <n v="3.25"/>
        <s v="4,54,66"/>
        <s v="19,10,03"/>
        <s v="39,37,43"/>
        <n v="13.34"/>
        <n v="27.55"/>
        <n v="28.09"/>
        <s v="1,09,11"/>
        <s v="3,04,9"/>
        <n v="3.84"/>
        <n v="12.95"/>
        <n v="26.07"/>
        <s v="1,02,24"/>
        <n v="17.18"/>
        <n v="2.8"/>
        <n v="6.51"/>
        <n v="20.71"/>
        <n v="10.98"/>
        <n v="28.39"/>
        <n v="30.9"/>
        <n v="14.36"/>
        <n v="13.49"/>
        <n v="28.37"/>
        <n v="17.5"/>
        <n v="39.770000000000003"/>
        <s v="4,45,42"/>
        <s v="18,07,86"/>
        <s v="31,48,80"/>
        <s v="1,08,05,65"/>
        <n v="2.96" u="1"/>
      </sharedItems>
    </cacheField>
    <cacheField name="PUESTO" numFmtId="0">
      <sharedItems containsBlank="1" containsMixedTypes="1" containsNumber="1" containsInteger="1" minValue="1" maxValue="10" count="12">
        <m/>
        <n v="1"/>
        <s v=" "/>
        <n v="2"/>
        <n v="5"/>
        <n v="3"/>
        <n v="4"/>
        <n v="6"/>
        <n v="7"/>
        <n v="8"/>
        <n v="10"/>
        <n v="9"/>
      </sharedItems>
    </cacheField>
    <cacheField name="MEDALLAS" numFmtId="0">
      <sharedItems count="4">
        <s v=""/>
        <s v="ORO"/>
        <s v="PLATA"/>
        <s v="BRONCE"/>
      </sharedItems>
    </cacheField>
    <cacheField name="CARRI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Gundlach" refreshedDate="43720.8525912037" createdVersion="6" refreshedVersion="6" minRefreshableVersion="3" recordCount="900">
  <cacheSource type="worksheet">
    <worksheetSource ref="A3:W903" sheet="BASE"/>
  </cacheSource>
  <cacheFields count="23">
    <cacheField name="N°" numFmtId="0">
      <sharedItems containsBlank="1"/>
    </cacheField>
    <cacheField name="PATERNO" numFmtId="0">
      <sharedItems/>
    </cacheField>
    <cacheField name="MATERNO" numFmtId="0">
      <sharedItems containsBlank="1"/>
    </cacheField>
    <cacheField name="NOMBRES" numFmtId="0">
      <sharedItems containsBlank="1"/>
    </cacheField>
    <cacheField name="Nro. C.I." numFmtId="0">
      <sharedItems containsBlank="1" containsMixedTypes="1" containsNumber="1" containsInteger="1" minValue="1020612" maxValue="10715479"/>
    </cacheField>
    <cacheField name="SEXO" numFmtId="0">
      <sharedItems/>
    </cacheField>
    <cacheField name="DEPTO" numFmtId="0">
      <sharedItems count="11">
        <s v="Chile"/>
        <s v="Cochabamba"/>
        <s v="El Alto"/>
        <s v="La Paz"/>
        <s v="Oruro"/>
        <s v="Peru"/>
        <s v="Potosi"/>
        <s v="Santa Cruz"/>
        <s v="Tarija"/>
        <s v="Uruguay"/>
        <s v="Venezuela"/>
      </sharedItems>
    </cacheField>
    <cacheField name="FECHA DE NACIMIENTO" numFmtId="0">
      <sharedItems containsNonDate="0" containsDate="1" containsString="0" containsBlank="1" minDate="1929-12-08T00:00:00" maxDate="1989-03-27T00:00:00"/>
    </cacheField>
    <cacheField name="CAL" numFmtId="0">
      <sharedItems containsString="0" containsBlank="1" containsNumber="1" containsInteger="1" minValue="30" maxValue="90"/>
    </cacheField>
    <cacheField name="AÑOS" numFmtId="0">
      <sharedItems containsString="0" containsBlank="1" containsNumber="1" containsInteger="1" minValue="30" maxValue="89"/>
    </cacheField>
    <cacheField name="CATEGORIA" numFmtId="0">
      <sharedItems/>
    </cacheField>
    <cacheField name="PRUEBAS" numFmtId="0">
      <sharedItems containsBlank="1"/>
    </cacheField>
    <cacheField name="FECHA DE AFILIACIÓN" numFmtId="0">
      <sharedItems containsBlank="1"/>
    </cacheField>
    <cacheField name="ACTIVO (SI/NO)" numFmtId="0">
      <sharedItems containsString="0" containsBlank="1" containsNumber="1" containsInteger="1" minValue="72000333" maxValue="72000333"/>
    </cacheField>
    <cacheField name="CUOTAS GESTION 2010" numFmtId="0">
      <sharedItems containsBlank="1"/>
    </cacheField>
    <cacheField name="FICHA MEDICA (SI/NO)" numFmtId="0">
      <sharedItems containsString="0" containsBlank="1" containsNumber="1" containsInteger="1" minValue="2" maxValue="12"/>
    </cacheField>
    <cacheField name="DIRECCION" numFmtId="0">
      <sharedItems containsBlank="1"/>
    </cacheField>
    <cacheField name="TELEFONO DOMICILIO" numFmtId="0">
      <sharedItems containsBlank="1" containsMixedTypes="1" containsNumber="1" containsInteger="1" minValue="2202946" maxValue="75806935"/>
    </cacheField>
    <cacheField name="CORREO ELECTRONICO" numFmtId="0">
      <sharedItems containsBlank="1"/>
    </cacheField>
    <cacheField name="MARCA" numFmtId="0">
      <sharedItems containsBlank="1" containsMixedTypes="1" containsNumber="1" minValue="1" maxValue="59.87"/>
    </cacheField>
    <cacheField name="PUESTO" numFmtId="0">
      <sharedItems containsBlank="1" containsMixedTypes="1" containsNumber="1" containsInteger="1" minValue="1" maxValue="10"/>
    </cacheField>
    <cacheField name="MEDALLAS" numFmtId="0">
      <sharedItems containsBlank="1" count="5">
        <s v=""/>
        <s v="ORO"/>
        <s v="PLATA"/>
        <s v="BRONCE"/>
        <m u="1"/>
      </sharedItems>
    </cacheField>
    <cacheField name="CARRI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pc" refreshedDate="43721.314273495373" createdVersion="5" refreshedVersion="5" minRefreshableVersion="3" recordCount="869">
  <cacheSource type="worksheet">
    <worksheetSource ref="A3:W872" sheet="BASE"/>
  </cacheSource>
  <cacheFields count="23">
    <cacheField name="N°" numFmtId="49">
      <sharedItems containsMixedTypes="1" containsNumber="1" containsInteger="1" minValue="1" maxValue="2" count="309">
        <s v="217"/>
        <s v="177"/>
        <s v="167"/>
        <s v="104"/>
        <s v="178"/>
        <s v="274"/>
        <s v="192"/>
        <s v="123"/>
        <s v="041"/>
        <s v="172"/>
        <s v="168"/>
        <s v="105"/>
        <s v="051"/>
        <s v="106"/>
        <s v="304"/>
        <s v="075"/>
        <s v="169"/>
        <s v="107"/>
        <s v="044"/>
        <s v="275"/>
        <s v="295"/>
        <s v="170"/>
        <s v="042"/>
        <s v="135"/>
        <s v="239"/>
        <s v="276"/>
        <s v="179"/>
        <s v="180"/>
        <s v="136"/>
        <s v="277"/>
        <s v="301"/>
        <s v="296"/>
        <s v="108"/>
        <s v="109"/>
        <s v="052"/>
        <s v="282"/>
        <s v="243"/>
        <s v="183"/>
        <s v="137"/>
        <s v="194"/>
        <s v="111"/>
        <s v="312"/>
        <s v="140"/>
        <s v="181"/>
        <s v="166"/>
        <s v="139"/>
        <s v="242"/>
        <s v="241"/>
        <s v="043"/>
        <s v="240"/>
        <s v="182"/>
        <s v="193"/>
        <s v="110"/>
        <s v="015"/>
        <s v="028"/>
        <s v="284"/>
        <s v="006"/>
        <s v="076"/>
        <s v="040"/>
        <s v="299"/>
        <s v="053"/>
        <s v="256"/>
        <s v="283"/>
        <s v="016"/>
        <s v="138"/>
        <s v="225"/>
        <s v="198"/>
        <s v="306"/>
        <s v="202"/>
        <s v="259"/>
        <s v="058"/>
        <s v="081"/>
        <s v="201"/>
        <s v="302"/>
        <s v="220"/>
        <s v="126"/>
        <s v="130"/>
        <s v="018"/>
        <s v="279"/>
        <s v="305"/>
        <s v="197"/>
        <s v="112"/>
        <s v="083"/>
        <s v="094"/>
        <s v="307"/>
        <s v="056"/>
        <s v="113"/>
        <s v="227"/>
        <s v="300"/>
        <s v="149"/>
        <s v="199"/>
        <s v="124"/>
        <s v="286"/>
        <s v="131"/>
        <s v="280"/>
        <s v="144"/>
        <s v="278"/>
        <s v="096"/>
        <s v="292"/>
        <s v="281"/>
        <s v="226"/>
        <s v="082"/>
        <s v="071"/>
        <s v="262"/>
        <s v="057"/>
        <s v="095"/>
        <s v="093"/>
        <s v="145"/>
        <s v="185"/>
        <s v="077"/>
        <s v="195"/>
        <s v="218"/>
        <s v="143"/>
        <s v="260"/>
        <s v="303"/>
        <s v="222"/>
        <s v="246"/>
        <s v="031"/>
        <s v="309"/>
        <s v="228"/>
        <s v="078"/>
        <s v="205"/>
        <s v="186"/>
        <s v="310"/>
        <s v="221"/>
        <s v="080"/>
        <s v="184"/>
        <s v="244"/>
        <s v="261"/>
        <s v="059"/>
        <s v="097"/>
        <s v="245"/>
        <s v="311"/>
        <s v="132"/>
        <s v="147"/>
        <s v="017"/>
        <s v="224"/>
        <s v="297"/>
        <s v="146"/>
        <s v="196"/>
        <s v="007"/>
        <s v="114"/>
        <s v="049"/>
        <s v="293"/>
        <s v="148"/>
        <s v="200"/>
        <s v="247"/>
        <s v="030"/>
        <s v="128"/>
        <s v="141"/>
        <s v="001"/>
        <s v="002"/>
        <s v="029"/>
        <s v="115"/>
        <s v="150"/>
        <s v="008"/>
        <s v="067"/>
        <s v="187"/>
        <s v="285"/>
        <s v="142"/>
        <s v="204"/>
        <s v="129"/>
        <s v="127"/>
        <s v="063"/>
        <s v="287"/>
        <s v="264"/>
        <s v="229"/>
        <s v="037"/>
        <s v="003"/>
        <s v="231"/>
        <s v="248"/>
        <s v="188"/>
        <s v="036"/>
        <s v="263"/>
        <s v="230"/>
        <s v="207"/>
        <s v="086"/>
        <s v="265"/>
        <s v="116"/>
        <s v="070"/>
        <s v="019"/>
        <s v="038"/>
        <s v="133"/>
        <s v="085"/>
        <s v="117"/>
        <s v="013"/>
        <s v="021"/>
        <s v="288"/>
        <s v="174"/>
        <s v="062"/>
        <s v="098"/>
        <s v="074"/>
        <s v="206"/>
        <s v="100"/>
        <s v="266"/>
        <s v="022"/>
        <s v="152"/>
        <s v="087"/>
        <s v="203"/>
        <s v="151"/>
        <s v="020"/>
        <s v="099"/>
        <s v="289"/>
        <s v="014"/>
        <s v="258"/>
        <s v="290"/>
        <s v="101"/>
        <s v="039"/>
        <s v="064"/>
        <s v="161"/>
        <s v="171"/>
        <s v="212"/>
        <s v="255"/>
        <s v="210"/>
        <s v="211"/>
        <s v="122"/>
        <s v="160"/>
        <s v="159"/>
        <s v="209"/>
        <s v="065"/>
        <s v="012"/>
        <s v="175"/>
        <s v="269"/>
        <s v="273"/>
        <s v="005"/>
        <s v="291"/>
        <s v="153"/>
        <s v="089"/>
        <s v="032"/>
        <s v="091"/>
        <s v="189"/>
        <s v="270"/>
        <s v="272"/>
        <s v="154"/>
        <s v="026"/>
        <s v="238"/>
        <s v="271"/>
        <s v="216"/>
        <s v="088"/>
        <s v="125"/>
        <s v="190"/>
        <s v="027"/>
        <s v="249"/>
        <s v="060"/>
        <s v="090"/>
        <s v="176"/>
        <s v="165"/>
        <s v="164"/>
        <s v="072"/>
        <s v="004"/>
        <s v="092"/>
        <s v="073"/>
        <s v="033"/>
        <s v="235"/>
        <s v="103"/>
        <s v="009"/>
        <s v="035"/>
        <s v="215"/>
        <s v="048"/>
        <s v="047"/>
        <s v="121"/>
        <s v="294"/>
        <s v="214"/>
        <s v="068"/>
        <s v="173"/>
        <s v="251"/>
        <s v="157"/>
        <s v="050"/>
        <s v="079"/>
        <s v="010"/>
        <s v="162"/>
        <s v="191"/>
        <s v="118"/>
        <s v="061"/>
        <s v="253"/>
        <s v="158"/>
        <s v="254"/>
        <s v="233"/>
        <s v="011"/>
        <s v="155"/>
        <s v="025"/>
        <s v="034"/>
        <s v="054"/>
        <s v="250"/>
        <s v="252"/>
        <s v="066"/>
        <s v="236"/>
        <s v="045"/>
        <s v="156"/>
        <s v="237"/>
        <s v="234"/>
        <s v="213"/>
        <s v="163"/>
        <s v="267"/>
        <s v="232"/>
        <s v="268"/>
        <s v="084"/>
        <s v="102"/>
        <s v="069"/>
        <s v="023"/>
        <s v="119"/>
        <s v="120"/>
        <s v="024"/>
        <s v="298"/>
        <s v="257"/>
        <s v="219"/>
        <s v="308"/>
        <n v="1" u="1"/>
        <n v="2" u="1"/>
      </sharedItems>
    </cacheField>
    <cacheField name="PATERNO" numFmtId="0">
      <sharedItems count="228">
        <s v="CORTEZ"/>
        <s v="AILLÓN"/>
        <s v="ALCOCER"/>
        <s v="ALVAREZ"/>
        <s v="ARAMAYO"/>
        <s v="BUSTILLO"/>
        <s v="CABRERA"/>
        <s v="CARTAGENA"/>
        <s v="CÉSPEDES"/>
        <s v="COPA"/>
        <s v="COPE"/>
        <s v="DAZA"/>
        <s v="DÍAZ"/>
        <s v="FLORES"/>
        <s v="GUTIERREZ"/>
        <s v="HERBAS"/>
        <s v="KRINGS"/>
        <s v="LANDA"/>
        <s v="LÓPEZ"/>
        <s v="MONTAÑO"/>
        <s v="NOVILLO"/>
        <s v="PACCIERI"/>
        <s v="PEREZ"/>
        <s v="ROCHA"/>
        <s v="RODRIGUEZ"/>
        <s v="ROJAS"/>
        <s v="SALAZAR"/>
        <s v="TORRICO"/>
        <s v="VALLEJOS"/>
        <s v="ZAMBRANA"/>
        <s v="ZAMORANO"/>
        <s v="ZEGADA"/>
        <s v="ZERNA"/>
        <s v="ZURITA"/>
        <s v="ALVARES"/>
        <s v="CANAZA"/>
        <s v="CASAS"/>
        <s v="CHARCA"/>
        <s v="CHINO"/>
        <s v="CONDORI"/>
        <s v="CRUZ"/>
        <s v="DURAN"/>
        <s v="FARFÁN"/>
        <s v="GUAQUI"/>
        <s v="GUARACHI"/>
        <s v="GUTIÉRREZ"/>
        <s v="LAIME"/>
        <s v="MACHACA"/>
        <s v="MAIDANA"/>
        <s v="MALDONADO"/>
        <s v="MAMANI"/>
        <s v="MENDOZA"/>
        <s v="ORTIZ"/>
        <s v="PACAJES"/>
        <s v="PÉREZ"/>
        <s v="QUELALI"/>
        <s v="QUISPE"/>
        <s v="TICONA"/>
        <s v="TUCO"/>
        <s v="YANA"/>
        <s v="YUPANQUI"/>
        <s v="ABIRARI"/>
        <s v="ALCON"/>
        <s v="ALEJANDRO"/>
        <s v="ALFARO"/>
        <s v="ALVAREZ "/>
        <s v="APAZA"/>
        <s v="AQUINO"/>
        <s v="ARANA"/>
        <s v="ARDILES"/>
        <s v="AVILA"/>
        <s v="BALANZA"/>
        <s v="BELMONTE"/>
        <s v="BUSTILLOS"/>
        <s v="BUSTOS"/>
        <s v="CALATAYUD"/>
        <s v="CALISAYA"/>
        <s v="CANAVIRI"/>
        <s v="CARRASCO"/>
        <s v="CARRILLO"/>
        <s v="CATARI"/>
        <s v="CHAVEZ"/>
        <s v="CHOQUEHUANCA"/>
        <s v="CLAVEL"/>
        <s v="COARITA"/>
        <s v="COLLARETA"/>
        <s v="COLQUE"/>
        <s v="CORDERO"/>
        <s v="DIEZ DE MEDINA"/>
        <s v="DE COLLARETA"/>
        <s v="DE LA RIVA"/>
        <s v="DE LA VEGA"/>
        <s v="DOMINGUEZ"/>
        <s v="ESPINOZA"/>
        <s v="FERNANDEZ"/>
        <s v="FORONDA"/>
        <s v="FUENTES"/>
        <s v="GALLINATE"/>
        <s v="GARCIA"/>
        <s v="GOMEZ"/>
        <s v="GUZMAN"/>
        <s v="HUALLATA"/>
        <s v="HUANCA"/>
        <s v="HANCO"/>
        <s v="LEDEZMA"/>
        <s v="LIMACHI"/>
        <s v="LOPEZ"/>
        <s v="LUCAS"/>
        <s v="LUNA"/>
        <s v="MARTINEZ"/>
        <s v="MARTÍNEZ"/>
        <s v="MEDINA"/>
        <s v="MOLLISACA"/>
        <s v="MOREJON"/>
        <s v="MORENO"/>
        <s v="PACARI"/>
        <s v="PALACIOS"/>
        <s v="PAZ"/>
        <s v="PELAEZ"/>
        <s v="PEÑA"/>
        <s v="POMA"/>
        <s v="PRADO"/>
        <s v="QUIROGA"/>
        <s v="REINOSO"/>
        <s v="RIVERA"/>
        <s v="RONDO"/>
        <s v="SALINAS"/>
        <s v="SANCHEZ"/>
        <s v="SANTOS"/>
        <s v="SERRATE"/>
        <s v="SOSSA"/>
        <s v="TABOADA"/>
        <s v="TABORGA"/>
        <s v="TERAN"/>
        <s v="TORREZ"/>
        <s v="TREVIÑO"/>
        <s v="UNZUETA"/>
        <s v="VANAPA"/>
        <s v="ZAGARRA"/>
        <s v="ZELADA"/>
        <s v="ABASTO"/>
        <s v="ACHACOLLO"/>
        <s v="ALÁ"/>
        <s v="ANDRADE"/>
        <s v="ANGULO"/>
        <s v="CALLAHUARA"/>
        <s v="CASTRO"/>
        <s v="CHOQUE"/>
        <s v="CHUMACERO"/>
        <s v="DELGADO"/>
        <s v="GUZMÁN"/>
        <s v="HINOJOSA"/>
        <s v="HUARIN"/>
        <s v="MORALES"/>
        <s v="MORANDO"/>
        <s v="OCHOA"/>
        <s v="RAMOS"/>
        <s v="RODRÍGUEZ"/>
        <s v="ROSSO"/>
        <s v="RUIZ"/>
        <s v="SERRUDO"/>
        <s v="SORIA"/>
        <s v="TAPIA"/>
        <s v="URQUIDI"/>
        <s v="VACA"/>
        <s v="VALDEZ"/>
        <s v="VILLARROEL"/>
        <s v="ZENTENO"/>
        <s v="DIAZ"/>
        <s v="AYAVIRI"/>
        <s v="BORJA"/>
        <s v="GALLARDO"/>
        <s v="SOLIZ"/>
        <s v="SORAIDE"/>
        <s v="TACURI"/>
        <s v="TIRAO"/>
        <s v="VERA"/>
        <s v="VILLA"/>
        <s v="CUELLAR"/>
        <s v="IBAÑEZ"/>
        <s v="PIZARRO"/>
        <s v="PADILLA"/>
        <s v="LANDIVAR"/>
        <s v="TOMICHA"/>
        <s v="REA"/>
        <s v="IMANARECO"/>
        <s v="LAZCANO"/>
        <s v="IÑIGUEZ"/>
        <s v="BEJARANO"/>
        <s v="COSSIO"/>
        <s v="FERREIRA"/>
        <s v="RIVERO"/>
        <s v="QUINTELA"/>
        <s v="ORGAZ"/>
        <s v="URRUTIA"/>
        <s v="SEVILLA"/>
        <s v="SALGUERO"/>
        <s v="GUARIMO"/>
        <s v="ALARCON"/>
        <s v="ALCOREZA"/>
        <s v="ALEMAN"/>
        <s v="AÑASGO"/>
        <s v="AYARDE"/>
        <s v="BETANCUR"/>
        <s v="CACERES"/>
        <s v="CARDOZO"/>
        <s v="CAZON"/>
        <s v="CORONEL"/>
        <s v="FERRUFINO"/>
        <s v="GALARZA"/>
        <s v="GARECA"/>
        <s v="MANCILLA"/>
        <s v="ORTEGA"/>
        <s v="RIOS"/>
        <s v="SIMONS"/>
        <s v="SORUCO"/>
        <s v="TEJERINA"/>
        <s v="TINTAYA"/>
        <s v="TOLAY"/>
        <s v="VARGAS"/>
        <s v="VEIZAGA"/>
        <s v="VELARDE"/>
        <s v="VILLARPANDO"/>
        <s v="ZUÑIGA"/>
        <s v="ALZUGARAY"/>
        <s v="AMIL"/>
        <s v="JORGE"/>
        <s v="CHIPANA"/>
      </sharedItems>
    </cacheField>
    <cacheField name="MATERNO" numFmtId="0">
      <sharedItems count="209">
        <s v="VILLARROEL"/>
        <s v="ALVAREZ"/>
        <s v="DE SALAZAR"/>
        <s v="CHOQUEVILLCA"/>
        <s v="SANCHEZ"/>
        <s v="REAL"/>
        <s v="ALIPAZ"/>
        <s v="MEJIA"/>
        <s v="FLORES"/>
        <s v="MACHICADO"/>
        <s v="ANCHORRENA"/>
        <s v="LEDEZMA"/>
        <s v="MAMANI"/>
        <s v="PEREIRA"/>
        <s v="COAQUIRA"/>
        <s v="FORTUN"/>
        <s v="FERREIRA"/>
        <s v="PEÑALOZA"/>
        <s v="TORRICO"/>
        <s v="QUIROGA"/>
        <s v="MONTAÑO"/>
        <s v="FERNANDEZ"/>
        <s v="CUADROS"/>
        <s v="HUAYTA"/>
        <s v="ARANIBAR"/>
        <s v="LAVATEN"/>
        <s v="SOLIZ"/>
        <s v="LUJÁN"/>
        <s v="ARTEAGA"/>
        <s v="REQUE"/>
        <s v="TAPIA"/>
        <s v="VILLAZANTE"/>
        <s v="CONDORI"/>
        <s v="CANAVIRI"/>
        <s v=""/>
        <s v="CASTRO"/>
        <s v="MOLLINEDO"/>
        <s v="BECERRA"/>
        <s v="TROCHE"/>
        <s v="CHALCO"/>
        <s v="LOZA"/>
        <s v="FARFÁN"/>
        <s v="CHOQUE"/>
        <s v="TOLA"/>
        <s v="QUISPE"/>
        <s v="CHACÓN"/>
        <s v="CALLE"/>
        <s v="CHINO"/>
        <s v="VARGAS"/>
        <s v="YUJRA"/>
        <s v="GUTIÉRREZ"/>
        <s v="PAZ"/>
        <s v="HUANCOLLO"/>
        <s v="NINA"/>
        <s v="LUCERO"/>
        <s v="TICONA"/>
        <s v="BENQUIQUE"/>
        <s v="JIMENEZ"/>
        <s v="DE SANCHEZ"/>
        <s v="SANTIAGO"/>
        <s v="VALENCIA"/>
        <s v="LUJAN"/>
        <s v="TARQUI"/>
        <s v="PARDO"/>
        <s v="DE PALOMINO"/>
        <s v="DELGADO"/>
        <s v="ROMANO"/>
        <s v="PALENQUE"/>
        <s v="MENDIETA"/>
        <s v="YAÑEZ"/>
        <s v="HUANCA"/>
        <s v="DE OROS"/>
        <s v="APAZA"/>
        <s v="CHOQUEHUANCA"/>
        <s v="RUEDA"/>
        <s v="SALAZAR"/>
        <s v="LIMACHI"/>
        <s v=" "/>
        <s v="QUISBERT"/>
        <s v="ALFARO"/>
        <s v="RENDON"/>
        <s v="RODRIGUEZ"/>
        <s v="LOPEZ"/>
        <s v="MONTENEGRO"/>
        <s v="MALDONADO"/>
        <s v="ZAMBRANA"/>
        <s v="ZALAYA"/>
        <s v="UGARTE"/>
        <s v="SERRANO"/>
        <s v="CASTILLO"/>
        <s v="SEGARRUNDO"/>
        <s v="IBARRA"/>
        <s v="JUANIQUINA"/>
        <s v="ZUÑIGA"/>
        <s v="CORI"/>
        <s v="CABRERA"/>
        <s v="LLANOS"/>
        <s v="TANCARA"/>
        <s v="CORDERO"/>
        <s v="MEDRANO"/>
        <s v="GOMEZ"/>
        <s v="SIÑANI"/>
        <s v="MOLINA"/>
        <s v="ESTRADA"/>
        <s v="BENAVIDEZ"/>
        <s v="CHACON FRIAS"/>
        <s v="IRUSTA"/>
        <s v="BUSTILLOS"/>
        <s v="RAMIREZ"/>
        <s v="SILES"/>
        <s v="DURAN"/>
        <s v="BALDIVIESO"/>
        <s v="ARAOZ"/>
        <s v="ENCINAS"/>
        <s v="FAJARDO"/>
        <s v="OLIVERA"/>
        <s v="IPABARY"/>
        <s v="KRINGS"/>
        <s v="CASTELLON"/>
        <s v="MANRIQUE"/>
        <s v="PERICON"/>
        <s v="CORONEL"/>
        <s v="CORTEZ"/>
        <s v="PAREDES"/>
        <s v="RIVERO"/>
        <s v="AGUIRRE"/>
        <s v="BILLAR"/>
        <s v="VILLCA"/>
        <s v="MIRANDA"/>
        <s v="MIRANDA PAZ"/>
        <s v="ZEBALLOS"/>
        <s v="ADUVIRI"/>
        <s v="ALMARAZ"/>
        <s v="BUSTOS"/>
        <s v="ARCE"/>
        <s v="COLQUE"/>
        <s v="FERNÁNDEZ"/>
        <s v="GARCÍA"/>
        <s v="VINCENTI"/>
        <s v="TÉLLEZ"/>
        <s v="ATAHUICHI"/>
        <s v="URQUIDI"/>
        <s v="ACAPA"/>
        <s v="VELASCO"/>
        <s v="GUZMÁN"/>
        <s v="SALGUEIRO"/>
        <s v="CÁCERES"/>
        <s v="MENAR"/>
        <s v="ORELLANA"/>
        <s v="LUNA"/>
        <s v="VALLEJOS"/>
        <s v="CARMEN"/>
        <s v="RAMOS"/>
        <s v="HERRERA"/>
        <s v="VIDAURRE"/>
        <s v="GUTIERREZ"/>
        <s v="LANZA"/>
        <s v="GALLEGO"/>
        <s v="SANGUEZA"/>
        <s v="ESPINOZA"/>
        <s v="GALLARDO"/>
        <s v="IPORRE"/>
        <s v="LOZANO"/>
        <s v="VALDEZ"/>
        <s v="SANDY"/>
        <s v="GUERRA"/>
        <s v="MENDOZA"/>
        <s v="MOREIRA"/>
        <s v="VACA"/>
        <s v="ZURITA"/>
        <s v="CUELLAR"/>
        <s v="GUZMAN"/>
        <s v="ROCHA"/>
        <s v="APARICIO"/>
        <s v="GARCIA"/>
        <s v="BARRIENTOS"/>
        <s v="PANIQUE"/>
        <s v="ALBORNOZ"/>
        <s v="PEREZ"/>
        <s v="MARTINEZ"/>
        <s v="IMPA"/>
        <s v="AVILA"/>
        <s v="DE UGARTE"/>
        <s v="URZAGASTE"/>
        <s v="GAITE"/>
        <s v="LENZ"/>
        <s v="TOLABA"/>
        <s v="LLIULLY"/>
        <s v="ALVARADO"/>
        <s v="MURILLO"/>
        <s v="BRISUELA"/>
        <s v="BALDIVIEZO"/>
        <s v="MEALLA"/>
        <s v="ROMERO"/>
        <s v="TOROYA"/>
        <s v="VALERIANO"/>
        <s v="HURTADO"/>
        <s v="ARECO"/>
        <s v="LAURENTE"/>
        <s v="BORDA"/>
        <s v="BEJARANO"/>
        <s v="ZELAYA"/>
        <s v="ECHENIQUE"/>
        <s v="GUDIÑO"/>
        <s v="ARMELLA"/>
        <s v="GALLO"/>
        <s v="SARAVIA"/>
        <s v="DE AVILA"/>
        <s v="MACHACA"/>
      </sharedItems>
    </cacheField>
    <cacheField name="NOMBRES" numFmtId="0">
      <sharedItems count="285">
        <s v="RODRIGO"/>
        <s v="JOSÉ MANUEL"/>
        <s v="MARÍA LOURDES"/>
        <s v="BLAS"/>
        <s v="RENÉ "/>
        <s v="DAVID GONZALO"/>
        <s v="ANA ELIZABETH"/>
        <s v="LUZ"/>
        <s v="AURORA"/>
        <s v="PAULINA"/>
        <s v="RENE LUCIO"/>
        <s v="JESÚS JULIAN"/>
        <s v="ROXANA DENNYS"/>
        <s v="JUAN EFRAIN"/>
        <s v="RODOLFO"/>
        <s v="CARLOS"/>
        <s v="MARÍA ISABEL"/>
        <s v="GONZALO FERNANDO"/>
        <s v="TATIANA CINTYA"/>
        <s v="MAX"/>
        <s v="TERESA OLINDA"/>
        <s v="MARISOL ESTHER"/>
        <s v="LITZIE CARINA"/>
        <s v="JUAN CARLOS"/>
        <s v="JOSÉ GONZALO"/>
        <s v="EUSEBIO"/>
        <s v="EDGAR MARCELO"/>
        <s v="JOSE RICARDO"/>
        <s v="ARMANDO JOSE"/>
        <s v="NIXON WINKLER"/>
        <s v="ANGEL MARCELO"/>
        <s v="CARMEN PETROLINA"/>
        <s v="JOSÉ"/>
        <s v="MILTON WILFREDO"/>
        <s v="LORENA"/>
        <s v="LURDES"/>
        <s v="LUIS"/>
        <s v="PRUDENCIO"/>
        <s v="GONZALO"/>
        <s v="CATALINA"/>
        <s v="FROILÁN"/>
        <s v="RENE FREDDY"/>
        <s v="EFRAÍN"/>
        <s v="VIRGINIA"/>
        <s v="JORGE"/>
        <s v="SANTIAGO"/>
        <s v="NOEL"/>
        <s v="AIDA"/>
        <s v="FLORENTINO"/>
        <s v="DIEGO"/>
        <s v="SONIA"/>
        <s v="EDGAR"/>
        <s v="KATTY ESTELA"/>
        <s v="RAÚL"/>
        <s v="LILI"/>
        <s v="WINDSOR"/>
        <s v="SILVIA VERONICA"/>
        <s v="ESTEBAN"/>
        <s v="LIDIA"/>
        <s v="CRISTINA"/>
        <s v="CLAUDINA"/>
        <s v="JENNY"/>
        <s v="TEÓFILO"/>
        <s v="JOSE"/>
        <s v="EMETERIO"/>
        <s v="MARCELO"/>
        <s v="FEDERICO"/>
        <s v="MARCO ANTONIO"/>
        <s v="LOURDES BLANCA"/>
        <s v="JUAN IVAR"/>
        <s v="DIVA ELVA"/>
        <s v="FREDDY"/>
        <s v="ALEXIS"/>
        <s v="GURIEV ARIEL"/>
        <s v="SALVADOR "/>
        <s v="LINA"/>
        <s v="ESTHER"/>
        <s v="EDWIN"/>
        <s v="JUSTINA "/>
        <s v="ADELA"/>
        <s v="FERNANDO"/>
        <s v="MARISOL"/>
        <s v="OSCAR"/>
        <s v="FELIX"/>
        <s v="VIVIANA"/>
        <s v="HERNAN MARIO"/>
        <s v="HUGO"/>
        <s v="JHONNY"/>
        <s v="MARIA ROSARIO"/>
        <s v="MARIA DEL CARMEN"/>
        <s v="JUANA"/>
        <s v="RONALD IVAN"/>
        <s v="GLADYS"/>
        <s v="NILDA"/>
        <s v="JUAN DOMINGO"/>
        <s v="MARIA WENDY"/>
        <s v="ELIANA"/>
        <s v="PEDRO"/>
        <s v="FRANZ"/>
        <s v="JUAN TITO"/>
        <s v="ALEJANDRO"/>
        <s v="MIREYA"/>
        <s v="MIRIAM"/>
        <s v="JULIA"/>
        <s v="CORSINO "/>
        <s v="GABINO JULIAN"/>
        <s v="IDDA"/>
        <s v="JULIAN"/>
        <s v="YONI"/>
        <s v="HILARION "/>
        <s v="GLORIETA"/>
        <s v="PATRICIA "/>
        <s v="RENE"/>
        <s v="ARGENTINA"/>
        <s v="WALTER PORFIRIO"/>
        <s v="SILVIA"/>
        <s v="ENRIQUE"/>
        <s v="GREGORIO"/>
        <s v="GEOVANA"/>
        <s v="ANA MARIA"/>
        <s v="ANA BEATRIZ"/>
        <s v="NICANOR  "/>
        <s v="ANDRES WILLY"/>
        <s v="ELIANA "/>
        <s v="HENRY"/>
        <s v="PATRICIA SILVIA"/>
        <s v="LEONARDO"/>
        <s v="JORGE "/>
        <s v="JOSÉ FELIX"/>
        <s v="NANCY FELICIDAD"/>
        <s v="EDUARDO  "/>
        <s v="BEATRIZ "/>
        <s v="ROSALIA"/>
        <s v="DANY"/>
        <s v="MARIA CRISTINA"/>
        <s v="SUSAN ALISSON"/>
        <s v="JORGE ANTONIO"/>
        <s v="ROSARIO "/>
        <s v="ISELA "/>
        <s v="SUSANA"/>
        <s v="CESAR FERNANDO"/>
        <s v="ALVARO HAROLD"/>
        <s v="GARY OSCAR"/>
        <s v="EMMA YARMILA"/>
        <s v="TANIA"/>
        <s v="XIMENA "/>
        <s v="NATALY ANDREA"/>
        <s v="INES"/>
        <s v="OMAR VIDAL"/>
        <s v="ANTONIO SILVESTRE"/>
        <s v="ESTHER VIVIAN"/>
        <s v="RICARDO"/>
        <s v="FRANCISCO"/>
        <s v="FEDERICO RAMIRO"/>
        <s v="SERAFIN EDUARDO"/>
        <s v="TEÓFANES "/>
        <s v="HÉCTOR GREGORIO"/>
        <s v="GASTON  "/>
        <s v="MARÍA ANGÉLICA"/>
        <s v="JUAN GABRIEL"/>
        <s v="ÁLVARO JAVIER"/>
        <s v="ARMINDA"/>
        <s v="JHENNY PAMELA"/>
        <s v="DAVID "/>
        <s v="CESAR "/>
        <s v="EUGENIO "/>
        <s v="GISELA"/>
        <s v="ALBERTO "/>
        <s v="CARMEN ANTONIA"/>
        <s v="ERIK MARCELO"/>
        <s v="ROLY GONZALO"/>
        <s v="AMANDA"/>
        <s v="NICOLAS HERBERT"/>
        <s v="JANNETH MARIBEL"/>
        <s v="LEONOR"/>
        <s v="PAMELA MAROMAY"/>
        <s v="FREDDY "/>
        <s v="ENRIQUE "/>
        <s v="JUVENAL "/>
        <s v="ORLANDO "/>
        <s v="BRAULIO "/>
        <s v="ROBERTO FAVIO"/>
        <s v="RÓMULO MARCELO"/>
        <s v="MIGUEL ALEJANDRO"/>
        <s v="JAIME "/>
        <s v="ERWIN SAUL"/>
        <s v="JANNETH NORAH"/>
        <s v="LITA"/>
        <s v="YOLANDA"/>
        <s v="GABRIELA DORIS"/>
        <s v="VLADIMIR CARLOS"/>
        <s v="ROGER REDY"/>
        <s v="RENE "/>
        <s v="VICTORIA"/>
        <s v="MERY SILVANA"/>
        <s v="PABLO"/>
        <s v="RAQUEL"/>
        <s v="MARTHA"/>
        <s v="WILSON MODESTO"/>
        <s v="PREDINA SONIA"/>
        <s v="HERNAN"/>
        <s v="JUDITH AMPARO"/>
        <s v="ALFREDO VIDAL"/>
        <s v="DAVID"/>
        <s v="ROMULO ANDRES"/>
        <s v="ROGER DHERY"/>
        <s v="CARLOS ANTONIO"/>
        <s v="ALBERTO CAMILO"/>
        <s v="ANA"/>
        <s v="ANDRES"/>
        <s v="ANIBAL"/>
        <s v="ARNULFO LINO"/>
        <s v="BRUNO"/>
        <s v="CARLOS FRANCISCO"/>
        <s v="CARMEN"/>
        <s v="CINTIA"/>
        <s v="CLARA ANDREA"/>
        <s v="CONSUELO"/>
        <s v="CORINA"/>
        <s v="JAIME GROVER"/>
        <s v="JOSE ALBERTO"/>
        <s v="KATHY"/>
        <s v="LENNY"/>
        <s v="LUCY"/>
        <s v="LUIS HORMANDO"/>
        <s v="MARINA"/>
        <s v="MAURICIO"/>
        <s v="NARDY"/>
        <s v="PERCY"/>
        <s v="ROLANDO"/>
        <s v="RUBEN DARIO"/>
        <s v="SAMUEL"/>
        <s v="SERGIO"/>
        <s v="TEODULO"/>
        <s v="URSULA"/>
        <s v="TITO "/>
        <s v="LUIS EMILIO "/>
        <s v="MAYRA ROCIO "/>
        <s v="NINFA "/>
        <s v="NILSON"/>
        <s v="LILIANA"/>
        <s v="NILA"/>
        <s v="GIOVANA "/>
        <s v="PAULINA AGRIPINA"/>
        <s v="RODOLFO ROLANDO "/>
        <s v="JUAN MANUEL DANIEL "/>
        <s v="LEONIDA "/>
        <s v="MARTHA "/>
        <s v="ERICKA"/>
        <s v="NOELIA"/>
        <s v="ERICK ROLANDO "/>
        <s v="EVA "/>
        <s v="NOEMI NICOLASA"/>
        <s v="HARRISON RAIMUNDO "/>
        <s v="MARIA DEL CARMEN "/>
        <s v="AMPARO JUANA"/>
        <s v="ANA "/>
        <s v="JOSE LUIS"/>
        <s v="MARIA DEL ROSARIO"/>
        <s v="GUILLERMO OSCAR"/>
        <s v="SILVIA LORENA "/>
        <s v="INGRID MARITZA "/>
        <s v="CLEOFE "/>
        <s v="EMMA "/>
        <s v="HUMBERTO"/>
        <s v="VICTOR "/>
        <s v="TERESA GABRIELA "/>
        <s v="NORMA"/>
        <s v="ROTNEY LUIS ROMULO"/>
        <s v="FRANCISCO "/>
        <s v="HUGO SANTOS"/>
        <s v="OSCAR MAURO"/>
        <s v="RAYMUNDO "/>
        <s v="JUAN GUALBERTO "/>
        <s v="ARMANDO"/>
        <s v="GROVER "/>
        <s v="ANDRES "/>
        <s v="JUAN PABLO "/>
        <s v="ANA  ROSA "/>
        <s v="ESTELA "/>
        <s v="JUAN "/>
        <s v="GUSTAVO"/>
        <s v="SERGIO MIGUEL"/>
        <s v="GRACIELA"/>
        <s v="ROBERTO"/>
      </sharedItems>
    </cacheField>
    <cacheField name="Nro. C.I." numFmtId="0">
      <sharedItems containsBlank="1" containsMixedTypes="1" containsNumber="1" containsInteger="1" minValue="1020612" maxValue="10715479"/>
    </cacheField>
    <cacheField name="SEXO" numFmtId="0">
      <sharedItems count="2">
        <s v="Varones"/>
        <s v="Mujeres"/>
      </sharedItems>
    </cacheField>
    <cacheField name="DEPTO" numFmtId="0">
      <sharedItems count="10">
        <s v="Chile"/>
        <s v="Cochabamba"/>
        <s v="El Alto"/>
        <s v="La Paz"/>
        <s v="Oruro"/>
        <s v="Peru"/>
        <s v="Potosi"/>
        <s v="Santa Cruz"/>
        <s v="Tarija"/>
        <s v="Uruguay"/>
      </sharedItems>
    </cacheField>
    <cacheField name="FECHA DE NACIMIENTO" numFmtId="0">
      <sharedItems containsNonDate="0" containsDate="1" containsString="0" containsBlank="1" minDate="1929-12-08T00:00:00" maxDate="1989-03-27T00:00:00"/>
    </cacheField>
    <cacheField name="CAL" numFmtId="0">
      <sharedItems containsSemiMixedTypes="0" containsString="0" containsNumber="1" containsInteger="1" minValue="30" maxValue="90"/>
    </cacheField>
    <cacheField name="AÑOS" numFmtId="0">
      <sharedItems containsSemiMixedTypes="0" containsString="0" containsNumber="1" containsInteger="1" minValue="30" maxValue="89"/>
    </cacheField>
    <cacheField name="CATEGORIA" numFmtId="0">
      <sharedItems count="12">
        <s v="55-59"/>
        <s v="50-54"/>
        <s v="45-49"/>
        <s v="65-69"/>
        <s v="35-39"/>
        <s v="40-44"/>
        <s v="80-84"/>
        <s v="70-74"/>
        <s v="60-64"/>
        <s v="75-79"/>
        <s v="30-34"/>
        <s v="85-89"/>
      </sharedItems>
    </cacheField>
    <cacheField name="PRUEBAS" numFmtId="0">
      <sharedItems containsBlank="1" count="21">
        <s v="5000m planos"/>
        <s v="5000 marcha"/>
        <s v="10000 marcha"/>
        <s v="Salto Largo"/>
        <s v="80vallas"/>
        <s v="Lanzamiento Jabalina"/>
        <s v="Lanzamiento Disco"/>
        <s v="Lanzamiento Bala"/>
        <s v="1500m planos"/>
        <s v="10000m planos"/>
        <s v="100m planos"/>
        <s v="200m planos"/>
        <s v="400m planos"/>
        <s v="Media Maraton 21 Km"/>
        <s v="800m planos"/>
        <s v="3000 Obs"/>
        <s v="2000 Obs"/>
        <s v="Salto Triple"/>
        <s v="Salto Alto"/>
        <m/>
        <s v="3.000 OBST." u="1"/>
      </sharedItems>
    </cacheField>
    <cacheField name="FECHA DE AFILIACIÓN" numFmtId="0">
      <sharedItems containsBlank="1"/>
    </cacheField>
    <cacheField name="ACTIVO (SI/NO)" numFmtId="0">
      <sharedItems containsString="0" containsBlank="1" containsNumber="1" containsInteger="1" minValue="72000333" maxValue="72000333"/>
    </cacheField>
    <cacheField name="CUOTAS GESTION 2010" numFmtId="0">
      <sharedItems containsBlank="1"/>
    </cacheField>
    <cacheField name="FICHA MEDICA (SI/NO)" numFmtId="0">
      <sharedItems containsString="0" containsBlank="1" containsNumber="1" containsInteger="1" minValue="2" maxValue="12"/>
    </cacheField>
    <cacheField name="DIRECCION" numFmtId="0">
      <sharedItems containsBlank="1"/>
    </cacheField>
    <cacheField name="TELEFONO DOMICILIO" numFmtId="0">
      <sharedItems containsBlank="1" containsMixedTypes="1" containsNumber="1" containsInteger="1" minValue="2202946" maxValue="75806935"/>
    </cacheField>
    <cacheField name="CORREO ELECTRONICO" numFmtId="0">
      <sharedItems containsBlank="1"/>
    </cacheField>
    <cacheField name="MARCA" numFmtId="0">
      <sharedItems containsBlank="1" containsMixedTypes="1" containsNumber="1" minValue="1" maxValue="58.85" count="615">
        <s v=" "/>
        <s v="33,16,93"/>
        <s v="1,04,43,91"/>
        <n v="3.65"/>
        <n v="23.52"/>
        <n v="21"/>
        <n v="8.9700000000000006"/>
        <n v="20.36"/>
        <n v="19.04"/>
        <n v="6.06"/>
        <n v="8.9"/>
        <n v="14.41"/>
        <n v="5.98"/>
        <n v="13.27"/>
        <s v="7,09,85"/>
        <s v="26,46,77"/>
        <s v="8,39,37"/>
        <s v="31,19,41"/>
        <s v="6,11,13"/>
        <s v="2,46,45"/>
        <s v="5,34,58"/>
        <s v="2,33,49"/>
        <s v="41,04,27"/>
        <n v="17.57"/>
        <n v="37.67"/>
        <s v="1,26,62"/>
        <s v="5,57,96"/>
        <s v="21,29,90"/>
        <s v="43,46,00"/>
        <n v="16.190000000000001"/>
        <n v="6.69"/>
        <n v="16.32"/>
        <s v="1,11,07"/>
        <s v="33,49,28"/>
        <s v="1,16,09,73"/>
        <n v="15.38"/>
        <n v="5.36"/>
        <n v="39.1"/>
        <n v="20.54"/>
        <n v="8.6300000000000008"/>
        <n v="35.549999999999997"/>
        <n v="38.9"/>
        <s v="7,55,91"/>
        <n v="10.39"/>
        <n v="4.71"/>
        <n v="9.36"/>
        <s v="6,24,57"/>
        <s v="24,10,67"/>
        <s v="2,26,02"/>
        <s v="5,38,16"/>
        <s v="14,38,95"/>
        <s v="2,39,63"/>
        <s v="3,01,15"/>
        <n v="7.25"/>
        <n v="15.76"/>
        <s v="7,08,69"/>
        <s v="26,00,42"/>
        <s v="54,28,79"/>
        <n v="19.07"/>
        <n v="8.2200000000000006"/>
        <n v="17.25"/>
        <s v="8,08,99"/>
        <s v="34,36,77"/>
        <s v="6,20,21"/>
        <s v="23,52,84"/>
        <n v="16.27"/>
        <n v="21.63"/>
        <n v="7.8"/>
        <n v="17.48"/>
        <n v="10.28"/>
        <n v="4.03"/>
        <n v="13.87"/>
        <s v="1,04,73"/>
        <s v="1,05,10"/>
        <n v="14.22"/>
        <n v="29.02"/>
        <s v="1,04,35"/>
        <s v=" 6,22,79"/>
        <s v="48,53,22"/>
        <s v="2,26,07"/>
        <n v="20.149999999999999"/>
        <n v="11.85"/>
        <s v="8,48,15"/>
        <s v="45,22,40"/>
        <s v="2,45,96"/>
        <s v="20,59,85"/>
        <s v="43,08,11"/>
        <s v="1,09,9"/>
        <s v="3,45,00"/>
        <s v="28,27,95"/>
        <s v="13,20,48"/>
        <s v="20,47,39"/>
        <s v="43,38,10"/>
        <s v="14,09,17"/>
        <s v="21,47,79"/>
        <s v="41,03,29"/>
        <s v="6,03,40"/>
        <s v="44,36,40"/>
        <s v="2,05,29"/>
        <s v="39,11,21"/>
        <s v="6,22,50"/>
        <s v="24,13,15"/>
        <s v="10,09,39"/>
        <s v="6,11,27"/>
        <n v="7.09"/>
        <s v="9,14,47"/>
        <s v="6,47,37"/>
        <s v="21,16,52"/>
        <n v="5.07"/>
        <n v="14.4"/>
        <n v="10.35"/>
        <s v="20,53,86"/>
        <s v="43,07,47"/>
        <s v="3,28,88"/>
        <s v="28,08,90"/>
        <s v="13,03,56"/>
        <s v="37,01,72"/>
        <s v="1,38,38"/>
        <s v="1,28,95"/>
        <s v="4,45,82"/>
        <s v="10,02,10"/>
        <s v="21,33,35"/>
        <s v="38,51,73"/>
        <s v="1,18,33,91"/>
        <n v="18.399999999999999"/>
        <s v="8,00,36"/>
        <s v="50,52,71"/>
        <s v="7,04,33"/>
        <s v="24,35,54"/>
        <n v="9.69"/>
        <n v="7.17"/>
        <s v="1,44,21"/>
        <s v="2,53,26"/>
        <s v="43,12,79"/>
        <n v="3.06"/>
        <s v="40,38,52"/>
        <n v="19.989999999999998"/>
        <s v="1,09,03"/>
        <s v="5,55,48"/>
        <n v="8.66"/>
        <n v="8.1199999999999992"/>
        <s v="25,18,49"/>
        <n v="7.52"/>
        <n v="16.78"/>
        <n v="3.08"/>
        <n v="6.16"/>
        <s v="2,26,35"/>
        <s v="20,18,10"/>
        <s v="11,14,40"/>
        <n v="13.38"/>
        <n v="27.97"/>
        <s v="2,06,86"/>
        <s v="4,41,77"/>
        <n v="16.989999999999998"/>
        <n v="6.68"/>
        <n v="1.05"/>
        <n v="4.0599999999999996"/>
        <n v="26.78"/>
        <s v="39,59,29"/>
        <s v="3,44,39"/>
        <s v="30,41,27"/>
        <s v="3,06,4"/>
        <s v="24,21,11"/>
        <s v="21,04,85"/>
        <s v="44,37,67"/>
        <s v="19,46,23"/>
        <n v="12.7"/>
        <n v="58.1"/>
        <n v="26.28"/>
        <s v="1,04,08"/>
        <n v="14.29"/>
        <s v="1,06,11"/>
        <s v="1,50,38,00"/>
        <s v="7,08,39"/>
        <s v="11,05,96"/>
        <n v="6.83"/>
        <n v="31.6"/>
        <n v="24.28"/>
        <s v="3,18,45"/>
        <s v="10,17,73"/>
        <s v="22,06,75"/>
        <s v="1,16,03"/>
        <s v="24,55,67"/>
        <s v="39,52,43"/>
        <s v="19,15,24"/>
        <s v="13,04,72"/>
        <n v="3.11"/>
        <n v="21.08"/>
        <n v="1.1499999999999999"/>
        <n v="18.77"/>
        <n v="19.899999999999999"/>
        <n v="13.5"/>
        <n v="5.7"/>
        <n v="13.45"/>
        <n v="4.5199999999999996"/>
        <n v="9.01"/>
        <n v="10.3"/>
        <n v="4.43"/>
        <s v="2,32,73"/>
        <s v="5,25,06"/>
        <s v="20,57,04"/>
        <n v="5.71"/>
        <n v="11.95"/>
        <n v="18.79"/>
        <n v="17.91"/>
        <n v="38.4"/>
        <n v="5.79"/>
        <s v="2,51,49"/>
        <s v="5,52,45"/>
        <s v="22,36,20"/>
        <n v="11.39"/>
        <s v="31,38,77"/>
        <s v="1,30,31"/>
        <m/>
        <n v="7.74"/>
        <n v="14.73"/>
        <n v="30.11"/>
        <n v="15.55"/>
        <n v="33.4"/>
        <s v="1,21,68"/>
        <n v="17.829999999999998"/>
        <s v="46,03,64"/>
        <s v="2,19,41"/>
        <n v="17.36"/>
        <s v="2,04,10"/>
        <n v="13.51"/>
        <s v="33,42,04"/>
        <s v="1,05,43,73"/>
        <n v="24.57"/>
        <n v="36.83"/>
        <s v="4,06,09"/>
        <s v="1,28,39"/>
        <s v="8,49,16"/>
        <s v="53,59,80"/>
        <s v="10,11,93"/>
        <n v="16.88"/>
        <s v="9,33,05"/>
        <s v="6,50,01"/>
        <s v="54,41,85"/>
        <s v="2,51,36"/>
        <n v="15.2"/>
        <n v="16.36"/>
        <n v="6.25"/>
        <n v="15.13"/>
        <s v="43,35,04"/>
        <s v="2,03,41"/>
        <s v="6,19,27"/>
        <s v="2,59,95"/>
        <n v="14.94"/>
        <n v="16.149999999999999"/>
        <n v="34.97"/>
        <s v="1,20,20"/>
        <n v="11.9"/>
        <n v="5.32"/>
        <s v="2,26,21"/>
        <s v="21,11,29"/>
        <s v="2,04,00"/>
        <n v="22.29"/>
        <n v="46.86"/>
        <n v="7.56"/>
        <n v="3.7"/>
        <n v="10.95"/>
        <n v="9.6199999999999992"/>
        <n v="15.11"/>
        <s v="40,40,67"/>
        <s v="13,11,36"/>
        <s v="43,27,89"/>
        <s v="5,48,40"/>
        <s v="2,05,15"/>
        <s v="55,12,72"/>
        <s v="27,18,59"/>
        <s v="7,19,43"/>
        <s v="6,27,73"/>
        <s v="25,01,71"/>
        <s v="10,38,42"/>
        <s v="37,36,05"/>
        <n v="2.56"/>
        <n v="16.399999999999999"/>
        <n v="13.25"/>
        <n v="27.98"/>
        <s v="1,02,41"/>
        <n v="8.1999999999999993"/>
        <s v="3,14,65"/>
        <s v="6,24,50"/>
        <n v="20.239999999999998"/>
        <n v="41.16"/>
        <s v="37,47,15"/>
        <s v="1,10,38,61"/>
        <n v="8.6"/>
        <n v="6.95"/>
        <s v="1.0"/>
        <n v="3.64"/>
        <s v="5,23,1"/>
        <s v="42,21,17"/>
        <s v="2,05,13"/>
        <n v="12.06"/>
        <n v="24.87"/>
        <n v="58.85"/>
        <s v="29,01,28"/>
        <n v="30.54"/>
        <s v="1,06,86"/>
        <s v="2,47,29"/>
        <s v="3,30,71"/>
        <n v="13.86"/>
        <n v="28.83"/>
        <s v="1,10,10"/>
        <s v="1,24,00"/>
        <s v="3,20,07"/>
        <s v="7,03,55"/>
        <s v="2,47,65"/>
        <n v="36.590000000000003"/>
        <n v="14.62"/>
        <s v="7,53,11"/>
        <n v="12.53"/>
        <n v="15.65"/>
        <n v="6.23"/>
        <s v="46,14,96"/>
        <s v="6,18,05"/>
        <s v="2,47,05"/>
        <n v="12"/>
        <n v="26.14"/>
        <s v="2,39,30"/>
        <s v="1,01,56"/>
        <s v="38,11,87"/>
        <s v="28,26,24"/>
        <n v="15.62"/>
        <n v="3.41"/>
        <s v="6,33,62"/>
        <n v="17.940000000000001"/>
        <n v="12.52"/>
        <n v="25.87"/>
        <n v="24.96"/>
        <n v="7.47"/>
        <n v="26.64"/>
        <n v="31.12"/>
        <n v="10.73"/>
        <n v="4.55"/>
        <n v="14.52"/>
        <n v="11.5"/>
        <n v="4.9400000000000004"/>
        <n v="11.13"/>
        <n v="10.33"/>
        <n v="18.559999999999999"/>
        <s v="3,18,55"/>
        <s v="6,55,80"/>
        <n v="15.12"/>
        <n v="31.83"/>
        <s v="1,13,42"/>
        <n v="17.690000000000001"/>
        <n v="38.71"/>
        <s v="1,32,99"/>
        <s v="2,54,91"/>
        <s v="22,16,44"/>
        <n v="18.670000000000002"/>
        <n v="8.08"/>
        <n v="16.34"/>
        <n v="21.98"/>
        <n v="7.01"/>
        <n v="16.579999999999998"/>
        <n v="35.33"/>
        <n v="15.53"/>
        <n v="3.13"/>
        <n v="16.75"/>
        <n v="5.6"/>
        <n v="32.17"/>
        <s v="1,10,74"/>
        <n v="17.93"/>
        <n v="20.65"/>
        <s v="3,02,24"/>
        <s v="6,20,73"/>
        <n v="3.04"/>
        <s v="3,30,12"/>
        <s v="7,18,14"/>
        <n v="11.47"/>
        <n v="14.24"/>
        <n v="29.71"/>
        <n v="16.39"/>
        <n v="15.1"/>
        <n v="31.65"/>
        <s v="1,18,17"/>
        <s v="20,11,36"/>
        <s v="41,39,59"/>
        <s v="2,34,90"/>
        <s v="20,02,29"/>
        <s v="2,37,6"/>
        <s v="5,28,90"/>
        <n v="13.9"/>
        <n v="28.2"/>
        <n v="9.25"/>
        <s v="38,50,10"/>
        <s v="19,06,47"/>
        <n v="17.989999999999998"/>
        <n v="15.34"/>
        <n v="14.2"/>
        <n v="16.54"/>
        <n v="5.74"/>
        <n v="16.66"/>
        <n v="3.43"/>
        <n v="21.14"/>
        <n v="2.37"/>
        <n v="5.04"/>
        <n v="14.21"/>
        <n v="6.44"/>
        <n v="14.66"/>
        <s v="4,04,13"/>
        <s v="8,35,59"/>
        <s v="29,27,55"/>
        <s v="3,25,37"/>
        <s v="29,19,79"/>
        <n v="14.99"/>
        <n v="39.07"/>
        <s v="1,24,51"/>
        <s v="270,56,21"/>
        <s v="57,07,71"/>
        <s v="7,19,25"/>
        <s v="3,19,73"/>
        <s v="25,19,11"/>
        <s v="19,13,42"/>
        <s v="4,56,62"/>
        <s v="12,36,42"/>
        <s v="6,18,50"/>
        <s v="28,01,17"/>
        <s v="8,12,86"/>
        <s v="5,41,60"/>
        <s v="2,42,45"/>
        <s v="32,16,90"/>
        <s v="1,16,02,28"/>
        <s v="22,00,86"/>
        <s v="46,28,62"/>
        <s v="1,12,95"/>
        <s v="3,01,67"/>
        <s v="2,54,15"/>
        <s v="26,46,32"/>
        <n v="14.89"/>
        <n v="31.36"/>
        <s v="20,47,51"/>
        <s v="14,06,23"/>
        <s v="44,24,04"/>
        <n v="14.83"/>
        <n v="31.18"/>
        <s v="1,19,47"/>
        <s v="34,58,90"/>
        <s v="1,11,57,55"/>
        <n v="14.61"/>
        <n v="3.91"/>
        <n v="31.21"/>
        <n v="5.01"/>
        <n v="9.4499999999999993"/>
        <n v="1.6"/>
        <s v="38,19,81"/>
        <s v="1,14,21,80"/>
        <n v="17.77"/>
        <n v="17.21"/>
        <n v="6.2"/>
        <s v="1,20,66"/>
        <s v="3,14,00"/>
        <n v="32.35"/>
        <n v="6.33"/>
        <n v="16.2"/>
        <n v="24.26"/>
        <n v="3.55"/>
        <s v="42,31,85"/>
        <n v="12.08"/>
        <n v="25.48"/>
        <n v="5.2"/>
        <s v="25,25,40"/>
        <s v="6,43,23"/>
        <s v="3,09,93"/>
        <n v="28.72"/>
        <n v="14.79"/>
        <n v="5.65"/>
        <n v="12.32"/>
        <s v="53,28,52"/>
        <n v="10.89"/>
        <n v="52.65"/>
        <n v="1.5"/>
        <n v="10.220000000000001"/>
        <n v="35.799999999999997"/>
        <n v="14.72"/>
        <n v="6.28"/>
        <n v="17.850000000000001"/>
        <n v="8.67"/>
        <n v="24.35"/>
        <n v="21.29"/>
        <n v="10.08"/>
        <n v="27.33"/>
        <n v="24.98"/>
        <s v="2,18,43"/>
        <n v="12.74"/>
        <n v="27.13"/>
        <n v="4.8499999999999996"/>
        <n v="6.98"/>
        <n v="37.92"/>
        <n v="13.6"/>
        <n v="28.12"/>
        <s v="1,05,47"/>
        <s v="23,45,54"/>
        <s v="50,44,86"/>
        <n v="12.97"/>
        <n v="27.47"/>
        <n v="4.3499999999999996"/>
        <n v="14.54"/>
        <n v="30.65"/>
        <n v="29.41"/>
        <s v="1,07,51"/>
        <n v="13.1"/>
        <n v="27.03"/>
        <n v="16.43"/>
        <n v="35.270000000000003"/>
        <n v="35.950000000000003"/>
        <n v="18.489999999999998"/>
        <n v="16.100000000000001"/>
        <n v="6.39"/>
        <n v="17.489999999999998"/>
        <n v="27.95"/>
        <s v="1,06,10"/>
        <s v="2,56,13"/>
        <s v="43,28,52"/>
        <s v="16,24,66"/>
        <n v="6.32"/>
        <n v="36.17"/>
        <s v="1,48,79"/>
        <s v="1,25,42"/>
        <s v="3,20,85"/>
        <s v="6,59,27"/>
        <n v="12.76"/>
        <n v="26.98"/>
        <s v="1,02,73"/>
        <n v="7.89"/>
        <n v="20.67"/>
        <n v="21.95"/>
        <s v="3,33,24"/>
        <s v="12,09,14"/>
        <n v="28.23"/>
        <s v="1,04,36"/>
        <s v="2,29,90"/>
        <n v="19.28"/>
        <n v="8.74"/>
        <n v="45.29"/>
        <s v="38,59,36"/>
        <s v="5,59,48"/>
        <s v="13,00,86"/>
        <n v="13.4"/>
        <n v="13.89"/>
        <n v="3.74"/>
        <n v="15.71"/>
        <n v="32.64"/>
        <n v="3.22"/>
        <n v="21.23"/>
        <n v="3.27"/>
        <n v="1.1000000000000001"/>
        <n v="25.25"/>
        <n v="58.55"/>
        <n v="7.3"/>
        <n v="21.13"/>
        <n v="17.28"/>
        <n v="32.67"/>
        <n v="8.52"/>
        <s v="4,21,73"/>
        <n v="15.3"/>
        <n v="2.52"/>
        <n v="41.42"/>
        <s v="1,36,35"/>
        <s v="5,58,48"/>
        <s v="2,24,04"/>
        <s v="4,51,67"/>
        <n v="1"/>
        <s v="2,53,00"/>
        <s v="5,41,83"/>
        <s v="21,01,47"/>
        <n v="34.520000000000003"/>
        <s v="1,16,24"/>
        <s v="3,11,41"/>
        <s v="1,42,40"/>
        <n v="18.32"/>
        <n v="7.64"/>
        <n v="21.38"/>
        <n v="28.79"/>
        <s v="1,06,35"/>
        <s v="2,46,34"/>
        <s v="1,04,67"/>
        <s v="2,47,21"/>
        <n v="35.24"/>
        <s v="1,21,91"/>
        <s v="3,23,86"/>
        <s v="6,38,00"/>
        <n v="7.62"/>
        <n v="3.25"/>
        <s v="4,54,66"/>
        <s v="19,10,03"/>
        <s v="39,37,43"/>
        <n v="13.34"/>
        <n v="27.55"/>
        <n v="28.09"/>
        <s v="1,09,11"/>
        <s v="3,04,9"/>
        <n v="3.84"/>
        <n v="12.95"/>
        <n v="26.07"/>
        <s v="1,02,24"/>
        <n v="17.18"/>
        <n v="2.8"/>
        <n v="6.51"/>
        <n v="20.71"/>
        <n v="10.98"/>
        <n v="28.39"/>
        <n v="30.9"/>
        <n v="14.36"/>
        <n v="13.49"/>
        <n v="28.37"/>
        <n v="17.5"/>
        <n v="39.770000000000003"/>
        <s v="4,45,42"/>
        <s v="18,07,86"/>
        <n v="2.96" u="1"/>
      </sharedItems>
    </cacheField>
    <cacheField name="PUESTO" numFmtId="0">
      <sharedItems containsBlank="1" containsMixedTypes="1" containsNumber="1" containsInteger="1" minValue="1" maxValue="10" count="12">
        <m/>
        <n v="1"/>
        <s v=" "/>
        <n v="2"/>
        <n v="5"/>
        <n v="3"/>
        <n v="4"/>
        <n v="6"/>
        <n v="7"/>
        <n v="8"/>
        <n v="10"/>
        <n v="9"/>
      </sharedItems>
    </cacheField>
    <cacheField name="MEDALLAS" numFmtId="0">
      <sharedItems/>
    </cacheField>
    <cacheField name="CARRI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0">
  <r>
    <x v="0"/>
    <x v="0"/>
    <x v="0"/>
    <x v="0"/>
    <m/>
    <x v="0"/>
    <x v="0"/>
    <d v="1964-02-15T00:00:00"/>
    <n v="55"/>
    <n v="55"/>
    <x v="0"/>
    <x v="0"/>
    <m/>
    <m/>
    <m/>
    <m/>
    <m/>
    <m/>
    <m/>
    <x v="0"/>
    <x v="0"/>
    <x v="0"/>
    <x v="0"/>
  </r>
  <r>
    <x v="0"/>
    <x v="0"/>
    <x v="0"/>
    <x v="0"/>
    <m/>
    <x v="0"/>
    <x v="0"/>
    <m/>
    <n v="55"/>
    <n v="55"/>
    <x v="0"/>
    <x v="1"/>
    <m/>
    <m/>
    <m/>
    <m/>
    <m/>
    <m/>
    <m/>
    <x v="1"/>
    <x v="1"/>
    <x v="1"/>
    <x v="0"/>
  </r>
  <r>
    <x v="0"/>
    <x v="0"/>
    <x v="0"/>
    <x v="0"/>
    <m/>
    <x v="0"/>
    <x v="0"/>
    <m/>
    <n v="55"/>
    <n v="55"/>
    <x v="0"/>
    <x v="2"/>
    <m/>
    <m/>
    <m/>
    <m/>
    <m/>
    <m/>
    <m/>
    <x v="2"/>
    <x v="1"/>
    <x v="1"/>
    <x v="0"/>
  </r>
  <r>
    <x v="1"/>
    <x v="1"/>
    <x v="1"/>
    <x v="1"/>
    <s v="3053682 OR"/>
    <x v="0"/>
    <x v="1"/>
    <d v="1962-04-16T00:00:00"/>
    <n v="57"/>
    <n v="57"/>
    <x v="0"/>
    <x v="3"/>
    <m/>
    <m/>
    <m/>
    <m/>
    <m/>
    <m/>
    <m/>
    <x v="3"/>
    <x v="1"/>
    <x v="1"/>
    <x v="0"/>
  </r>
  <r>
    <x v="1"/>
    <x v="1"/>
    <x v="1"/>
    <x v="1"/>
    <s v="3053682 OR"/>
    <x v="0"/>
    <x v="1"/>
    <d v="1962-04-16T00:00:00"/>
    <n v="57"/>
    <n v="57"/>
    <x v="0"/>
    <x v="4"/>
    <m/>
    <m/>
    <m/>
    <m/>
    <m/>
    <m/>
    <m/>
    <x v="0"/>
    <x v="2"/>
    <x v="0"/>
    <x v="0"/>
  </r>
  <r>
    <x v="1"/>
    <x v="1"/>
    <x v="1"/>
    <x v="1"/>
    <s v="3053682 OR"/>
    <x v="0"/>
    <x v="1"/>
    <d v="1962-04-16T00:00:00"/>
    <n v="57"/>
    <n v="57"/>
    <x v="0"/>
    <x v="5"/>
    <m/>
    <m/>
    <m/>
    <m/>
    <m/>
    <m/>
    <m/>
    <x v="4"/>
    <x v="1"/>
    <x v="1"/>
    <x v="0"/>
  </r>
  <r>
    <x v="2"/>
    <x v="2"/>
    <x v="2"/>
    <x v="2"/>
    <s v="3120626 CB"/>
    <x v="1"/>
    <x v="1"/>
    <d v="1967-04-07T00:00:00"/>
    <n v="52"/>
    <n v="52"/>
    <x v="1"/>
    <x v="6"/>
    <m/>
    <m/>
    <m/>
    <m/>
    <m/>
    <m/>
    <m/>
    <x v="5"/>
    <x v="1"/>
    <x v="1"/>
    <x v="0"/>
  </r>
  <r>
    <x v="2"/>
    <x v="2"/>
    <x v="2"/>
    <x v="2"/>
    <s v="3120626 CB"/>
    <x v="1"/>
    <x v="1"/>
    <d v="1967-04-07T00:00:00"/>
    <n v="52"/>
    <n v="52"/>
    <x v="1"/>
    <x v="7"/>
    <m/>
    <m/>
    <m/>
    <m/>
    <m/>
    <m/>
    <m/>
    <x v="6"/>
    <x v="1"/>
    <x v="1"/>
    <x v="0"/>
  </r>
  <r>
    <x v="2"/>
    <x v="2"/>
    <x v="2"/>
    <x v="2"/>
    <s v="3120626 CB"/>
    <x v="1"/>
    <x v="1"/>
    <d v="1967-04-07T00:00:00"/>
    <n v="52"/>
    <n v="52"/>
    <x v="1"/>
    <x v="5"/>
    <m/>
    <m/>
    <m/>
    <m/>
    <m/>
    <m/>
    <m/>
    <x v="7"/>
    <x v="1"/>
    <x v="1"/>
    <x v="0"/>
  </r>
  <r>
    <x v="3"/>
    <x v="3"/>
    <x v="3"/>
    <x v="3"/>
    <s v="3550985 CB"/>
    <x v="0"/>
    <x v="1"/>
    <d v="1972-12-28T00:00:00"/>
    <n v="47"/>
    <n v="47"/>
    <x v="2"/>
    <x v="8"/>
    <m/>
    <m/>
    <m/>
    <m/>
    <m/>
    <m/>
    <m/>
    <x v="0"/>
    <x v="2"/>
    <x v="0"/>
    <x v="0"/>
  </r>
  <r>
    <x v="3"/>
    <x v="3"/>
    <x v="3"/>
    <x v="3"/>
    <s v="3550985 CB"/>
    <x v="0"/>
    <x v="1"/>
    <d v="1972-12-28T00:00:00"/>
    <n v="47"/>
    <n v="47"/>
    <x v="2"/>
    <x v="0"/>
    <m/>
    <m/>
    <m/>
    <m/>
    <m/>
    <m/>
    <m/>
    <x v="0"/>
    <x v="2"/>
    <x v="0"/>
    <x v="0"/>
  </r>
  <r>
    <x v="3"/>
    <x v="3"/>
    <x v="3"/>
    <x v="3"/>
    <s v="3550985 CB"/>
    <x v="0"/>
    <x v="1"/>
    <d v="1972-12-28T00:00:00"/>
    <n v="47"/>
    <n v="47"/>
    <x v="2"/>
    <x v="9"/>
    <m/>
    <m/>
    <m/>
    <m/>
    <m/>
    <m/>
    <m/>
    <x v="0"/>
    <x v="2"/>
    <x v="0"/>
    <x v="0"/>
  </r>
  <r>
    <x v="4"/>
    <x v="4"/>
    <x v="4"/>
    <x v="4"/>
    <s v="3599194 CB"/>
    <x v="0"/>
    <x v="1"/>
    <d v="1964-03-20T00:00:00"/>
    <n v="55"/>
    <n v="55"/>
    <x v="0"/>
    <x v="8"/>
    <m/>
    <m/>
    <m/>
    <m/>
    <m/>
    <m/>
    <m/>
    <x v="0"/>
    <x v="2"/>
    <x v="0"/>
    <x v="0"/>
  </r>
  <r>
    <x v="4"/>
    <x v="4"/>
    <x v="4"/>
    <x v="4"/>
    <s v="3599194 CB"/>
    <x v="0"/>
    <x v="1"/>
    <d v="1964-03-20T00:00:00"/>
    <n v="55"/>
    <n v="55"/>
    <x v="0"/>
    <x v="0"/>
    <m/>
    <m/>
    <m/>
    <m/>
    <m/>
    <m/>
    <m/>
    <x v="0"/>
    <x v="2"/>
    <x v="0"/>
    <x v="0"/>
  </r>
  <r>
    <x v="4"/>
    <x v="4"/>
    <x v="4"/>
    <x v="4"/>
    <s v="3599194 CB"/>
    <x v="0"/>
    <x v="1"/>
    <d v="1964-03-20T00:00:00"/>
    <n v="55"/>
    <n v="55"/>
    <x v="0"/>
    <x v="9"/>
    <m/>
    <m/>
    <m/>
    <m/>
    <m/>
    <m/>
    <m/>
    <x v="0"/>
    <x v="2"/>
    <x v="0"/>
    <x v="0"/>
  </r>
  <r>
    <x v="5"/>
    <x v="5"/>
    <x v="0"/>
    <x v="5"/>
    <s v="2903543 CB"/>
    <x v="0"/>
    <x v="1"/>
    <d v="1954-07-06T00:00:00"/>
    <n v="65"/>
    <n v="65"/>
    <x v="3"/>
    <x v="6"/>
    <m/>
    <m/>
    <m/>
    <m/>
    <m/>
    <m/>
    <m/>
    <x v="8"/>
    <x v="3"/>
    <x v="2"/>
    <x v="0"/>
  </r>
  <r>
    <x v="5"/>
    <x v="5"/>
    <x v="0"/>
    <x v="5"/>
    <s v="2903543 CB"/>
    <x v="0"/>
    <x v="1"/>
    <d v="1954-07-06T00:00:00"/>
    <n v="65"/>
    <n v="65"/>
    <x v="3"/>
    <x v="7"/>
    <m/>
    <m/>
    <m/>
    <m/>
    <m/>
    <m/>
    <m/>
    <x v="9"/>
    <x v="3"/>
    <x v="2"/>
    <x v="0"/>
  </r>
  <r>
    <x v="5"/>
    <x v="5"/>
    <x v="0"/>
    <x v="5"/>
    <s v="2903543 CB"/>
    <x v="0"/>
    <x v="1"/>
    <d v="1954-07-06T00:00:00"/>
    <n v="65"/>
    <n v="65"/>
    <x v="3"/>
    <x v="5"/>
    <m/>
    <m/>
    <m/>
    <m/>
    <m/>
    <m/>
    <m/>
    <x v="10"/>
    <x v="3"/>
    <x v="2"/>
    <x v="0"/>
  </r>
  <r>
    <x v="6"/>
    <x v="6"/>
    <x v="5"/>
    <x v="6"/>
    <s v="3026121 CB"/>
    <x v="1"/>
    <x v="1"/>
    <d v="1964-08-26T00:00:00"/>
    <n v="55"/>
    <n v="55"/>
    <x v="0"/>
    <x v="6"/>
    <m/>
    <m/>
    <m/>
    <m/>
    <m/>
    <m/>
    <m/>
    <x v="11"/>
    <x v="4"/>
    <x v="0"/>
    <x v="0"/>
  </r>
  <r>
    <x v="6"/>
    <x v="6"/>
    <x v="5"/>
    <x v="6"/>
    <s v="3026121 CB"/>
    <x v="1"/>
    <x v="1"/>
    <d v="1964-08-26T00:00:00"/>
    <n v="55"/>
    <n v="55"/>
    <x v="0"/>
    <x v="7"/>
    <m/>
    <m/>
    <m/>
    <m/>
    <m/>
    <m/>
    <m/>
    <x v="12"/>
    <x v="5"/>
    <x v="3"/>
    <x v="0"/>
  </r>
  <r>
    <x v="6"/>
    <x v="6"/>
    <x v="5"/>
    <x v="6"/>
    <s v="3026121 CB"/>
    <x v="1"/>
    <x v="1"/>
    <d v="1964-08-26T00:00:00"/>
    <n v="55"/>
    <n v="55"/>
    <x v="0"/>
    <x v="5"/>
    <m/>
    <m/>
    <m/>
    <m/>
    <m/>
    <m/>
    <m/>
    <x v="13"/>
    <x v="5"/>
    <x v="3"/>
    <x v="0"/>
  </r>
  <r>
    <x v="7"/>
    <x v="7"/>
    <x v="6"/>
    <x v="7"/>
    <n v="8051959"/>
    <x v="1"/>
    <x v="1"/>
    <d v="1973-06-14T00:00:00"/>
    <n v="46"/>
    <n v="46"/>
    <x v="2"/>
    <x v="10"/>
    <m/>
    <m/>
    <m/>
    <m/>
    <m/>
    <m/>
    <m/>
    <x v="0"/>
    <x v="2"/>
    <x v="0"/>
    <x v="0"/>
  </r>
  <r>
    <x v="7"/>
    <x v="7"/>
    <x v="6"/>
    <x v="7"/>
    <n v="8051959"/>
    <x v="1"/>
    <x v="1"/>
    <d v="1973-06-14T00:00:00"/>
    <n v="46"/>
    <n v="46"/>
    <x v="2"/>
    <x v="11"/>
    <m/>
    <m/>
    <m/>
    <m/>
    <m/>
    <m/>
    <m/>
    <x v="0"/>
    <x v="2"/>
    <x v="0"/>
    <x v="0"/>
  </r>
  <r>
    <x v="7"/>
    <x v="7"/>
    <x v="6"/>
    <x v="7"/>
    <n v="8051959"/>
    <x v="1"/>
    <x v="1"/>
    <d v="1973-06-14T00:00:00"/>
    <n v="46"/>
    <n v="46"/>
    <x v="2"/>
    <x v="12"/>
    <m/>
    <m/>
    <m/>
    <m/>
    <m/>
    <m/>
    <m/>
    <x v="0"/>
    <x v="2"/>
    <x v="0"/>
    <x v="0"/>
  </r>
  <r>
    <x v="8"/>
    <x v="8"/>
    <x v="7"/>
    <x v="8"/>
    <s v="6211632 CB"/>
    <x v="1"/>
    <x v="1"/>
    <d v="1981-08-12T00:00:00"/>
    <n v="38"/>
    <n v="38"/>
    <x v="4"/>
    <x v="8"/>
    <m/>
    <m/>
    <m/>
    <m/>
    <m/>
    <m/>
    <m/>
    <x v="14"/>
    <x v="6"/>
    <x v="0"/>
    <x v="0"/>
  </r>
  <r>
    <x v="8"/>
    <x v="8"/>
    <x v="7"/>
    <x v="8"/>
    <s v="6211632 CB"/>
    <x v="1"/>
    <x v="1"/>
    <d v="1981-08-12T00:00:00"/>
    <n v="38"/>
    <n v="38"/>
    <x v="4"/>
    <x v="0"/>
    <m/>
    <m/>
    <m/>
    <m/>
    <m/>
    <m/>
    <m/>
    <x v="15"/>
    <x v="5"/>
    <x v="3"/>
    <x v="0"/>
  </r>
  <r>
    <x v="8"/>
    <x v="8"/>
    <x v="7"/>
    <x v="8"/>
    <s v="6211632 CB"/>
    <x v="1"/>
    <x v="1"/>
    <d v="1981-08-12T00:00:00"/>
    <n v="38"/>
    <n v="38"/>
    <x v="4"/>
    <x v="9"/>
    <m/>
    <m/>
    <m/>
    <m/>
    <m/>
    <m/>
    <m/>
    <x v="0"/>
    <x v="2"/>
    <x v="0"/>
    <x v="0"/>
  </r>
  <r>
    <x v="9"/>
    <x v="9"/>
    <x v="8"/>
    <x v="9"/>
    <s v="3762041 CB"/>
    <x v="1"/>
    <x v="1"/>
    <d v="1965-01-25T00:00:00"/>
    <n v="54"/>
    <n v="54"/>
    <x v="1"/>
    <x v="8"/>
    <m/>
    <m/>
    <m/>
    <m/>
    <m/>
    <m/>
    <m/>
    <x v="16"/>
    <x v="6"/>
    <x v="0"/>
    <x v="0"/>
  </r>
  <r>
    <x v="9"/>
    <x v="9"/>
    <x v="8"/>
    <x v="9"/>
    <s v="3762041 CB"/>
    <x v="1"/>
    <x v="1"/>
    <d v="1965-01-25T00:00:00"/>
    <n v="54"/>
    <n v="54"/>
    <x v="1"/>
    <x v="0"/>
    <m/>
    <m/>
    <m/>
    <m/>
    <m/>
    <m/>
    <m/>
    <x v="17"/>
    <x v="6"/>
    <x v="0"/>
    <x v="0"/>
  </r>
  <r>
    <x v="9"/>
    <x v="9"/>
    <x v="8"/>
    <x v="9"/>
    <s v="3762041 CB"/>
    <x v="1"/>
    <x v="1"/>
    <d v="1965-01-25T00:00:00"/>
    <n v="54"/>
    <n v="54"/>
    <x v="1"/>
    <x v="9"/>
    <m/>
    <m/>
    <m/>
    <m/>
    <m/>
    <m/>
    <m/>
    <x v="0"/>
    <x v="2"/>
    <x v="0"/>
    <x v="0"/>
  </r>
  <r>
    <x v="10"/>
    <x v="10"/>
    <x v="9"/>
    <x v="10"/>
    <s v="3400480 LP"/>
    <x v="0"/>
    <x v="1"/>
    <d v="1966-12-23T00:00:00"/>
    <n v="53"/>
    <n v="53"/>
    <x v="1"/>
    <x v="8"/>
    <m/>
    <m/>
    <m/>
    <m/>
    <m/>
    <m/>
    <m/>
    <x v="18"/>
    <x v="3"/>
    <x v="2"/>
    <x v="0"/>
  </r>
  <r>
    <x v="10"/>
    <x v="10"/>
    <x v="9"/>
    <x v="10"/>
    <s v="3400480 LP"/>
    <x v="0"/>
    <x v="1"/>
    <d v="1966-12-23T00:00:00"/>
    <n v="53"/>
    <n v="53"/>
    <x v="1"/>
    <x v="0"/>
    <m/>
    <m/>
    <m/>
    <m/>
    <m/>
    <m/>
    <m/>
    <x v="0"/>
    <x v="2"/>
    <x v="0"/>
    <x v="0"/>
  </r>
  <r>
    <x v="10"/>
    <x v="10"/>
    <x v="9"/>
    <x v="10"/>
    <s v="3400480 LP"/>
    <x v="0"/>
    <x v="1"/>
    <d v="1966-12-23T00:00:00"/>
    <n v="53"/>
    <n v="53"/>
    <x v="1"/>
    <x v="13"/>
    <m/>
    <m/>
    <m/>
    <m/>
    <m/>
    <m/>
    <m/>
    <x v="19"/>
    <x v="1"/>
    <x v="1"/>
    <x v="0"/>
  </r>
  <r>
    <x v="11"/>
    <x v="11"/>
    <x v="10"/>
    <x v="11"/>
    <s v="1105124 CH"/>
    <x v="0"/>
    <x v="1"/>
    <d v="1970-02-19T00:00:00"/>
    <n v="49"/>
    <n v="49"/>
    <x v="2"/>
    <x v="8"/>
    <m/>
    <m/>
    <m/>
    <m/>
    <m/>
    <m/>
    <m/>
    <x v="20"/>
    <x v="5"/>
    <x v="3"/>
    <x v="0"/>
  </r>
  <r>
    <x v="11"/>
    <x v="11"/>
    <x v="10"/>
    <x v="11"/>
    <s v="1105124 CH"/>
    <x v="0"/>
    <x v="1"/>
    <d v="1970-02-19T00:00:00"/>
    <n v="49"/>
    <n v="49"/>
    <x v="2"/>
    <x v="14"/>
    <m/>
    <m/>
    <m/>
    <m/>
    <m/>
    <m/>
    <m/>
    <x v="21"/>
    <x v="3"/>
    <x v="2"/>
    <x v="0"/>
  </r>
  <r>
    <x v="11"/>
    <x v="11"/>
    <x v="10"/>
    <x v="11"/>
    <s v="1105124 CH"/>
    <x v="0"/>
    <x v="1"/>
    <d v="1970-02-19T00:00:00"/>
    <n v="49"/>
    <n v="49"/>
    <x v="2"/>
    <x v="9"/>
    <m/>
    <m/>
    <m/>
    <m/>
    <m/>
    <m/>
    <m/>
    <x v="22"/>
    <x v="3"/>
    <x v="2"/>
    <x v="0"/>
  </r>
  <r>
    <x v="12"/>
    <x v="12"/>
    <x v="11"/>
    <x v="12"/>
    <s v="4414821 CB"/>
    <x v="1"/>
    <x v="1"/>
    <d v="1975-06-13T00:00:00"/>
    <n v="44"/>
    <n v="44"/>
    <x v="5"/>
    <x v="10"/>
    <m/>
    <m/>
    <m/>
    <m/>
    <m/>
    <m/>
    <m/>
    <x v="23"/>
    <x v="5"/>
    <x v="3"/>
    <x v="0"/>
  </r>
  <r>
    <x v="12"/>
    <x v="12"/>
    <x v="11"/>
    <x v="12"/>
    <s v="4414821 CB"/>
    <x v="1"/>
    <x v="1"/>
    <d v="1975-06-13T00:00:00"/>
    <n v="44"/>
    <n v="44"/>
    <x v="5"/>
    <x v="11"/>
    <m/>
    <m/>
    <m/>
    <m/>
    <m/>
    <m/>
    <m/>
    <x v="24"/>
    <x v="6"/>
    <x v="0"/>
    <x v="0"/>
  </r>
  <r>
    <x v="12"/>
    <x v="12"/>
    <x v="11"/>
    <x v="12"/>
    <s v="4414821 CB"/>
    <x v="1"/>
    <x v="1"/>
    <d v="1975-06-13T00:00:00"/>
    <n v="44"/>
    <n v="44"/>
    <x v="5"/>
    <x v="12"/>
    <m/>
    <m/>
    <m/>
    <m/>
    <m/>
    <m/>
    <m/>
    <x v="25"/>
    <x v="5"/>
    <x v="3"/>
    <x v="0"/>
  </r>
  <r>
    <x v="13"/>
    <x v="13"/>
    <x v="12"/>
    <x v="13"/>
    <s v="5213976 CB"/>
    <x v="0"/>
    <x v="1"/>
    <d v="1974-01-10T00:00:00"/>
    <n v="45"/>
    <n v="45"/>
    <x v="2"/>
    <x v="8"/>
    <m/>
    <m/>
    <m/>
    <m/>
    <m/>
    <m/>
    <m/>
    <x v="26"/>
    <x v="4"/>
    <x v="0"/>
    <x v="0"/>
  </r>
  <r>
    <x v="13"/>
    <x v="13"/>
    <x v="12"/>
    <x v="13"/>
    <s v="5213976 CB"/>
    <x v="0"/>
    <x v="1"/>
    <d v="1974-01-10T00:00:00"/>
    <n v="45"/>
    <n v="45"/>
    <x v="2"/>
    <x v="0"/>
    <m/>
    <m/>
    <m/>
    <m/>
    <m/>
    <m/>
    <m/>
    <x v="27"/>
    <x v="4"/>
    <x v="0"/>
    <x v="0"/>
  </r>
  <r>
    <x v="13"/>
    <x v="13"/>
    <x v="12"/>
    <x v="13"/>
    <s v="5213976 CB"/>
    <x v="0"/>
    <x v="1"/>
    <d v="1974-01-10T00:00:00"/>
    <n v="45"/>
    <n v="45"/>
    <x v="2"/>
    <x v="9"/>
    <m/>
    <m/>
    <m/>
    <m/>
    <m/>
    <m/>
    <m/>
    <x v="28"/>
    <x v="4"/>
    <x v="0"/>
    <x v="0"/>
  </r>
  <r>
    <x v="14"/>
    <x v="14"/>
    <x v="13"/>
    <x v="14"/>
    <s v="190292 LP"/>
    <x v="0"/>
    <x v="1"/>
    <d v="1939-04-26T00:00:00"/>
    <n v="80"/>
    <n v="80"/>
    <x v="6"/>
    <x v="6"/>
    <m/>
    <m/>
    <m/>
    <m/>
    <m/>
    <m/>
    <m/>
    <x v="29"/>
    <x v="1"/>
    <x v="1"/>
    <x v="0"/>
  </r>
  <r>
    <x v="14"/>
    <x v="14"/>
    <x v="13"/>
    <x v="14"/>
    <s v="190292 LP"/>
    <x v="0"/>
    <x v="1"/>
    <d v="1939-04-26T00:00:00"/>
    <n v="80"/>
    <n v="80"/>
    <x v="6"/>
    <x v="7"/>
    <m/>
    <m/>
    <m/>
    <m/>
    <m/>
    <m/>
    <m/>
    <x v="30"/>
    <x v="1"/>
    <x v="1"/>
    <x v="0"/>
  </r>
  <r>
    <x v="14"/>
    <x v="14"/>
    <x v="13"/>
    <x v="14"/>
    <s v="190292 LP"/>
    <x v="0"/>
    <x v="1"/>
    <d v="1939-04-26T00:00:00"/>
    <n v="80"/>
    <n v="80"/>
    <x v="6"/>
    <x v="5"/>
    <m/>
    <m/>
    <m/>
    <m/>
    <m/>
    <m/>
    <m/>
    <x v="31"/>
    <x v="1"/>
    <x v="1"/>
    <x v="0"/>
  </r>
  <r>
    <x v="15"/>
    <x v="15"/>
    <x v="14"/>
    <x v="15"/>
    <s v="3619988 CB"/>
    <x v="0"/>
    <x v="1"/>
    <d v="1976-07-16T00:00:00"/>
    <n v="43"/>
    <n v="43"/>
    <x v="5"/>
    <x v="12"/>
    <m/>
    <m/>
    <m/>
    <m/>
    <m/>
    <m/>
    <m/>
    <x v="32"/>
    <x v="7"/>
    <x v="0"/>
    <x v="0"/>
  </r>
  <r>
    <x v="15"/>
    <x v="15"/>
    <x v="14"/>
    <x v="15"/>
    <s v="3619988 CB"/>
    <x v="0"/>
    <x v="1"/>
    <d v="1976-07-16T00:00:00"/>
    <n v="43"/>
    <n v="43"/>
    <x v="5"/>
    <x v="1"/>
    <m/>
    <m/>
    <m/>
    <m/>
    <m/>
    <m/>
    <m/>
    <x v="33"/>
    <x v="1"/>
    <x v="1"/>
    <x v="0"/>
  </r>
  <r>
    <x v="15"/>
    <x v="15"/>
    <x v="14"/>
    <x v="15"/>
    <s v="3619988 CB"/>
    <x v="0"/>
    <x v="1"/>
    <d v="1976-07-16T00:00:00"/>
    <n v="43"/>
    <n v="43"/>
    <x v="5"/>
    <x v="2"/>
    <m/>
    <m/>
    <m/>
    <m/>
    <m/>
    <m/>
    <m/>
    <x v="34"/>
    <x v="1"/>
    <x v="1"/>
    <x v="0"/>
  </r>
  <r>
    <x v="16"/>
    <x v="16"/>
    <x v="15"/>
    <x v="16"/>
    <s v="3339246 LP"/>
    <x v="1"/>
    <x v="1"/>
    <d v="1969-07-30T00:00:00"/>
    <n v="50"/>
    <n v="50"/>
    <x v="1"/>
    <x v="6"/>
    <m/>
    <m/>
    <m/>
    <m/>
    <m/>
    <m/>
    <m/>
    <x v="35"/>
    <x v="4"/>
    <x v="0"/>
    <x v="0"/>
  </r>
  <r>
    <x v="16"/>
    <x v="16"/>
    <x v="15"/>
    <x v="16"/>
    <s v="3339246 LP"/>
    <x v="1"/>
    <x v="1"/>
    <d v="1969-07-30T00:00:00"/>
    <n v="50"/>
    <n v="50"/>
    <x v="1"/>
    <x v="7"/>
    <m/>
    <m/>
    <m/>
    <m/>
    <m/>
    <m/>
    <m/>
    <x v="36"/>
    <x v="5"/>
    <x v="3"/>
    <x v="0"/>
  </r>
  <r>
    <x v="16"/>
    <x v="16"/>
    <x v="15"/>
    <x v="16"/>
    <s v="3339246 LP"/>
    <x v="1"/>
    <x v="1"/>
    <d v="1969-07-30T00:00:00"/>
    <n v="50"/>
    <n v="50"/>
    <x v="1"/>
    <x v="11"/>
    <m/>
    <m/>
    <m/>
    <m/>
    <m/>
    <m/>
    <m/>
    <x v="37"/>
    <x v="5"/>
    <x v="3"/>
    <x v="0"/>
  </r>
  <r>
    <x v="17"/>
    <x v="17"/>
    <x v="16"/>
    <x v="17"/>
    <s v="2771160 OR"/>
    <x v="0"/>
    <x v="1"/>
    <d v="1973-12-11T00:00:00"/>
    <n v="46"/>
    <n v="46"/>
    <x v="2"/>
    <x v="6"/>
    <m/>
    <m/>
    <m/>
    <m/>
    <m/>
    <m/>
    <m/>
    <x v="38"/>
    <x v="1"/>
    <x v="1"/>
    <x v="0"/>
  </r>
  <r>
    <x v="17"/>
    <x v="17"/>
    <x v="16"/>
    <x v="17"/>
    <s v="2771160 OR"/>
    <x v="0"/>
    <x v="1"/>
    <d v="1973-12-11T00:00:00"/>
    <n v="46"/>
    <n v="46"/>
    <x v="2"/>
    <x v="7"/>
    <m/>
    <m/>
    <m/>
    <m/>
    <m/>
    <m/>
    <m/>
    <x v="39"/>
    <x v="1"/>
    <x v="1"/>
    <x v="0"/>
  </r>
  <r>
    <x v="17"/>
    <x v="17"/>
    <x v="16"/>
    <x v="17"/>
    <s v="2771160 OR"/>
    <x v="0"/>
    <x v="1"/>
    <d v="1973-12-11T00:00:00"/>
    <n v="46"/>
    <n v="46"/>
    <x v="2"/>
    <x v="5"/>
    <m/>
    <m/>
    <m/>
    <m/>
    <m/>
    <m/>
    <m/>
    <x v="40"/>
    <x v="1"/>
    <x v="1"/>
    <x v="0"/>
  </r>
  <r>
    <x v="18"/>
    <x v="18"/>
    <x v="0"/>
    <x v="18"/>
    <s v="4456929 CB"/>
    <x v="1"/>
    <x v="1"/>
    <d v="1977-01-03T00:00:00"/>
    <n v="42"/>
    <n v="42"/>
    <x v="5"/>
    <x v="10"/>
    <m/>
    <m/>
    <m/>
    <m/>
    <m/>
    <m/>
    <m/>
    <x v="0"/>
    <x v="2"/>
    <x v="0"/>
    <x v="0"/>
  </r>
  <r>
    <x v="18"/>
    <x v="18"/>
    <x v="0"/>
    <x v="18"/>
    <s v="4456929 CB"/>
    <x v="1"/>
    <x v="1"/>
    <d v="1977-01-03T00:00:00"/>
    <n v="42"/>
    <n v="42"/>
    <x v="5"/>
    <x v="11"/>
    <m/>
    <m/>
    <m/>
    <m/>
    <m/>
    <m/>
    <m/>
    <x v="41"/>
    <x v="4"/>
    <x v="0"/>
    <x v="0"/>
  </r>
  <r>
    <x v="18"/>
    <x v="18"/>
    <x v="0"/>
    <x v="18"/>
    <s v="4456929 CB"/>
    <x v="1"/>
    <x v="1"/>
    <d v="1977-01-03T00:00:00"/>
    <n v="42"/>
    <n v="42"/>
    <x v="5"/>
    <x v="12"/>
    <m/>
    <m/>
    <m/>
    <m/>
    <m/>
    <m/>
    <m/>
    <x v="0"/>
    <x v="2"/>
    <x v="0"/>
    <x v="0"/>
  </r>
  <r>
    <x v="19"/>
    <x v="19"/>
    <x v="17"/>
    <x v="19"/>
    <s v="819961 CB"/>
    <x v="0"/>
    <x v="1"/>
    <d v="1952-07-30T00:00:00"/>
    <n v="67"/>
    <n v="67"/>
    <x v="3"/>
    <x v="8"/>
    <m/>
    <m/>
    <m/>
    <m/>
    <m/>
    <m/>
    <m/>
    <x v="42"/>
    <x v="6"/>
    <x v="0"/>
    <x v="0"/>
  </r>
  <r>
    <x v="19"/>
    <x v="19"/>
    <x v="17"/>
    <x v="19"/>
    <s v="819961 CB"/>
    <x v="0"/>
    <x v="1"/>
    <d v="1952-07-30T00:00:00"/>
    <n v="67"/>
    <n v="67"/>
    <x v="3"/>
    <x v="0"/>
    <m/>
    <m/>
    <m/>
    <m/>
    <m/>
    <m/>
    <m/>
    <x v="0"/>
    <x v="2"/>
    <x v="0"/>
    <x v="0"/>
  </r>
  <r>
    <x v="19"/>
    <x v="19"/>
    <x v="17"/>
    <x v="19"/>
    <s v="819961 CB"/>
    <x v="0"/>
    <x v="1"/>
    <d v="1952-07-30T00:00:00"/>
    <n v="67"/>
    <n v="67"/>
    <x v="3"/>
    <x v="14"/>
    <m/>
    <m/>
    <m/>
    <m/>
    <m/>
    <m/>
    <m/>
    <x v="0"/>
    <x v="2"/>
    <x v="0"/>
    <x v="0"/>
  </r>
  <r>
    <x v="20"/>
    <x v="20"/>
    <x v="18"/>
    <x v="20"/>
    <s v="835132 CB"/>
    <x v="1"/>
    <x v="1"/>
    <d v="1948-04-25T00:00:00"/>
    <n v="71"/>
    <n v="71"/>
    <x v="7"/>
    <x v="6"/>
    <m/>
    <m/>
    <m/>
    <m/>
    <m/>
    <m/>
    <m/>
    <x v="43"/>
    <x v="3"/>
    <x v="2"/>
    <x v="0"/>
  </r>
  <r>
    <x v="20"/>
    <x v="20"/>
    <x v="18"/>
    <x v="20"/>
    <s v="835132 CB"/>
    <x v="1"/>
    <x v="1"/>
    <d v="1948-04-25T00:00:00"/>
    <n v="71"/>
    <n v="71"/>
    <x v="7"/>
    <x v="7"/>
    <m/>
    <m/>
    <m/>
    <m/>
    <m/>
    <m/>
    <m/>
    <x v="44"/>
    <x v="3"/>
    <x v="2"/>
    <x v="0"/>
  </r>
  <r>
    <x v="20"/>
    <x v="20"/>
    <x v="18"/>
    <x v="20"/>
    <s v="835132 CB"/>
    <x v="1"/>
    <x v="1"/>
    <d v="1948-04-25T00:00:00"/>
    <n v="71"/>
    <n v="71"/>
    <x v="7"/>
    <x v="5"/>
    <m/>
    <m/>
    <m/>
    <m/>
    <m/>
    <m/>
    <m/>
    <x v="45"/>
    <x v="5"/>
    <x v="3"/>
    <x v="0"/>
  </r>
  <r>
    <x v="21"/>
    <x v="21"/>
    <x v="19"/>
    <x v="21"/>
    <s v="1105883 CH"/>
    <x v="1"/>
    <x v="1"/>
    <d v="1969-04-05T00:00:00"/>
    <n v="50"/>
    <n v="50"/>
    <x v="1"/>
    <x v="6"/>
    <m/>
    <m/>
    <m/>
    <m/>
    <m/>
    <m/>
    <m/>
    <x v="0"/>
    <x v="2"/>
    <x v="0"/>
    <x v="0"/>
  </r>
  <r>
    <x v="21"/>
    <x v="21"/>
    <x v="19"/>
    <x v="21"/>
    <s v="1105883 CH"/>
    <x v="1"/>
    <x v="1"/>
    <d v="1969-04-05T00:00:00"/>
    <n v="50"/>
    <n v="50"/>
    <x v="1"/>
    <x v="7"/>
    <m/>
    <m/>
    <m/>
    <m/>
    <m/>
    <m/>
    <m/>
    <x v="0"/>
    <x v="2"/>
    <x v="0"/>
    <x v="0"/>
  </r>
  <r>
    <x v="21"/>
    <x v="21"/>
    <x v="19"/>
    <x v="21"/>
    <s v="1105883 CH"/>
    <x v="1"/>
    <x v="1"/>
    <d v="1969-04-05T00:00:00"/>
    <n v="50"/>
    <n v="50"/>
    <x v="1"/>
    <x v="5"/>
    <m/>
    <m/>
    <m/>
    <m/>
    <m/>
    <m/>
    <m/>
    <x v="0"/>
    <x v="2"/>
    <x v="0"/>
    <x v="0"/>
  </r>
  <r>
    <x v="22"/>
    <x v="22"/>
    <x v="20"/>
    <x v="22"/>
    <s v="6405508 CB"/>
    <x v="1"/>
    <x v="1"/>
    <d v="1983-12-16T00:00:00"/>
    <n v="36"/>
    <n v="36"/>
    <x v="4"/>
    <x v="8"/>
    <m/>
    <m/>
    <m/>
    <m/>
    <m/>
    <m/>
    <m/>
    <x v="46"/>
    <x v="1"/>
    <x v="1"/>
    <x v="0"/>
  </r>
  <r>
    <x v="22"/>
    <x v="22"/>
    <x v="20"/>
    <x v="22"/>
    <s v="6405508 CB"/>
    <x v="1"/>
    <x v="1"/>
    <d v="1983-12-16T00:00:00"/>
    <n v="36"/>
    <n v="36"/>
    <x v="4"/>
    <x v="0"/>
    <m/>
    <m/>
    <m/>
    <m/>
    <m/>
    <m/>
    <m/>
    <x v="47"/>
    <x v="1"/>
    <x v="1"/>
    <x v="0"/>
  </r>
  <r>
    <x v="22"/>
    <x v="22"/>
    <x v="20"/>
    <x v="22"/>
    <s v="6405508 CB"/>
    <x v="1"/>
    <x v="1"/>
    <d v="1983-12-16T00:00:00"/>
    <n v="36"/>
    <n v="36"/>
    <x v="4"/>
    <x v="13"/>
    <m/>
    <m/>
    <m/>
    <m/>
    <m/>
    <m/>
    <m/>
    <x v="48"/>
    <x v="1"/>
    <x v="1"/>
    <x v="0"/>
  </r>
  <r>
    <x v="23"/>
    <x v="23"/>
    <x v="21"/>
    <x v="23"/>
    <s v="3034776-1R  CB"/>
    <x v="0"/>
    <x v="1"/>
    <d v="1967-01-26T00:00:00"/>
    <n v="52"/>
    <n v="52"/>
    <x v="1"/>
    <x v="8"/>
    <m/>
    <m/>
    <m/>
    <m/>
    <m/>
    <m/>
    <m/>
    <x v="49"/>
    <x v="1"/>
    <x v="1"/>
    <x v="0"/>
  </r>
  <r>
    <x v="23"/>
    <x v="23"/>
    <x v="21"/>
    <x v="23"/>
    <s v="3034776-1R  CB"/>
    <x v="0"/>
    <x v="1"/>
    <d v="1967-01-26T00:00:00"/>
    <n v="52"/>
    <n v="52"/>
    <x v="1"/>
    <x v="15"/>
    <m/>
    <m/>
    <m/>
    <m/>
    <m/>
    <m/>
    <m/>
    <x v="50"/>
    <x v="1"/>
    <x v="1"/>
    <x v="0"/>
  </r>
  <r>
    <x v="23"/>
    <x v="23"/>
    <x v="21"/>
    <x v="23"/>
    <s v="3034776-1R  CB"/>
    <x v="0"/>
    <x v="1"/>
    <d v="1967-01-26T00:00:00"/>
    <n v="52"/>
    <n v="52"/>
    <x v="1"/>
    <x v="14"/>
    <m/>
    <m/>
    <m/>
    <m/>
    <m/>
    <m/>
    <m/>
    <x v="51"/>
    <x v="3"/>
    <x v="2"/>
    <x v="0"/>
  </r>
  <r>
    <x v="24"/>
    <x v="24"/>
    <x v="22"/>
    <x v="24"/>
    <s v="968950 CB"/>
    <x v="0"/>
    <x v="1"/>
    <d v="1958-01-10T00:00:00"/>
    <n v="61"/>
    <n v="61"/>
    <x v="8"/>
    <x v="14"/>
    <m/>
    <m/>
    <m/>
    <m/>
    <m/>
    <m/>
    <m/>
    <x v="52"/>
    <x v="4"/>
    <x v="0"/>
    <x v="0"/>
  </r>
  <r>
    <x v="24"/>
    <x v="24"/>
    <x v="22"/>
    <x v="24"/>
    <s v="968950 CB"/>
    <x v="0"/>
    <x v="1"/>
    <d v="1958-01-10T00:00:00"/>
    <n v="61"/>
    <n v="61"/>
    <x v="8"/>
    <x v="7"/>
    <m/>
    <m/>
    <m/>
    <m/>
    <m/>
    <m/>
    <m/>
    <x v="53"/>
    <x v="5"/>
    <x v="3"/>
    <x v="0"/>
  </r>
  <r>
    <x v="24"/>
    <x v="24"/>
    <x v="22"/>
    <x v="24"/>
    <s v="968950 CB"/>
    <x v="0"/>
    <x v="1"/>
    <d v="1958-01-10T00:00:00"/>
    <n v="61"/>
    <n v="61"/>
    <x v="8"/>
    <x v="5"/>
    <m/>
    <m/>
    <m/>
    <m/>
    <m/>
    <m/>
    <m/>
    <x v="54"/>
    <x v="7"/>
    <x v="0"/>
    <x v="0"/>
  </r>
  <r>
    <x v="25"/>
    <x v="25"/>
    <x v="23"/>
    <x v="25"/>
    <s v="953577 CB"/>
    <x v="0"/>
    <x v="1"/>
    <d v="1953-01-12T00:00:00"/>
    <n v="66"/>
    <n v="66"/>
    <x v="3"/>
    <x v="8"/>
    <m/>
    <m/>
    <m/>
    <m/>
    <m/>
    <m/>
    <m/>
    <x v="55"/>
    <x v="5"/>
    <x v="3"/>
    <x v="0"/>
  </r>
  <r>
    <x v="25"/>
    <x v="25"/>
    <x v="23"/>
    <x v="25"/>
    <s v="953577 CB"/>
    <x v="0"/>
    <x v="1"/>
    <d v="1953-01-12T00:00:00"/>
    <n v="66"/>
    <n v="66"/>
    <x v="3"/>
    <x v="0"/>
    <m/>
    <m/>
    <m/>
    <m/>
    <m/>
    <m/>
    <m/>
    <x v="56"/>
    <x v="5"/>
    <x v="3"/>
    <x v="0"/>
  </r>
  <r>
    <x v="25"/>
    <x v="25"/>
    <x v="23"/>
    <x v="25"/>
    <s v="953577 CB"/>
    <x v="0"/>
    <x v="1"/>
    <d v="1953-01-12T00:00:00"/>
    <n v="66"/>
    <n v="66"/>
    <x v="3"/>
    <x v="9"/>
    <m/>
    <m/>
    <m/>
    <m/>
    <m/>
    <m/>
    <m/>
    <x v="57"/>
    <x v="1"/>
    <x v="1"/>
    <x v="0"/>
  </r>
  <r>
    <x v="26"/>
    <x v="26"/>
    <x v="24"/>
    <x v="26"/>
    <s v="2865946 CB"/>
    <x v="0"/>
    <x v="1"/>
    <d v="1962-11-11T00:00:00"/>
    <n v="57"/>
    <n v="57"/>
    <x v="0"/>
    <x v="6"/>
    <m/>
    <m/>
    <m/>
    <m/>
    <m/>
    <m/>
    <m/>
    <x v="58"/>
    <x v="3"/>
    <x v="2"/>
    <x v="0"/>
  </r>
  <r>
    <x v="26"/>
    <x v="26"/>
    <x v="24"/>
    <x v="26"/>
    <s v="2865946 CB"/>
    <x v="0"/>
    <x v="1"/>
    <d v="1962-11-11T00:00:00"/>
    <n v="57"/>
    <n v="57"/>
    <x v="0"/>
    <x v="7"/>
    <m/>
    <m/>
    <m/>
    <m/>
    <m/>
    <m/>
    <m/>
    <x v="59"/>
    <x v="3"/>
    <x v="2"/>
    <x v="0"/>
  </r>
  <r>
    <x v="26"/>
    <x v="26"/>
    <x v="24"/>
    <x v="26"/>
    <s v="2865946 CB"/>
    <x v="0"/>
    <x v="1"/>
    <d v="1962-11-11T00:00:00"/>
    <n v="57"/>
    <n v="57"/>
    <x v="0"/>
    <x v="5"/>
    <m/>
    <m/>
    <m/>
    <m/>
    <m/>
    <m/>
    <m/>
    <x v="60"/>
    <x v="5"/>
    <x v="3"/>
    <x v="0"/>
  </r>
  <r>
    <x v="27"/>
    <x v="27"/>
    <x v="25"/>
    <x v="27"/>
    <s v="2865723 Cb"/>
    <x v="0"/>
    <x v="1"/>
    <d v="1962-05-03T00:00:00"/>
    <n v="57"/>
    <n v="57"/>
    <x v="0"/>
    <x v="8"/>
    <m/>
    <m/>
    <m/>
    <m/>
    <m/>
    <m/>
    <m/>
    <x v="61"/>
    <x v="6"/>
    <x v="0"/>
    <x v="0"/>
  </r>
  <r>
    <x v="27"/>
    <x v="27"/>
    <x v="25"/>
    <x v="27"/>
    <s v="2865723 Cb"/>
    <x v="0"/>
    <x v="1"/>
    <d v="1962-05-03T00:00:00"/>
    <n v="57"/>
    <n v="57"/>
    <x v="0"/>
    <x v="1"/>
    <m/>
    <m/>
    <m/>
    <m/>
    <m/>
    <m/>
    <m/>
    <x v="62"/>
    <x v="1"/>
    <x v="1"/>
    <x v="0"/>
  </r>
  <r>
    <x v="28"/>
    <x v="28"/>
    <x v="24"/>
    <x v="28"/>
    <s v="3613280 CB"/>
    <x v="0"/>
    <x v="1"/>
    <d v="1968-03-06T00:00:00"/>
    <n v="51"/>
    <n v="51"/>
    <x v="1"/>
    <x v="11"/>
    <m/>
    <m/>
    <m/>
    <m/>
    <m/>
    <m/>
    <m/>
    <x v="0"/>
    <x v="2"/>
    <x v="0"/>
    <x v="0"/>
  </r>
  <r>
    <x v="28"/>
    <x v="28"/>
    <x v="24"/>
    <x v="28"/>
    <s v="3613280 CB"/>
    <x v="0"/>
    <x v="1"/>
    <d v="1968-03-06T00:00:00"/>
    <n v="51"/>
    <n v="51"/>
    <x v="1"/>
    <x v="14"/>
    <m/>
    <m/>
    <m/>
    <m/>
    <m/>
    <m/>
    <m/>
    <x v="0"/>
    <x v="2"/>
    <x v="0"/>
    <x v="0"/>
  </r>
  <r>
    <x v="28"/>
    <x v="28"/>
    <x v="24"/>
    <x v="28"/>
    <s v="3613280 CB"/>
    <x v="0"/>
    <x v="1"/>
    <d v="1968-03-06T00:00:00"/>
    <n v="51"/>
    <n v="51"/>
    <x v="1"/>
    <x v="16"/>
    <m/>
    <m/>
    <m/>
    <m/>
    <m/>
    <m/>
    <m/>
    <x v="0"/>
    <x v="2"/>
    <x v="0"/>
    <x v="0"/>
  </r>
  <r>
    <x v="29"/>
    <x v="29"/>
    <x v="26"/>
    <x v="29"/>
    <s v="970609 CB"/>
    <x v="0"/>
    <x v="1"/>
    <d v="1953-12-17T00:00:00"/>
    <n v="66"/>
    <n v="66"/>
    <x v="3"/>
    <x v="8"/>
    <m/>
    <m/>
    <m/>
    <m/>
    <m/>
    <m/>
    <m/>
    <x v="63"/>
    <x v="1"/>
    <x v="1"/>
    <x v="0"/>
  </r>
  <r>
    <x v="29"/>
    <x v="29"/>
    <x v="26"/>
    <x v="29"/>
    <s v="970609 CB"/>
    <x v="0"/>
    <x v="1"/>
    <d v="1953-12-17T00:00:00"/>
    <n v="66"/>
    <n v="66"/>
    <x v="3"/>
    <x v="0"/>
    <m/>
    <m/>
    <m/>
    <m/>
    <m/>
    <m/>
    <m/>
    <x v="64"/>
    <x v="1"/>
    <x v="1"/>
    <x v="0"/>
  </r>
  <r>
    <x v="29"/>
    <x v="29"/>
    <x v="26"/>
    <x v="29"/>
    <s v="970609 CB"/>
    <x v="0"/>
    <x v="1"/>
    <d v="1953-12-17T00:00:00"/>
    <n v="66"/>
    <n v="66"/>
    <x v="3"/>
    <x v="10"/>
    <m/>
    <m/>
    <m/>
    <m/>
    <m/>
    <m/>
    <m/>
    <x v="65"/>
    <x v="5"/>
    <x v="3"/>
    <x v="0"/>
  </r>
  <r>
    <x v="30"/>
    <x v="30"/>
    <x v="27"/>
    <x v="30"/>
    <s v="768006 CB"/>
    <x v="0"/>
    <x v="1"/>
    <d v="1944-06-10T00:00:00"/>
    <n v="75"/>
    <n v="75"/>
    <x v="9"/>
    <x v="6"/>
    <m/>
    <m/>
    <m/>
    <m/>
    <m/>
    <m/>
    <m/>
    <x v="66"/>
    <x v="1"/>
    <x v="1"/>
    <x v="0"/>
  </r>
  <r>
    <x v="30"/>
    <x v="30"/>
    <x v="27"/>
    <x v="30"/>
    <s v="768006 CB"/>
    <x v="0"/>
    <x v="1"/>
    <d v="1944-06-10T00:00:00"/>
    <n v="75"/>
    <n v="75"/>
    <x v="9"/>
    <x v="7"/>
    <m/>
    <m/>
    <m/>
    <m/>
    <m/>
    <m/>
    <m/>
    <x v="67"/>
    <x v="1"/>
    <x v="1"/>
    <x v="0"/>
  </r>
  <r>
    <x v="30"/>
    <x v="30"/>
    <x v="27"/>
    <x v="30"/>
    <s v="768006 CB"/>
    <x v="0"/>
    <x v="1"/>
    <d v="1944-06-10T00:00:00"/>
    <n v="75"/>
    <n v="75"/>
    <x v="9"/>
    <x v="5"/>
    <m/>
    <m/>
    <m/>
    <m/>
    <m/>
    <m/>
    <m/>
    <x v="68"/>
    <x v="1"/>
    <x v="1"/>
    <x v="0"/>
  </r>
  <r>
    <x v="31"/>
    <x v="30"/>
    <x v="27"/>
    <x v="31"/>
    <s v="811446 CB"/>
    <x v="1"/>
    <x v="1"/>
    <d v="1947-11-20T00:00:00"/>
    <n v="72"/>
    <n v="72"/>
    <x v="7"/>
    <x v="6"/>
    <m/>
    <m/>
    <m/>
    <m/>
    <m/>
    <m/>
    <m/>
    <x v="69"/>
    <x v="5"/>
    <x v="3"/>
    <x v="0"/>
  </r>
  <r>
    <x v="31"/>
    <x v="30"/>
    <x v="27"/>
    <x v="31"/>
    <s v="811446 CB"/>
    <x v="1"/>
    <x v="1"/>
    <d v="1947-11-20T00:00:00"/>
    <n v="72"/>
    <n v="72"/>
    <x v="7"/>
    <x v="7"/>
    <m/>
    <m/>
    <m/>
    <m/>
    <m/>
    <m/>
    <m/>
    <x v="70"/>
    <x v="5"/>
    <x v="3"/>
    <x v="0"/>
  </r>
  <r>
    <x v="31"/>
    <x v="30"/>
    <x v="27"/>
    <x v="31"/>
    <s v="811446 CB"/>
    <x v="1"/>
    <x v="1"/>
    <d v="1947-11-20T00:00:00"/>
    <n v="72"/>
    <n v="72"/>
    <x v="7"/>
    <x v="5"/>
    <m/>
    <m/>
    <m/>
    <m/>
    <m/>
    <m/>
    <m/>
    <x v="0"/>
    <x v="2"/>
    <x v="0"/>
    <x v="0"/>
  </r>
  <r>
    <x v="32"/>
    <x v="31"/>
    <x v="28"/>
    <x v="32"/>
    <s v="3128446 CB"/>
    <x v="0"/>
    <x v="1"/>
    <d v="1970-05-09T00:00:00"/>
    <n v="49"/>
    <n v="49"/>
    <x v="2"/>
    <x v="10"/>
    <m/>
    <m/>
    <m/>
    <m/>
    <m/>
    <m/>
    <m/>
    <x v="71"/>
    <x v="6"/>
    <x v="0"/>
    <x v="0"/>
  </r>
  <r>
    <x v="32"/>
    <x v="31"/>
    <x v="28"/>
    <x v="32"/>
    <s v="3128446 CB"/>
    <x v="0"/>
    <x v="1"/>
    <d v="1970-05-09T00:00:00"/>
    <n v="49"/>
    <n v="49"/>
    <x v="2"/>
    <x v="11"/>
    <m/>
    <m/>
    <m/>
    <m/>
    <m/>
    <m/>
    <m/>
    <x v="72"/>
    <x v="8"/>
    <x v="0"/>
    <x v="0"/>
  </r>
  <r>
    <x v="32"/>
    <x v="31"/>
    <x v="28"/>
    <x v="32"/>
    <s v="3128446 CB"/>
    <x v="0"/>
    <x v="1"/>
    <d v="1970-05-09T00:00:00"/>
    <n v="49"/>
    <n v="49"/>
    <x v="2"/>
    <x v="12"/>
    <m/>
    <m/>
    <m/>
    <m/>
    <m/>
    <m/>
    <m/>
    <x v="73"/>
    <x v="5"/>
    <x v="3"/>
    <x v="0"/>
  </r>
  <r>
    <x v="33"/>
    <x v="32"/>
    <x v="29"/>
    <x v="33"/>
    <s v="4385360 CB"/>
    <x v="0"/>
    <x v="1"/>
    <d v="1974-03-26T00:00:00"/>
    <n v="45"/>
    <n v="45"/>
    <x v="2"/>
    <x v="10"/>
    <m/>
    <m/>
    <m/>
    <m/>
    <m/>
    <m/>
    <m/>
    <x v="74"/>
    <x v="4"/>
    <x v="0"/>
    <x v="0"/>
  </r>
  <r>
    <x v="33"/>
    <x v="32"/>
    <x v="29"/>
    <x v="33"/>
    <s v="4385360 CB"/>
    <x v="0"/>
    <x v="1"/>
    <d v="1974-03-26T00:00:00"/>
    <n v="45"/>
    <n v="45"/>
    <x v="2"/>
    <x v="11"/>
    <m/>
    <m/>
    <m/>
    <m/>
    <m/>
    <m/>
    <m/>
    <x v="75"/>
    <x v="6"/>
    <x v="0"/>
    <x v="0"/>
  </r>
  <r>
    <x v="33"/>
    <x v="32"/>
    <x v="29"/>
    <x v="33"/>
    <s v="4385360 CB"/>
    <x v="0"/>
    <x v="1"/>
    <d v="1974-03-26T00:00:00"/>
    <n v="45"/>
    <n v="45"/>
    <x v="2"/>
    <x v="12"/>
    <m/>
    <m/>
    <m/>
    <m/>
    <m/>
    <m/>
    <m/>
    <x v="76"/>
    <x v="3"/>
    <x v="2"/>
    <x v="0"/>
  </r>
  <r>
    <x v="34"/>
    <x v="33"/>
    <x v="8"/>
    <x v="34"/>
    <s v="5193250 CB"/>
    <x v="1"/>
    <x v="1"/>
    <d v="1978-01-09T00:00:00"/>
    <n v="41"/>
    <n v="41"/>
    <x v="5"/>
    <x v="8"/>
    <m/>
    <m/>
    <m/>
    <m/>
    <m/>
    <m/>
    <m/>
    <x v="77"/>
    <x v="3"/>
    <x v="2"/>
    <x v="0"/>
  </r>
  <r>
    <x v="34"/>
    <x v="33"/>
    <x v="8"/>
    <x v="34"/>
    <s v="5193250 CB"/>
    <x v="1"/>
    <x v="1"/>
    <d v="1978-01-09T00:00:00"/>
    <n v="41"/>
    <n v="41"/>
    <x v="5"/>
    <x v="9"/>
    <m/>
    <m/>
    <m/>
    <m/>
    <m/>
    <m/>
    <m/>
    <x v="78"/>
    <x v="1"/>
    <x v="1"/>
    <x v="0"/>
  </r>
  <r>
    <x v="34"/>
    <x v="33"/>
    <x v="8"/>
    <x v="34"/>
    <s v="5193250 CB"/>
    <x v="1"/>
    <x v="1"/>
    <d v="1978-01-09T00:00:00"/>
    <n v="41"/>
    <n v="41"/>
    <x v="5"/>
    <x v="13"/>
    <m/>
    <m/>
    <m/>
    <m/>
    <m/>
    <m/>
    <m/>
    <x v="79"/>
    <x v="1"/>
    <x v="1"/>
    <x v="0"/>
  </r>
  <r>
    <x v="35"/>
    <x v="34"/>
    <x v="30"/>
    <x v="35"/>
    <s v="628545  Or."/>
    <x v="1"/>
    <x v="2"/>
    <d v="1953-02-11T00:00:00"/>
    <n v="66"/>
    <n v="66"/>
    <x v="3"/>
    <x v="10"/>
    <m/>
    <m/>
    <m/>
    <m/>
    <m/>
    <m/>
    <m/>
    <x v="80"/>
    <x v="5"/>
    <x v="3"/>
    <x v="0"/>
  </r>
  <r>
    <x v="35"/>
    <x v="34"/>
    <x v="30"/>
    <x v="35"/>
    <s v="628545  Or."/>
    <x v="1"/>
    <x v="2"/>
    <d v="1953-02-11T00:00:00"/>
    <n v="66"/>
    <n v="66"/>
    <x v="3"/>
    <x v="6"/>
    <m/>
    <m/>
    <m/>
    <m/>
    <m/>
    <m/>
    <m/>
    <x v="81"/>
    <x v="1"/>
    <x v="1"/>
    <x v="0"/>
  </r>
  <r>
    <x v="35"/>
    <x v="34"/>
    <x v="30"/>
    <x v="35"/>
    <s v="628545  Or."/>
    <x v="1"/>
    <x v="2"/>
    <d v="1953-02-11T00:00:00"/>
    <n v="66"/>
    <n v="66"/>
    <x v="3"/>
    <x v="8"/>
    <m/>
    <m/>
    <m/>
    <m/>
    <m/>
    <m/>
    <m/>
    <x v="82"/>
    <x v="1"/>
    <x v="1"/>
    <x v="0"/>
  </r>
  <r>
    <x v="36"/>
    <x v="35"/>
    <x v="31"/>
    <x v="36"/>
    <s v="2334183 LP"/>
    <x v="0"/>
    <x v="2"/>
    <d v="1956-07-09T00:00:00"/>
    <n v="63"/>
    <n v="63"/>
    <x v="8"/>
    <x v="8"/>
    <m/>
    <m/>
    <m/>
    <m/>
    <m/>
    <m/>
    <m/>
    <x v="0"/>
    <x v="2"/>
    <x v="0"/>
    <x v="0"/>
  </r>
  <r>
    <x v="36"/>
    <x v="35"/>
    <x v="31"/>
    <x v="36"/>
    <s v="2334183 LP"/>
    <x v="0"/>
    <x v="2"/>
    <d v="1956-07-09T00:00:00"/>
    <n v="63"/>
    <n v="63"/>
    <x v="8"/>
    <x v="9"/>
    <m/>
    <m/>
    <m/>
    <m/>
    <m/>
    <m/>
    <m/>
    <x v="83"/>
    <x v="6"/>
    <x v="0"/>
    <x v="0"/>
  </r>
  <r>
    <x v="36"/>
    <x v="35"/>
    <x v="31"/>
    <x v="36"/>
    <s v="2334183 LP"/>
    <x v="0"/>
    <x v="2"/>
    <d v="1956-07-09T00:00:00"/>
    <n v="63"/>
    <n v="63"/>
    <x v="8"/>
    <x v="13"/>
    <m/>
    <m/>
    <m/>
    <m/>
    <m/>
    <m/>
    <m/>
    <x v="0"/>
    <x v="2"/>
    <x v="0"/>
    <x v="0"/>
  </r>
  <r>
    <x v="37"/>
    <x v="36"/>
    <x v="32"/>
    <x v="37"/>
    <s v="2605489 LP"/>
    <x v="0"/>
    <x v="2"/>
    <d v="1963-06-19T00:00:00"/>
    <n v="56"/>
    <n v="56"/>
    <x v="0"/>
    <x v="14"/>
    <m/>
    <m/>
    <m/>
    <m/>
    <m/>
    <m/>
    <m/>
    <x v="84"/>
    <x v="1"/>
    <x v="1"/>
    <x v="0"/>
  </r>
  <r>
    <x v="37"/>
    <x v="36"/>
    <x v="32"/>
    <x v="37"/>
    <s v="2605489 LP"/>
    <x v="0"/>
    <x v="2"/>
    <d v="1963-06-19T00:00:00"/>
    <n v="56"/>
    <n v="56"/>
    <x v="0"/>
    <x v="0"/>
    <m/>
    <m/>
    <m/>
    <m/>
    <m/>
    <m/>
    <m/>
    <x v="85"/>
    <x v="5"/>
    <x v="3"/>
    <x v="0"/>
  </r>
  <r>
    <x v="37"/>
    <x v="36"/>
    <x v="32"/>
    <x v="37"/>
    <s v="2605489 LP"/>
    <x v="0"/>
    <x v="2"/>
    <d v="1963-06-19T00:00:00"/>
    <n v="56"/>
    <n v="56"/>
    <x v="0"/>
    <x v="9"/>
    <m/>
    <m/>
    <m/>
    <m/>
    <m/>
    <m/>
    <m/>
    <x v="86"/>
    <x v="5"/>
    <x v="3"/>
    <x v="0"/>
  </r>
  <r>
    <x v="38"/>
    <x v="37"/>
    <x v="33"/>
    <x v="38"/>
    <s v="4748281 LP"/>
    <x v="0"/>
    <x v="2"/>
    <d v="1968-01-10T00:00:00"/>
    <n v="51"/>
    <n v="51"/>
    <x v="1"/>
    <x v="12"/>
    <m/>
    <m/>
    <m/>
    <m/>
    <m/>
    <m/>
    <m/>
    <x v="87"/>
    <x v="6"/>
    <x v="0"/>
    <x v="0"/>
  </r>
  <r>
    <x v="38"/>
    <x v="37"/>
    <x v="33"/>
    <x v="38"/>
    <s v="4748281 LP"/>
    <x v="0"/>
    <x v="2"/>
    <d v="1968-01-10T00:00:00"/>
    <n v="51"/>
    <n v="51"/>
    <x v="1"/>
    <x v="14"/>
    <m/>
    <m/>
    <m/>
    <m/>
    <m/>
    <m/>
    <m/>
    <x v="0"/>
    <x v="2"/>
    <x v="0"/>
    <x v="0"/>
  </r>
  <r>
    <x v="39"/>
    <x v="38"/>
    <x v="34"/>
    <x v="39"/>
    <s v="2380150 LP"/>
    <x v="1"/>
    <x v="2"/>
    <d v="1961-11-25T00:00:00"/>
    <n v="58"/>
    <n v="58"/>
    <x v="0"/>
    <x v="14"/>
    <m/>
    <m/>
    <m/>
    <m/>
    <m/>
    <m/>
    <m/>
    <x v="88"/>
    <x v="1"/>
    <x v="1"/>
    <x v="0"/>
  </r>
  <r>
    <x v="39"/>
    <x v="38"/>
    <x v="34"/>
    <x v="39"/>
    <s v="2380150 LP"/>
    <x v="1"/>
    <x v="2"/>
    <d v="1961-11-25T00:00:00"/>
    <n v="58"/>
    <n v="58"/>
    <x v="0"/>
    <x v="0"/>
    <m/>
    <m/>
    <m/>
    <m/>
    <m/>
    <m/>
    <m/>
    <x v="89"/>
    <x v="1"/>
    <x v="1"/>
    <x v="0"/>
  </r>
  <r>
    <x v="39"/>
    <x v="38"/>
    <x v="34"/>
    <x v="39"/>
    <s v="2380150 LP"/>
    <x v="1"/>
    <x v="2"/>
    <d v="1961-11-25T00:00:00"/>
    <n v="58"/>
    <n v="58"/>
    <x v="0"/>
    <x v="16"/>
    <m/>
    <m/>
    <m/>
    <m/>
    <m/>
    <m/>
    <m/>
    <x v="90"/>
    <x v="1"/>
    <x v="1"/>
    <x v="0"/>
  </r>
  <r>
    <x v="40"/>
    <x v="39"/>
    <x v="35"/>
    <x v="40"/>
    <s v="4269191 LP"/>
    <x v="0"/>
    <x v="2"/>
    <d v="1971-05-04T00:00:00"/>
    <n v="48"/>
    <n v="48"/>
    <x v="2"/>
    <x v="0"/>
    <m/>
    <m/>
    <m/>
    <m/>
    <m/>
    <m/>
    <m/>
    <x v="91"/>
    <x v="3"/>
    <x v="2"/>
    <x v="0"/>
  </r>
  <r>
    <x v="40"/>
    <x v="39"/>
    <x v="35"/>
    <x v="40"/>
    <s v="4269191 LP"/>
    <x v="0"/>
    <x v="2"/>
    <d v="1971-05-04T00:00:00"/>
    <n v="48"/>
    <n v="48"/>
    <x v="2"/>
    <x v="9"/>
    <m/>
    <m/>
    <m/>
    <m/>
    <m/>
    <m/>
    <m/>
    <x v="92"/>
    <x v="6"/>
    <x v="0"/>
    <x v="0"/>
  </r>
  <r>
    <x v="40"/>
    <x v="39"/>
    <x v="35"/>
    <x v="40"/>
    <s v="4269191 LP"/>
    <x v="0"/>
    <x v="2"/>
    <d v="1971-05-04T00:00:00"/>
    <n v="48"/>
    <n v="48"/>
    <x v="2"/>
    <x v="15"/>
    <m/>
    <m/>
    <m/>
    <m/>
    <m/>
    <m/>
    <m/>
    <x v="93"/>
    <x v="3"/>
    <x v="2"/>
    <x v="0"/>
  </r>
  <r>
    <x v="41"/>
    <x v="40"/>
    <x v="8"/>
    <x v="41"/>
    <s v="4772271 LP"/>
    <x v="0"/>
    <x v="2"/>
    <d v="1977-03-15T00:00:00"/>
    <n v="42"/>
    <n v="42"/>
    <x v="5"/>
    <x v="8"/>
    <m/>
    <m/>
    <m/>
    <m/>
    <m/>
    <m/>
    <m/>
    <x v="0"/>
    <x v="2"/>
    <x v="0"/>
    <x v="0"/>
  </r>
  <r>
    <x v="41"/>
    <x v="40"/>
    <x v="8"/>
    <x v="41"/>
    <s v="4772271 LP"/>
    <x v="0"/>
    <x v="2"/>
    <d v="1977-03-15T00:00:00"/>
    <n v="42"/>
    <n v="42"/>
    <x v="5"/>
    <x v="0"/>
    <m/>
    <m/>
    <m/>
    <m/>
    <m/>
    <m/>
    <m/>
    <x v="94"/>
    <x v="8"/>
    <x v="0"/>
    <x v="0"/>
  </r>
  <r>
    <x v="41"/>
    <x v="40"/>
    <x v="8"/>
    <x v="41"/>
    <s v="4772271 LP"/>
    <x v="0"/>
    <x v="2"/>
    <d v="1977-03-15T00:00:00"/>
    <n v="42"/>
    <n v="42"/>
    <x v="5"/>
    <x v="9"/>
    <m/>
    <m/>
    <m/>
    <m/>
    <m/>
    <m/>
    <m/>
    <x v="95"/>
    <x v="3"/>
    <x v="2"/>
    <x v="0"/>
  </r>
  <r>
    <x v="42"/>
    <x v="41"/>
    <x v="36"/>
    <x v="32"/>
    <s v="3363688 LP"/>
    <x v="0"/>
    <x v="2"/>
    <d v="1968-03-19T00:00:00"/>
    <n v="51"/>
    <n v="51"/>
    <x v="1"/>
    <x v="10"/>
    <m/>
    <m/>
    <m/>
    <m/>
    <m/>
    <m/>
    <m/>
    <x v="0"/>
    <x v="2"/>
    <x v="0"/>
    <x v="0"/>
  </r>
  <r>
    <x v="42"/>
    <x v="41"/>
    <x v="36"/>
    <x v="32"/>
    <s v="3363688 LP"/>
    <x v="0"/>
    <x v="2"/>
    <d v="1968-03-19T00:00:00"/>
    <n v="51"/>
    <n v="51"/>
    <x v="1"/>
    <x v="11"/>
    <m/>
    <m/>
    <m/>
    <m/>
    <m/>
    <m/>
    <m/>
    <x v="0"/>
    <x v="2"/>
    <x v="0"/>
    <x v="0"/>
  </r>
  <r>
    <x v="42"/>
    <x v="41"/>
    <x v="36"/>
    <x v="32"/>
    <s v="3363688 LP"/>
    <x v="0"/>
    <x v="2"/>
    <d v="1968-03-19T00:00:00"/>
    <n v="51"/>
    <n v="51"/>
    <x v="1"/>
    <x v="5"/>
    <m/>
    <m/>
    <m/>
    <m/>
    <m/>
    <m/>
    <m/>
    <x v="0"/>
    <x v="2"/>
    <x v="0"/>
    <x v="0"/>
  </r>
  <r>
    <x v="43"/>
    <x v="42"/>
    <x v="37"/>
    <x v="42"/>
    <s v="2555199 LP"/>
    <x v="0"/>
    <x v="2"/>
    <d v="1963-07-09T00:00:00"/>
    <n v="56"/>
    <n v="56"/>
    <x v="0"/>
    <x v="8"/>
    <m/>
    <m/>
    <m/>
    <m/>
    <m/>
    <m/>
    <m/>
    <x v="96"/>
    <x v="3"/>
    <x v="2"/>
    <x v="0"/>
  </r>
  <r>
    <x v="43"/>
    <x v="42"/>
    <x v="37"/>
    <x v="42"/>
    <s v="2555199 LP"/>
    <x v="0"/>
    <x v="2"/>
    <d v="1963-07-09T00:00:00"/>
    <n v="56"/>
    <n v="56"/>
    <x v="0"/>
    <x v="9"/>
    <m/>
    <m/>
    <m/>
    <m/>
    <m/>
    <m/>
    <m/>
    <x v="97"/>
    <x v="6"/>
    <x v="0"/>
    <x v="0"/>
  </r>
  <r>
    <x v="43"/>
    <x v="42"/>
    <x v="37"/>
    <x v="42"/>
    <s v="2555199 LP"/>
    <x v="0"/>
    <x v="2"/>
    <d v="1963-07-09T00:00:00"/>
    <n v="56"/>
    <n v="56"/>
    <x v="0"/>
    <x v="13"/>
    <m/>
    <m/>
    <m/>
    <m/>
    <m/>
    <m/>
    <m/>
    <x v="98"/>
    <x v="1"/>
    <x v="1"/>
    <x v="0"/>
  </r>
  <r>
    <x v="44"/>
    <x v="13"/>
    <x v="38"/>
    <x v="43"/>
    <s v="3335515LP"/>
    <x v="1"/>
    <x v="2"/>
    <d v="1965-11-22T00:00:00"/>
    <n v="54"/>
    <n v="54"/>
    <x v="1"/>
    <x v="10"/>
    <m/>
    <m/>
    <m/>
    <m/>
    <m/>
    <m/>
    <m/>
    <x v="0"/>
    <x v="2"/>
    <x v="0"/>
    <x v="0"/>
  </r>
  <r>
    <x v="44"/>
    <x v="13"/>
    <x v="38"/>
    <x v="43"/>
    <s v="3335515LP"/>
    <x v="1"/>
    <x v="2"/>
    <d v="1965-11-22T00:00:00"/>
    <n v="54"/>
    <n v="54"/>
    <x v="1"/>
    <x v="11"/>
    <m/>
    <m/>
    <m/>
    <m/>
    <m/>
    <m/>
    <m/>
    <x v="0"/>
    <x v="2"/>
    <x v="0"/>
    <x v="0"/>
  </r>
  <r>
    <x v="44"/>
    <x v="13"/>
    <x v="38"/>
    <x v="43"/>
    <s v="3335515LP"/>
    <x v="1"/>
    <x v="2"/>
    <d v="1965-11-22T00:00:00"/>
    <n v="54"/>
    <n v="54"/>
    <x v="1"/>
    <x v="3"/>
    <m/>
    <m/>
    <m/>
    <m/>
    <m/>
    <m/>
    <m/>
    <x v="0"/>
    <x v="2"/>
    <x v="0"/>
    <x v="0"/>
  </r>
  <r>
    <x v="45"/>
    <x v="43"/>
    <x v="39"/>
    <x v="44"/>
    <s v="4324149 LP"/>
    <x v="0"/>
    <x v="2"/>
    <d v="1968-03-23T00:00:00"/>
    <n v="51"/>
    <n v="51"/>
    <x v="1"/>
    <x v="8"/>
    <m/>
    <m/>
    <m/>
    <m/>
    <m/>
    <m/>
    <m/>
    <x v="0"/>
    <x v="2"/>
    <x v="0"/>
    <x v="0"/>
  </r>
  <r>
    <x v="45"/>
    <x v="43"/>
    <x v="39"/>
    <x v="44"/>
    <s v="4324149 LP"/>
    <x v="0"/>
    <x v="2"/>
    <d v="1968-03-23T00:00:00"/>
    <n v="51"/>
    <n v="51"/>
    <x v="1"/>
    <x v="9"/>
    <m/>
    <m/>
    <m/>
    <m/>
    <m/>
    <m/>
    <m/>
    <x v="99"/>
    <x v="1"/>
    <x v="1"/>
    <x v="0"/>
  </r>
  <r>
    <x v="45"/>
    <x v="43"/>
    <x v="39"/>
    <x v="44"/>
    <s v="4324149 LP"/>
    <x v="0"/>
    <x v="2"/>
    <d v="1968-03-23T00:00:00"/>
    <n v="51"/>
    <n v="51"/>
    <x v="1"/>
    <x v="13"/>
    <m/>
    <m/>
    <m/>
    <m/>
    <m/>
    <m/>
    <m/>
    <x v="0"/>
    <x v="2"/>
    <x v="0"/>
    <x v="0"/>
  </r>
  <r>
    <x v="46"/>
    <x v="44"/>
    <x v="40"/>
    <x v="45"/>
    <s v="2262256 LP"/>
    <x v="0"/>
    <x v="2"/>
    <d v="1956-07-25T00:00:00"/>
    <n v="63"/>
    <n v="63"/>
    <x v="8"/>
    <x v="8"/>
    <m/>
    <m/>
    <m/>
    <m/>
    <m/>
    <m/>
    <m/>
    <x v="100"/>
    <x v="4"/>
    <x v="0"/>
    <x v="0"/>
  </r>
  <r>
    <x v="46"/>
    <x v="44"/>
    <x v="40"/>
    <x v="45"/>
    <s v="2262256 LP"/>
    <x v="0"/>
    <x v="2"/>
    <d v="1956-07-25T00:00:00"/>
    <n v="63"/>
    <n v="63"/>
    <x v="8"/>
    <x v="0"/>
    <m/>
    <m/>
    <m/>
    <m/>
    <m/>
    <m/>
    <m/>
    <x v="101"/>
    <x v="4"/>
    <x v="0"/>
    <x v="0"/>
  </r>
  <r>
    <x v="46"/>
    <x v="44"/>
    <x v="40"/>
    <x v="45"/>
    <s v="2262256 LP"/>
    <x v="0"/>
    <x v="2"/>
    <d v="1956-07-25T00:00:00"/>
    <n v="63"/>
    <n v="63"/>
    <x v="8"/>
    <x v="16"/>
    <m/>
    <m/>
    <m/>
    <m/>
    <m/>
    <m/>
    <m/>
    <x v="102"/>
    <x v="5"/>
    <x v="3"/>
    <x v="0"/>
  </r>
  <r>
    <x v="47"/>
    <x v="45"/>
    <x v="41"/>
    <x v="46"/>
    <s v="2209480 LP"/>
    <x v="0"/>
    <x v="2"/>
    <d v="1957-01-24T00:00:00"/>
    <n v="62"/>
    <n v="62"/>
    <x v="8"/>
    <x v="8"/>
    <m/>
    <m/>
    <m/>
    <m/>
    <m/>
    <m/>
    <m/>
    <x v="103"/>
    <x v="6"/>
    <x v="0"/>
    <x v="0"/>
  </r>
  <r>
    <x v="47"/>
    <x v="45"/>
    <x v="41"/>
    <x v="46"/>
    <s v="2209480 LP"/>
    <x v="0"/>
    <x v="2"/>
    <d v="1957-01-24T00:00:00"/>
    <n v="62"/>
    <n v="62"/>
    <x v="8"/>
    <x v="17"/>
    <m/>
    <m/>
    <m/>
    <m/>
    <m/>
    <m/>
    <m/>
    <x v="104"/>
    <x v="5"/>
    <x v="3"/>
    <x v="0"/>
  </r>
  <r>
    <x v="47"/>
    <x v="45"/>
    <x v="41"/>
    <x v="46"/>
    <s v="2209480 LP"/>
    <x v="0"/>
    <x v="2"/>
    <d v="1957-01-24T00:00:00"/>
    <n v="62"/>
    <n v="62"/>
    <x v="8"/>
    <x v="16"/>
    <m/>
    <m/>
    <m/>
    <m/>
    <m/>
    <m/>
    <m/>
    <x v="105"/>
    <x v="1"/>
    <x v="1"/>
    <x v="0"/>
  </r>
  <r>
    <x v="48"/>
    <x v="46"/>
    <x v="42"/>
    <x v="47"/>
    <s v="5475665LP"/>
    <x v="1"/>
    <x v="2"/>
    <d v="1980-09-29T00:00:00"/>
    <n v="39"/>
    <n v="39"/>
    <x v="4"/>
    <x v="1"/>
    <m/>
    <m/>
    <m/>
    <m/>
    <m/>
    <m/>
    <m/>
    <x v="0"/>
    <x v="2"/>
    <x v="0"/>
    <x v="0"/>
  </r>
  <r>
    <x v="48"/>
    <x v="46"/>
    <x v="42"/>
    <x v="47"/>
    <s v="5475665LP"/>
    <x v="1"/>
    <x v="2"/>
    <d v="1980-09-29T00:00:00"/>
    <n v="39"/>
    <n v="39"/>
    <x v="4"/>
    <x v="8"/>
    <m/>
    <m/>
    <m/>
    <m/>
    <m/>
    <m/>
    <m/>
    <x v="106"/>
    <x v="3"/>
    <x v="2"/>
    <x v="0"/>
  </r>
  <r>
    <x v="48"/>
    <x v="46"/>
    <x v="42"/>
    <x v="47"/>
    <s v="5475665LP"/>
    <x v="1"/>
    <x v="2"/>
    <d v="1980-09-29T00:00:00"/>
    <n v="39"/>
    <n v="39"/>
    <x v="4"/>
    <x v="16"/>
    <m/>
    <m/>
    <m/>
    <m/>
    <m/>
    <m/>
    <m/>
    <x v="0"/>
    <x v="2"/>
    <x v="0"/>
    <x v="0"/>
  </r>
  <r>
    <x v="49"/>
    <x v="47"/>
    <x v="43"/>
    <x v="48"/>
    <s v="2537409 LP"/>
    <x v="0"/>
    <x v="2"/>
    <d v="1957-09-14T00:00:00"/>
    <n v="62"/>
    <n v="62"/>
    <x v="8"/>
    <x v="0"/>
    <m/>
    <m/>
    <m/>
    <m/>
    <m/>
    <m/>
    <m/>
    <x v="107"/>
    <x v="3"/>
    <x v="2"/>
    <x v="0"/>
  </r>
  <r>
    <x v="50"/>
    <x v="48"/>
    <x v="44"/>
    <x v="49"/>
    <s v="2697034 LP"/>
    <x v="0"/>
    <x v="2"/>
    <d v="1962-11-12T00:00:00"/>
    <n v="57"/>
    <n v="57"/>
    <x v="0"/>
    <x v="14"/>
    <m/>
    <m/>
    <m/>
    <m/>
    <m/>
    <m/>
    <m/>
    <x v="0"/>
    <x v="2"/>
    <x v="0"/>
    <x v="0"/>
  </r>
  <r>
    <x v="50"/>
    <x v="48"/>
    <x v="44"/>
    <x v="49"/>
    <s v="2697034 LP"/>
    <x v="0"/>
    <x v="2"/>
    <d v="1962-11-12T00:00:00"/>
    <n v="57"/>
    <n v="57"/>
    <x v="0"/>
    <x v="8"/>
    <m/>
    <m/>
    <m/>
    <m/>
    <m/>
    <m/>
    <m/>
    <x v="0"/>
    <x v="2"/>
    <x v="0"/>
    <x v="0"/>
  </r>
  <r>
    <x v="50"/>
    <x v="48"/>
    <x v="44"/>
    <x v="49"/>
    <s v="2697034 LP"/>
    <x v="0"/>
    <x v="2"/>
    <d v="1962-11-12T00:00:00"/>
    <n v="57"/>
    <n v="57"/>
    <x v="0"/>
    <x v="0"/>
    <m/>
    <m/>
    <m/>
    <m/>
    <m/>
    <m/>
    <m/>
    <x v="0"/>
    <x v="2"/>
    <x v="0"/>
    <x v="0"/>
  </r>
  <r>
    <x v="51"/>
    <x v="49"/>
    <x v="45"/>
    <x v="50"/>
    <s v="3067044 Or."/>
    <x v="1"/>
    <x v="2"/>
    <d v="1964-02-01T00:00:00"/>
    <n v="55"/>
    <n v="55"/>
    <x v="0"/>
    <x v="7"/>
    <m/>
    <m/>
    <m/>
    <m/>
    <m/>
    <m/>
    <m/>
    <x v="108"/>
    <x v="4"/>
    <x v="0"/>
    <x v="0"/>
  </r>
  <r>
    <x v="51"/>
    <x v="49"/>
    <x v="45"/>
    <x v="50"/>
    <s v="3067044 Or."/>
    <x v="1"/>
    <x v="2"/>
    <d v="1964-02-01T00:00:00"/>
    <n v="55"/>
    <n v="55"/>
    <x v="0"/>
    <x v="6"/>
    <m/>
    <m/>
    <m/>
    <m/>
    <m/>
    <m/>
    <m/>
    <x v="109"/>
    <x v="7"/>
    <x v="0"/>
    <x v="0"/>
  </r>
  <r>
    <x v="51"/>
    <x v="49"/>
    <x v="45"/>
    <x v="50"/>
    <s v="3067044 Or."/>
    <x v="1"/>
    <x v="2"/>
    <d v="1964-02-01T00:00:00"/>
    <n v="55"/>
    <n v="55"/>
    <x v="0"/>
    <x v="5"/>
    <m/>
    <m/>
    <m/>
    <m/>
    <m/>
    <m/>
    <m/>
    <x v="110"/>
    <x v="4"/>
    <x v="0"/>
    <x v="0"/>
  </r>
  <r>
    <x v="52"/>
    <x v="50"/>
    <x v="46"/>
    <x v="51"/>
    <s v="4250145 LP"/>
    <x v="0"/>
    <x v="2"/>
    <d v="1972-10-23T00:00:00"/>
    <n v="47"/>
    <n v="47"/>
    <x v="2"/>
    <x v="8"/>
    <m/>
    <m/>
    <m/>
    <m/>
    <m/>
    <m/>
    <m/>
    <x v="0"/>
    <x v="2"/>
    <x v="0"/>
    <x v="0"/>
  </r>
  <r>
    <x v="52"/>
    <x v="50"/>
    <x v="46"/>
    <x v="51"/>
    <s v="4250145 LP"/>
    <x v="0"/>
    <x v="2"/>
    <d v="1972-10-23T00:00:00"/>
    <n v="47"/>
    <n v="47"/>
    <x v="2"/>
    <x v="0"/>
    <m/>
    <m/>
    <m/>
    <m/>
    <m/>
    <m/>
    <m/>
    <x v="111"/>
    <x v="5"/>
    <x v="3"/>
    <x v="0"/>
  </r>
  <r>
    <x v="52"/>
    <x v="50"/>
    <x v="46"/>
    <x v="51"/>
    <s v="4250145 LP"/>
    <x v="0"/>
    <x v="2"/>
    <d v="1972-10-23T00:00:00"/>
    <n v="47"/>
    <n v="47"/>
    <x v="2"/>
    <x v="9"/>
    <m/>
    <m/>
    <m/>
    <m/>
    <m/>
    <m/>
    <m/>
    <x v="112"/>
    <x v="5"/>
    <x v="3"/>
    <x v="0"/>
  </r>
  <r>
    <x v="53"/>
    <x v="50"/>
    <x v="47"/>
    <x v="52"/>
    <s v="6749222 LP"/>
    <x v="1"/>
    <x v="2"/>
    <d v="1985-11-15T00:00:00"/>
    <n v="34"/>
    <n v="34"/>
    <x v="10"/>
    <x v="14"/>
    <m/>
    <m/>
    <m/>
    <m/>
    <m/>
    <m/>
    <m/>
    <x v="113"/>
    <x v="6"/>
    <x v="0"/>
    <x v="0"/>
  </r>
  <r>
    <x v="53"/>
    <x v="50"/>
    <x v="47"/>
    <x v="52"/>
    <s v="6749222 LP"/>
    <x v="1"/>
    <x v="2"/>
    <d v="1985-11-15T00:00:00"/>
    <n v="34"/>
    <n v="34"/>
    <x v="10"/>
    <x v="0"/>
    <m/>
    <m/>
    <m/>
    <m/>
    <m/>
    <m/>
    <m/>
    <x v="114"/>
    <x v="1"/>
    <x v="1"/>
    <x v="0"/>
  </r>
  <r>
    <x v="53"/>
    <x v="50"/>
    <x v="47"/>
    <x v="52"/>
    <s v="6749222 LP"/>
    <x v="1"/>
    <x v="2"/>
    <d v="1985-11-15T00:00:00"/>
    <n v="34"/>
    <n v="34"/>
    <x v="10"/>
    <x v="16"/>
    <m/>
    <m/>
    <m/>
    <m/>
    <m/>
    <m/>
    <m/>
    <x v="115"/>
    <x v="1"/>
    <x v="1"/>
    <x v="0"/>
  </r>
  <r>
    <x v="54"/>
    <x v="51"/>
    <x v="12"/>
    <x v="53"/>
    <s v="4900281 LP"/>
    <x v="0"/>
    <x v="2"/>
    <d v="1980-11-07T00:00:00"/>
    <n v="39"/>
    <n v="39"/>
    <x v="4"/>
    <x v="8"/>
    <m/>
    <m/>
    <m/>
    <m/>
    <m/>
    <m/>
    <m/>
    <x v="0"/>
    <x v="2"/>
    <x v="0"/>
    <x v="0"/>
  </r>
  <r>
    <x v="54"/>
    <x v="51"/>
    <x v="12"/>
    <x v="53"/>
    <s v="4900281 LP"/>
    <x v="0"/>
    <x v="2"/>
    <d v="1980-11-07T00:00:00"/>
    <n v="39"/>
    <n v="39"/>
    <x v="4"/>
    <x v="9"/>
    <m/>
    <m/>
    <m/>
    <m/>
    <m/>
    <m/>
    <m/>
    <x v="116"/>
    <x v="1"/>
    <x v="1"/>
    <x v="0"/>
  </r>
  <r>
    <x v="54"/>
    <x v="51"/>
    <x v="12"/>
    <x v="53"/>
    <s v="4900281 LP"/>
    <x v="0"/>
    <x v="2"/>
    <d v="1980-11-07T00:00:00"/>
    <n v="39"/>
    <n v="39"/>
    <x v="4"/>
    <x v="13"/>
    <m/>
    <m/>
    <m/>
    <m/>
    <m/>
    <m/>
    <m/>
    <x v="117"/>
    <x v="1"/>
    <x v="1"/>
    <x v="0"/>
  </r>
  <r>
    <x v="55"/>
    <x v="52"/>
    <x v="48"/>
    <x v="54"/>
    <s v="2202165 LP"/>
    <x v="1"/>
    <x v="2"/>
    <d v="1954-08-12T00:00:00"/>
    <n v="65"/>
    <n v="65"/>
    <x v="3"/>
    <x v="12"/>
    <m/>
    <m/>
    <m/>
    <m/>
    <m/>
    <m/>
    <m/>
    <x v="118"/>
    <x v="1"/>
    <x v="1"/>
    <x v="0"/>
  </r>
  <r>
    <x v="55"/>
    <x v="52"/>
    <x v="48"/>
    <x v="54"/>
    <s v="2202165 LP"/>
    <x v="1"/>
    <x v="2"/>
    <d v="1954-08-12T00:00:00"/>
    <n v="65"/>
    <n v="65"/>
    <x v="3"/>
    <x v="14"/>
    <m/>
    <m/>
    <m/>
    <m/>
    <m/>
    <m/>
    <m/>
    <x v="119"/>
    <x v="1"/>
    <x v="1"/>
    <x v="0"/>
  </r>
  <r>
    <x v="55"/>
    <x v="52"/>
    <x v="48"/>
    <x v="54"/>
    <s v="2202165 LP"/>
    <x v="1"/>
    <x v="2"/>
    <d v="1954-08-12T00:00:00"/>
    <n v="65"/>
    <n v="65"/>
    <x v="3"/>
    <x v="8"/>
    <m/>
    <m/>
    <m/>
    <m/>
    <m/>
    <m/>
    <m/>
    <x v="120"/>
    <x v="3"/>
    <x v="2"/>
    <x v="0"/>
  </r>
  <r>
    <x v="56"/>
    <x v="53"/>
    <x v="49"/>
    <x v="15"/>
    <s v="6752373 LP"/>
    <x v="0"/>
    <x v="2"/>
    <d v="1985-02-15T00:00:00"/>
    <n v="34"/>
    <n v="34"/>
    <x v="10"/>
    <x v="0"/>
    <m/>
    <m/>
    <m/>
    <m/>
    <m/>
    <m/>
    <m/>
    <x v="0"/>
    <x v="2"/>
    <x v="0"/>
    <x v="0"/>
  </r>
  <r>
    <x v="56"/>
    <x v="53"/>
    <x v="49"/>
    <x v="15"/>
    <s v="6752373 LP"/>
    <x v="0"/>
    <x v="2"/>
    <d v="1985-02-15T00:00:00"/>
    <n v="34"/>
    <n v="34"/>
    <x v="10"/>
    <x v="9"/>
    <m/>
    <m/>
    <m/>
    <m/>
    <m/>
    <m/>
    <m/>
    <x v="0"/>
    <x v="2"/>
    <x v="0"/>
    <x v="0"/>
  </r>
  <r>
    <x v="56"/>
    <x v="53"/>
    <x v="49"/>
    <x v="15"/>
    <s v="6752373 LP"/>
    <x v="0"/>
    <x v="2"/>
    <d v="1985-02-15T00:00:00"/>
    <n v="34"/>
    <n v="34"/>
    <x v="10"/>
    <x v="8"/>
    <m/>
    <m/>
    <m/>
    <m/>
    <m/>
    <m/>
    <m/>
    <x v="0"/>
    <x v="2"/>
    <x v="0"/>
    <x v="0"/>
  </r>
  <r>
    <x v="57"/>
    <x v="54"/>
    <x v="50"/>
    <x v="55"/>
    <s v="3402632 LP"/>
    <x v="0"/>
    <x v="2"/>
    <d v="1978-07-14T00:00:00"/>
    <n v="41"/>
    <n v="41"/>
    <x v="5"/>
    <x v="9"/>
    <m/>
    <m/>
    <m/>
    <m/>
    <m/>
    <m/>
    <m/>
    <x v="0"/>
    <x v="2"/>
    <x v="0"/>
    <x v="0"/>
  </r>
  <r>
    <x v="57"/>
    <x v="54"/>
    <x v="50"/>
    <x v="55"/>
    <s v="3402632 LP"/>
    <x v="0"/>
    <x v="2"/>
    <d v="1978-07-14T00:00:00"/>
    <n v="41"/>
    <n v="41"/>
    <x v="5"/>
    <x v="0"/>
    <m/>
    <m/>
    <m/>
    <m/>
    <m/>
    <m/>
    <m/>
    <x v="121"/>
    <x v="7"/>
    <x v="0"/>
    <x v="0"/>
  </r>
  <r>
    <x v="58"/>
    <x v="54"/>
    <x v="51"/>
    <x v="56"/>
    <s v="6121440 LP"/>
    <x v="1"/>
    <x v="2"/>
    <d v="1983-12-02T00:00:00"/>
    <n v="36"/>
    <n v="36"/>
    <x v="4"/>
    <x v="14"/>
    <m/>
    <m/>
    <m/>
    <m/>
    <m/>
    <m/>
    <m/>
    <x v="0"/>
    <x v="2"/>
    <x v="0"/>
    <x v="0"/>
  </r>
  <r>
    <x v="58"/>
    <x v="54"/>
    <x v="51"/>
    <x v="56"/>
    <s v="6121440 LP"/>
    <x v="1"/>
    <x v="2"/>
    <d v="1983-12-02T00:00:00"/>
    <n v="36"/>
    <n v="36"/>
    <x v="4"/>
    <x v="8"/>
    <m/>
    <m/>
    <m/>
    <m/>
    <m/>
    <m/>
    <m/>
    <x v="0"/>
    <x v="2"/>
    <x v="0"/>
    <x v="0"/>
  </r>
  <r>
    <x v="59"/>
    <x v="55"/>
    <x v="52"/>
    <x v="57"/>
    <s v="451301LP"/>
    <x v="0"/>
    <x v="2"/>
    <d v="1944-08-03T00:00:00"/>
    <n v="75"/>
    <n v="75"/>
    <x v="9"/>
    <x v="1"/>
    <m/>
    <m/>
    <m/>
    <m/>
    <s v="AV.CHACALTAYA 363 CHALLAPAMPA"/>
    <n v="2281232"/>
    <m/>
    <x v="122"/>
    <x v="1"/>
    <x v="1"/>
    <x v="0"/>
  </r>
  <r>
    <x v="59"/>
    <x v="55"/>
    <x v="52"/>
    <x v="57"/>
    <s v="451301LP"/>
    <x v="0"/>
    <x v="2"/>
    <d v="1944-08-03T00:00:00"/>
    <n v="75"/>
    <n v="75"/>
    <x v="9"/>
    <x v="2"/>
    <m/>
    <m/>
    <m/>
    <m/>
    <m/>
    <m/>
    <m/>
    <x v="123"/>
    <x v="1"/>
    <x v="1"/>
    <x v="0"/>
  </r>
  <r>
    <x v="59"/>
    <x v="55"/>
    <x v="52"/>
    <x v="57"/>
    <s v="451301LP"/>
    <x v="0"/>
    <x v="2"/>
    <d v="1944-08-03T00:00:00"/>
    <n v="75"/>
    <n v="75"/>
    <x v="9"/>
    <x v="5"/>
    <m/>
    <m/>
    <m/>
    <m/>
    <s v="AV.CHACALTAYA 363 CHALLAPAMPA"/>
    <n v="2281232"/>
    <m/>
    <x v="0"/>
    <x v="2"/>
    <x v="0"/>
    <x v="0"/>
  </r>
  <r>
    <x v="60"/>
    <x v="56"/>
    <x v="53"/>
    <x v="58"/>
    <s v="2639536LP"/>
    <x v="1"/>
    <x v="2"/>
    <d v="1977-08-03T00:00:00"/>
    <n v="42"/>
    <n v="42"/>
    <x v="5"/>
    <x v="10"/>
    <m/>
    <m/>
    <m/>
    <m/>
    <m/>
    <m/>
    <m/>
    <x v="124"/>
    <x v="6"/>
    <x v="0"/>
    <x v="0"/>
  </r>
  <r>
    <x v="60"/>
    <x v="56"/>
    <x v="53"/>
    <x v="58"/>
    <s v="2639536LP"/>
    <x v="1"/>
    <x v="2"/>
    <d v="1977-08-03T00:00:00"/>
    <n v="42"/>
    <n v="42"/>
    <x v="5"/>
    <x v="11"/>
    <m/>
    <m/>
    <m/>
    <m/>
    <m/>
    <m/>
    <m/>
    <x v="0"/>
    <x v="2"/>
    <x v="0"/>
    <x v="0"/>
  </r>
  <r>
    <x v="60"/>
    <x v="56"/>
    <x v="53"/>
    <x v="58"/>
    <s v="2639536LP"/>
    <x v="1"/>
    <x v="2"/>
    <d v="1977-08-03T00:00:00"/>
    <n v="42"/>
    <n v="42"/>
    <x v="5"/>
    <x v="8"/>
    <m/>
    <m/>
    <m/>
    <m/>
    <m/>
    <m/>
    <m/>
    <x v="125"/>
    <x v="4"/>
    <x v="0"/>
    <x v="0"/>
  </r>
  <r>
    <x v="61"/>
    <x v="57"/>
    <x v="54"/>
    <x v="59"/>
    <s v="2373425 LP"/>
    <x v="1"/>
    <x v="2"/>
    <d v="1959-06-27T00:00:00"/>
    <n v="60"/>
    <n v="60"/>
    <x v="8"/>
    <x v="9"/>
    <m/>
    <m/>
    <m/>
    <m/>
    <m/>
    <m/>
    <m/>
    <x v="126"/>
    <x v="1"/>
    <x v="1"/>
    <x v="0"/>
  </r>
  <r>
    <x v="61"/>
    <x v="57"/>
    <x v="54"/>
    <x v="59"/>
    <s v="2373425 LP"/>
    <x v="1"/>
    <x v="2"/>
    <d v="1959-06-27T00:00:00"/>
    <n v="60"/>
    <n v="60"/>
    <x v="8"/>
    <x v="8"/>
    <m/>
    <m/>
    <m/>
    <m/>
    <m/>
    <m/>
    <m/>
    <x v="127"/>
    <x v="1"/>
    <x v="1"/>
    <x v="0"/>
  </r>
  <r>
    <x v="61"/>
    <x v="57"/>
    <x v="54"/>
    <x v="59"/>
    <s v="2373425 LP"/>
    <x v="1"/>
    <x v="2"/>
    <d v="1959-06-27T00:00:00"/>
    <n v="60"/>
    <n v="60"/>
    <x v="8"/>
    <x v="0"/>
    <m/>
    <m/>
    <m/>
    <m/>
    <m/>
    <m/>
    <m/>
    <x v="128"/>
    <x v="1"/>
    <x v="1"/>
    <x v="0"/>
  </r>
  <r>
    <x v="62"/>
    <x v="58"/>
    <x v="2"/>
    <x v="60"/>
    <s v="2335984 LP"/>
    <x v="1"/>
    <x v="2"/>
    <d v="1952-06-06T00:00:00"/>
    <n v="67"/>
    <n v="67"/>
    <x v="3"/>
    <x v="6"/>
    <m/>
    <m/>
    <m/>
    <m/>
    <m/>
    <m/>
    <m/>
    <x v="129"/>
    <x v="5"/>
    <x v="3"/>
    <x v="0"/>
  </r>
  <r>
    <x v="62"/>
    <x v="58"/>
    <x v="2"/>
    <x v="60"/>
    <s v="2335984 LP"/>
    <x v="1"/>
    <x v="2"/>
    <d v="1952-06-06T00:00:00"/>
    <n v="67"/>
    <n v="67"/>
    <x v="3"/>
    <x v="5"/>
    <m/>
    <m/>
    <m/>
    <m/>
    <m/>
    <m/>
    <m/>
    <x v="130"/>
    <x v="5"/>
    <x v="3"/>
    <x v="0"/>
  </r>
  <r>
    <x v="62"/>
    <x v="58"/>
    <x v="2"/>
    <x v="60"/>
    <s v="2335984 LP"/>
    <x v="1"/>
    <x v="2"/>
    <d v="1952-06-06T00:00:00"/>
    <n v="67"/>
    <n v="67"/>
    <x v="3"/>
    <x v="12"/>
    <m/>
    <m/>
    <m/>
    <m/>
    <m/>
    <m/>
    <m/>
    <x v="131"/>
    <x v="3"/>
    <x v="2"/>
    <x v="0"/>
  </r>
  <r>
    <x v="63"/>
    <x v="59"/>
    <x v="55"/>
    <x v="61"/>
    <s v="6155834 LP"/>
    <x v="1"/>
    <x v="2"/>
    <d v="1988-08-18T00:00:00"/>
    <n v="31"/>
    <n v="31"/>
    <x v="10"/>
    <x v="12"/>
    <m/>
    <m/>
    <m/>
    <m/>
    <m/>
    <m/>
    <m/>
    <x v="0"/>
    <x v="2"/>
    <x v="0"/>
    <x v="0"/>
  </r>
  <r>
    <x v="63"/>
    <x v="59"/>
    <x v="55"/>
    <x v="61"/>
    <s v="6155834 LP"/>
    <x v="1"/>
    <x v="2"/>
    <d v="1988-08-18T00:00:00"/>
    <n v="31"/>
    <n v="31"/>
    <x v="10"/>
    <x v="14"/>
    <m/>
    <m/>
    <m/>
    <m/>
    <m/>
    <m/>
    <m/>
    <x v="132"/>
    <x v="1"/>
    <x v="1"/>
    <x v="0"/>
  </r>
  <r>
    <x v="63"/>
    <x v="59"/>
    <x v="55"/>
    <x v="61"/>
    <s v="6155834 LP"/>
    <x v="1"/>
    <x v="2"/>
    <d v="1988-08-18T00:00:00"/>
    <n v="31"/>
    <n v="31"/>
    <x v="10"/>
    <x v="8"/>
    <m/>
    <m/>
    <m/>
    <m/>
    <m/>
    <m/>
    <m/>
    <x v="0"/>
    <x v="2"/>
    <x v="0"/>
    <x v="0"/>
  </r>
  <r>
    <x v="64"/>
    <x v="60"/>
    <x v="34"/>
    <x v="62"/>
    <s v="2500343 LP"/>
    <x v="0"/>
    <x v="2"/>
    <d v="1969-02-07T00:00:00"/>
    <n v="50"/>
    <n v="50"/>
    <x v="1"/>
    <x v="8"/>
    <m/>
    <m/>
    <m/>
    <m/>
    <m/>
    <m/>
    <m/>
    <x v="0"/>
    <x v="2"/>
    <x v="0"/>
    <x v="0"/>
  </r>
  <r>
    <x v="64"/>
    <x v="60"/>
    <x v="34"/>
    <x v="62"/>
    <s v="2500343 LP"/>
    <x v="0"/>
    <x v="2"/>
    <d v="1969-02-07T00:00:00"/>
    <n v="50"/>
    <n v="50"/>
    <x v="1"/>
    <x v="0"/>
    <m/>
    <m/>
    <m/>
    <m/>
    <m/>
    <m/>
    <m/>
    <x v="0"/>
    <x v="2"/>
    <x v="0"/>
    <x v="0"/>
  </r>
  <r>
    <x v="64"/>
    <x v="60"/>
    <x v="34"/>
    <x v="62"/>
    <s v="2500343 LP"/>
    <x v="0"/>
    <x v="2"/>
    <d v="1969-02-07T00:00:00"/>
    <n v="50"/>
    <n v="50"/>
    <x v="1"/>
    <x v="9"/>
    <m/>
    <m/>
    <m/>
    <m/>
    <m/>
    <m/>
    <m/>
    <x v="133"/>
    <x v="5"/>
    <x v="3"/>
    <x v="0"/>
  </r>
  <r>
    <x v="65"/>
    <x v="61"/>
    <x v="56"/>
    <x v="63"/>
    <s v="2421191 LP"/>
    <x v="0"/>
    <x v="3"/>
    <d v="1958-09-10T00:00:00"/>
    <n v="61"/>
    <n v="60"/>
    <x v="8"/>
    <x v="3"/>
    <m/>
    <m/>
    <m/>
    <m/>
    <m/>
    <m/>
    <m/>
    <x v="134"/>
    <x v="6"/>
    <x v="0"/>
    <x v="0"/>
  </r>
  <r>
    <x v="65"/>
    <x v="61"/>
    <x v="56"/>
    <x v="63"/>
    <s v="2421191 LP"/>
    <x v="0"/>
    <x v="3"/>
    <d v="1958-09-10T00:00:00"/>
    <n v="61"/>
    <n v="60"/>
    <x v="8"/>
    <x v="1"/>
    <m/>
    <m/>
    <m/>
    <m/>
    <m/>
    <m/>
    <m/>
    <x v="135"/>
    <x v="1"/>
    <x v="1"/>
    <x v="0"/>
  </r>
  <r>
    <x v="65"/>
    <x v="61"/>
    <x v="56"/>
    <x v="63"/>
    <s v="2421191 LP"/>
    <x v="0"/>
    <x v="3"/>
    <d v="1958-09-10T00:00:00"/>
    <n v="61"/>
    <n v="60"/>
    <x v="8"/>
    <x v="10"/>
    <m/>
    <m/>
    <m/>
    <m/>
    <m/>
    <m/>
    <m/>
    <x v="136"/>
    <x v="6"/>
    <x v="0"/>
    <x v="0"/>
  </r>
  <r>
    <x v="66"/>
    <x v="62"/>
    <x v="57"/>
    <x v="64"/>
    <s v="2467339 LP"/>
    <x v="0"/>
    <x v="3"/>
    <d v="1962-03-03T00:00:00"/>
    <n v="57"/>
    <n v="57"/>
    <x v="0"/>
    <x v="12"/>
    <m/>
    <m/>
    <m/>
    <m/>
    <m/>
    <m/>
    <m/>
    <x v="137"/>
    <x v="3"/>
    <x v="2"/>
    <x v="0"/>
  </r>
  <r>
    <x v="66"/>
    <x v="62"/>
    <x v="57"/>
    <x v="64"/>
    <s v="2467339 LP"/>
    <x v="0"/>
    <x v="3"/>
    <d v="1962-03-03T00:00:00"/>
    <n v="57"/>
    <n v="57"/>
    <x v="0"/>
    <x v="14"/>
    <m/>
    <m/>
    <m/>
    <m/>
    <m/>
    <m/>
    <m/>
    <x v="0"/>
    <x v="2"/>
    <x v="0"/>
    <x v="0"/>
  </r>
  <r>
    <x v="66"/>
    <x v="62"/>
    <x v="57"/>
    <x v="64"/>
    <s v="2467339 LP"/>
    <x v="0"/>
    <x v="3"/>
    <d v="1962-03-03T00:00:00"/>
    <n v="57"/>
    <n v="57"/>
    <x v="0"/>
    <x v="8"/>
    <m/>
    <m/>
    <m/>
    <m/>
    <m/>
    <m/>
    <m/>
    <x v="138"/>
    <x v="1"/>
    <x v="1"/>
    <x v="0"/>
  </r>
  <r>
    <x v="67"/>
    <x v="63"/>
    <x v="58"/>
    <x v="9"/>
    <s v="1155631LP"/>
    <x v="1"/>
    <x v="3"/>
    <d v="1938-06-22T00:00:00"/>
    <n v="81"/>
    <n v="81"/>
    <x v="6"/>
    <x v="6"/>
    <m/>
    <m/>
    <m/>
    <n v="6"/>
    <s v="JOSE MARIA SERRANO N1058"/>
    <s v="2450116-71583295"/>
    <m/>
    <x v="139"/>
    <x v="1"/>
    <x v="1"/>
    <x v="0"/>
  </r>
  <r>
    <x v="67"/>
    <x v="63"/>
    <x v="58"/>
    <x v="9"/>
    <s v="1155631LP"/>
    <x v="1"/>
    <x v="3"/>
    <d v="1938-06-22T00:00:00"/>
    <n v="81"/>
    <n v="81"/>
    <x v="6"/>
    <x v="5"/>
    <m/>
    <m/>
    <m/>
    <n v="6"/>
    <s v="JOSE MARIA SERRANO N1058"/>
    <s v="2450116-71583295"/>
    <m/>
    <x v="140"/>
    <x v="1"/>
    <x v="1"/>
    <x v="0"/>
  </r>
  <r>
    <x v="67"/>
    <x v="63"/>
    <x v="58"/>
    <x v="9"/>
    <s v="1155631LP"/>
    <x v="1"/>
    <x v="3"/>
    <d v="1938-06-22T00:00:00"/>
    <n v="81"/>
    <n v="81"/>
    <x v="6"/>
    <x v="1"/>
    <m/>
    <m/>
    <m/>
    <n v="6"/>
    <s v="JOSE MARIA SERRANO N1058"/>
    <s v="2450116-71583295"/>
    <m/>
    <x v="141"/>
    <x v="1"/>
    <x v="1"/>
    <x v="0"/>
  </r>
  <r>
    <x v="68"/>
    <x v="64"/>
    <x v="59"/>
    <x v="65"/>
    <s v="2881090 CB"/>
    <x v="0"/>
    <x v="3"/>
    <d v="1962-09-13T00:00:00"/>
    <n v="57"/>
    <n v="57"/>
    <x v="0"/>
    <x v="6"/>
    <m/>
    <m/>
    <m/>
    <m/>
    <m/>
    <m/>
    <m/>
    <x v="0"/>
    <x v="2"/>
    <x v="0"/>
    <x v="0"/>
  </r>
  <r>
    <x v="68"/>
    <x v="64"/>
    <x v="59"/>
    <x v="65"/>
    <s v="2881090 CB"/>
    <x v="0"/>
    <x v="3"/>
    <d v="1962-09-13T00:00:00"/>
    <n v="57"/>
    <n v="57"/>
    <x v="0"/>
    <x v="7"/>
    <m/>
    <m/>
    <m/>
    <m/>
    <m/>
    <m/>
    <m/>
    <x v="142"/>
    <x v="5"/>
    <x v="3"/>
    <x v="0"/>
  </r>
  <r>
    <x v="69"/>
    <x v="65"/>
    <x v="60"/>
    <x v="66"/>
    <s v="398720LP"/>
    <x v="0"/>
    <x v="3"/>
    <d v="1950-05-25T00:00:00"/>
    <n v="69"/>
    <n v="69"/>
    <x v="3"/>
    <x v="10"/>
    <m/>
    <m/>
    <m/>
    <m/>
    <s v="AV.TEJADA SORZANO 657 MIRAFLORES"/>
    <n v="2202946"/>
    <m/>
    <x v="143"/>
    <x v="6"/>
    <x v="0"/>
    <x v="0"/>
  </r>
  <r>
    <x v="69"/>
    <x v="65"/>
    <x v="60"/>
    <x v="66"/>
    <s v="398720LP"/>
    <x v="0"/>
    <x v="3"/>
    <d v="1950-05-25T00:00:00"/>
    <n v="69"/>
    <n v="69"/>
    <x v="3"/>
    <x v="3"/>
    <m/>
    <m/>
    <m/>
    <m/>
    <s v="AV.TEJADA SORZANO 657 MIRAFLORES"/>
    <n v="2202946"/>
    <m/>
    <x v="144"/>
    <x v="5"/>
    <x v="3"/>
    <x v="0"/>
  </r>
  <r>
    <x v="69"/>
    <x v="65"/>
    <x v="60"/>
    <x v="66"/>
    <s v="398720LP"/>
    <x v="0"/>
    <x v="3"/>
    <d v="1950-05-25T00:00:00"/>
    <n v="69"/>
    <n v="69"/>
    <x v="3"/>
    <x v="17"/>
    <m/>
    <m/>
    <m/>
    <m/>
    <s v="AV.TEJADA SORZANO 657 MIRAFLORES"/>
    <n v="2202946"/>
    <m/>
    <x v="145"/>
    <x v="1"/>
    <x v="1"/>
    <x v="0"/>
  </r>
  <r>
    <x v="70"/>
    <x v="66"/>
    <x v="61"/>
    <x v="67"/>
    <s v="3538376Or"/>
    <x v="0"/>
    <x v="3"/>
    <d v="1977-02-27T00:00:00"/>
    <n v="42"/>
    <n v="42"/>
    <x v="5"/>
    <x v="14"/>
    <m/>
    <m/>
    <m/>
    <m/>
    <m/>
    <m/>
    <m/>
    <x v="146"/>
    <x v="3"/>
    <x v="2"/>
    <x v="0"/>
  </r>
  <r>
    <x v="70"/>
    <x v="66"/>
    <x v="61"/>
    <x v="67"/>
    <s v="3538376Or"/>
    <x v="0"/>
    <x v="3"/>
    <d v="1977-02-27T00:00:00"/>
    <n v="42"/>
    <n v="42"/>
    <x v="5"/>
    <x v="0"/>
    <m/>
    <m/>
    <m/>
    <m/>
    <m/>
    <m/>
    <m/>
    <x v="147"/>
    <x v="6"/>
    <x v="0"/>
    <x v="0"/>
  </r>
  <r>
    <x v="71"/>
    <x v="67"/>
    <x v="62"/>
    <x v="68"/>
    <s v="4798940 LP"/>
    <x v="1"/>
    <x v="3"/>
    <d v="1977-09-28T00:00:00"/>
    <n v="42"/>
    <n v="42"/>
    <x v="5"/>
    <x v="14"/>
    <m/>
    <m/>
    <m/>
    <m/>
    <m/>
    <m/>
    <m/>
    <x v="0"/>
    <x v="2"/>
    <x v="0"/>
    <x v="0"/>
  </r>
  <r>
    <x v="71"/>
    <x v="67"/>
    <x v="62"/>
    <x v="68"/>
    <s v="4798940 LP"/>
    <x v="1"/>
    <x v="3"/>
    <d v="1977-09-28T00:00:00"/>
    <n v="42"/>
    <n v="42"/>
    <x v="5"/>
    <x v="16"/>
    <m/>
    <m/>
    <m/>
    <m/>
    <m/>
    <m/>
    <m/>
    <x v="148"/>
    <x v="1"/>
    <x v="1"/>
    <x v="0"/>
  </r>
  <r>
    <x v="72"/>
    <x v="68"/>
    <x v="63"/>
    <x v="69"/>
    <s v="3366612 LP"/>
    <x v="0"/>
    <x v="3"/>
    <d v="1964-03-31T00:00:00"/>
    <n v="55"/>
    <n v="55"/>
    <x v="0"/>
    <x v="10"/>
    <m/>
    <m/>
    <m/>
    <m/>
    <m/>
    <m/>
    <m/>
    <x v="149"/>
    <x v="3"/>
    <x v="2"/>
    <x v="0"/>
  </r>
  <r>
    <x v="72"/>
    <x v="68"/>
    <x v="63"/>
    <x v="69"/>
    <s v="3366612 LP"/>
    <x v="0"/>
    <x v="3"/>
    <d v="1964-03-31T00:00:00"/>
    <n v="55"/>
    <n v="55"/>
    <x v="0"/>
    <x v="11"/>
    <m/>
    <m/>
    <m/>
    <m/>
    <m/>
    <m/>
    <m/>
    <x v="150"/>
    <x v="3"/>
    <x v="2"/>
    <x v="0"/>
  </r>
  <r>
    <x v="72"/>
    <x v="68"/>
    <x v="63"/>
    <x v="69"/>
    <s v="3366612 LP"/>
    <x v="0"/>
    <x v="3"/>
    <d v="1964-03-31T00:00:00"/>
    <n v="55"/>
    <n v="55"/>
    <x v="0"/>
    <x v="12"/>
    <m/>
    <m/>
    <m/>
    <m/>
    <m/>
    <m/>
    <m/>
    <x v="0"/>
    <x v="2"/>
    <x v="0"/>
    <x v="0"/>
  </r>
  <r>
    <x v="73"/>
    <x v="69"/>
    <x v="64"/>
    <x v="70"/>
    <s v="327339LP"/>
    <x v="1"/>
    <x v="3"/>
    <d v="1940-07-21T00:00:00"/>
    <n v="79"/>
    <n v="79"/>
    <x v="9"/>
    <x v="10"/>
    <m/>
    <m/>
    <m/>
    <n v="7"/>
    <s v="AV.VALENZUELA NRO.12"/>
    <n v="73033232"/>
    <m/>
    <x v="66"/>
    <x v="1"/>
    <x v="1"/>
    <x v="0"/>
  </r>
  <r>
    <x v="73"/>
    <x v="69"/>
    <x v="64"/>
    <x v="70"/>
    <s v="327339LP"/>
    <x v="1"/>
    <x v="3"/>
    <d v="1940-07-21T00:00:00"/>
    <n v="79"/>
    <n v="79"/>
    <x v="9"/>
    <x v="12"/>
    <m/>
    <m/>
    <m/>
    <n v="7"/>
    <s v="AV.VALENZUELA NRO.12"/>
    <n v="73033232"/>
    <m/>
    <x v="151"/>
    <x v="1"/>
    <x v="1"/>
    <x v="0"/>
  </r>
  <r>
    <x v="73"/>
    <x v="69"/>
    <x v="64"/>
    <x v="70"/>
    <s v="327339LP"/>
    <x v="1"/>
    <x v="3"/>
    <d v="1940-07-21T00:00:00"/>
    <n v="79"/>
    <n v="79"/>
    <x v="9"/>
    <x v="14"/>
    <m/>
    <m/>
    <m/>
    <n v="7"/>
    <s v="AV.VALENZUELA NRO.12"/>
    <n v="73033232"/>
    <m/>
    <x v="152"/>
    <x v="1"/>
    <x v="1"/>
    <x v="0"/>
  </r>
  <r>
    <x v="74"/>
    <x v="70"/>
    <x v="65"/>
    <x v="71"/>
    <s v="2478244LP"/>
    <x v="0"/>
    <x v="3"/>
    <d v="1959-05-04T00:00:00"/>
    <n v="60"/>
    <n v="60"/>
    <x v="8"/>
    <x v="10"/>
    <m/>
    <m/>
    <m/>
    <m/>
    <s v="AV.BUSCH"/>
    <s v="2249052-77286168"/>
    <s v="antoni550@hotmail.com"/>
    <x v="0"/>
    <x v="2"/>
    <x v="0"/>
    <x v="0"/>
  </r>
  <r>
    <x v="74"/>
    <x v="70"/>
    <x v="65"/>
    <x v="71"/>
    <s v="2478244LP"/>
    <x v="0"/>
    <x v="3"/>
    <d v="1959-05-04T00:00:00"/>
    <n v="60"/>
    <n v="60"/>
    <x v="8"/>
    <x v="1"/>
    <m/>
    <m/>
    <m/>
    <m/>
    <s v="AV.BUSCH"/>
    <s v="2249052-77286168"/>
    <s v="antoni550@hotmail.com"/>
    <x v="0"/>
    <x v="2"/>
    <x v="0"/>
    <x v="0"/>
  </r>
  <r>
    <x v="74"/>
    <x v="70"/>
    <x v="65"/>
    <x v="71"/>
    <s v="2478244LP"/>
    <x v="0"/>
    <x v="3"/>
    <d v="1959-05-04T00:00:00"/>
    <n v="60"/>
    <n v="60"/>
    <x v="8"/>
    <x v="5"/>
    <m/>
    <m/>
    <m/>
    <m/>
    <s v="AV.BUSCH"/>
    <s v="2249052-77286168"/>
    <s v="antoni550@hotmail.com"/>
    <x v="153"/>
    <x v="5"/>
    <x v="3"/>
    <x v="0"/>
  </r>
  <r>
    <x v="75"/>
    <x v="71"/>
    <x v="48"/>
    <x v="72"/>
    <m/>
    <x v="0"/>
    <x v="3"/>
    <d v="1969-01-07T00:00:00"/>
    <n v="50"/>
    <n v="50"/>
    <x v="1"/>
    <x v="17"/>
    <m/>
    <m/>
    <m/>
    <m/>
    <m/>
    <m/>
    <m/>
    <x v="154"/>
    <x v="1"/>
    <x v="1"/>
    <x v="0"/>
  </r>
  <r>
    <x v="75"/>
    <x v="71"/>
    <x v="48"/>
    <x v="72"/>
    <m/>
    <x v="0"/>
    <x v="3"/>
    <d v="1969-01-07T00:00:00"/>
    <n v="50"/>
    <n v="50"/>
    <x v="1"/>
    <x v="16"/>
    <m/>
    <m/>
    <m/>
    <m/>
    <m/>
    <m/>
    <m/>
    <x v="0"/>
    <x v="2"/>
    <x v="0"/>
    <x v="0"/>
  </r>
  <r>
    <x v="75"/>
    <x v="71"/>
    <x v="48"/>
    <x v="72"/>
    <m/>
    <x v="0"/>
    <x v="3"/>
    <d v="1969-01-07T00:00:00"/>
    <n v="50"/>
    <n v="50"/>
    <x v="1"/>
    <x v="18"/>
    <m/>
    <m/>
    <m/>
    <m/>
    <m/>
    <m/>
    <m/>
    <x v="155"/>
    <x v="1"/>
    <x v="1"/>
    <x v="0"/>
  </r>
  <r>
    <x v="76"/>
    <x v="72"/>
    <x v="66"/>
    <x v="73"/>
    <s v="2762090 OR"/>
    <x v="0"/>
    <x v="3"/>
    <d v="1969-03-28T00:00:00"/>
    <n v="50"/>
    <n v="50"/>
    <x v="1"/>
    <x v="11"/>
    <m/>
    <m/>
    <m/>
    <m/>
    <m/>
    <m/>
    <m/>
    <x v="0"/>
    <x v="2"/>
    <x v="0"/>
    <x v="0"/>
  </r>
  <r>
    <x v="76"/>
    <x v="72"/>
    <x v="66"/>
    <x v="73"/>
    <s v="2762090 OR"/>
    <x v="0"/>
    <x v="3"/>
    <d v="1969-03-28T00:00:00"/>
    <n v="50"/>
    <n v="50"/>
    <x v="1"/>
    <x v="3"/>
    <m/>
    <m/>
    <m/>
    <m/>
    <m/>
    <m/>
    <m/>
    <x v="156"/>
    <x v="1"/>
    <x v="1"/>
    <x v="0"/>
  </r>
  <r>
    <x v="76"/>
    <x v="72"/>
    <x v="66"/>
    <x v="73"/>
    <s v="2762090 OR"/>
    <x v="0"/>
    <x v="3"/>
    <d v="1969-03-28T00:00:00"/>
    <n v="50"/>
    <n v="50"/>
    <x v="1"/>
    <x v="5"/>
    <m/>
    <m/>
    <m/>
    <m/>
    <m/>
    <m/>
    <m/>
    <x v="157"/>
    <x v="1"/>
    <x v="1"/>
    <x v="0"/>
  </r>
  <r>
    <x v="77"/>
    <x v="73"/>
    <x v="7"/>
    <x v="74"/>
    <s v="4309460 LP"/>
    <x v="0"/>
    <x v="3"/>
    <d v="1984-07-26T00:00:00"/>
    <n v="35"/>
    <n v="35"/>
    <x v="4"/>
    <x v="0"/>
    <m/>
    <m/>
    <m/>
    <m/>
    <m/>
    <m/>
    <m/>
    <x v="0"/>
    <x v="2"/>
    <x v="0"/>
    <x v="0"/>
  </r>
  <r>
    <x v="77"/>
    <x v="73"/>
    <x v="7"/>
    <x v="74"/>
    <s v="4309460 LP"/>
    <x v="0"/>
    <x v="3"/>
    <d v="1984-07-26T00:00:00"/>
    <n v="35"/>
    <n v="35"/>
    <x v="4"/>
    <x v="9"/>
    <m/>
    <m/>
    <m/>
    <m/>
    <m/>
    <m/>
    <m/>
    <x v="158"/>
    <x v="3"/>
    <x v="2"/>
    <x v="0"/>
  </r>
  <r>
    <x v="77"/>
    <x v="73"/>
    <x v="7"/>
    <x v="74"/>
    <s v="4309460 LP"/>
    <x v="0"/>
    <x v="3"/>
    <d v="1984-07-26T00:00:00"/>
    <n v="35"/>
    <n v="35"/>
    <x v="4"/>
    <x v="13"/>
    <m/>
    <m/>
    <m/>
    <m/>
    <m/>
    <m/>
    <m/>
    <x v="0"/>
    <x v="2"/>
    <x v="0"/>
    <x v="0"/>
  </r>
  <r>
    <x v="78"/>
    <x v="74"/>
    <x v="67"/>
    <x v="75"/>
    <s v="2059994 LP"/>
    <x v="1"/>
    <x v="3"/>
    <d v="1953-12-16T00:00:00"/>
    <n v="66"/>
    <n v="66"/>
    <x v="3"/>
    <x v="0"/>
    <m/>
    <m/>
    <m/>
    <m/>
    <m/>
    <m/>
    <m/>
    <x v="0"/>
    <x v="2"/>
    <x v="0"/>
    <x v="0"/>
  </r>
  <r>
    <x v="78"/>
    <x v="74"/>
    <x v="67"/>
    <x v="75"/>
    <s v="2059994 LP"/>
    <x v="1"/>
    <x v="3"/>
    <d v="1953-12-16T00:00:00"/>
    <n v="66"/>
    <n v="66"/>
    <x v="3"/>
    <x v="13"/>
    <m/>
    <m/>
    <m/>
    <m/>
    <m/>
    <m/>
    <m/>
    <x v="159"/>
    <x v="1"/>
    <x v="1"/>
    <x v="0"/>
  </r>
  <r>
    <x v="79"/>
    <x v="6"/>
    <x v="68"/>
    <x v="76"/>
    <s v="461739LP"/>
    <x v="1"/>
    <x v="3"/>
    <d v="1937-05-20T00:00:00"/>
    <n v="82"/>
    <n v="82"/>
    <x v="6"/>
    <x v="1"/>
    <m/>
    <m/>
    <m/>
    <n v="5"/>
    <s v="YOLOSA ESQ.C.APARICIO 300"/>
    <s v="2212091-79111772"/>
    <s v="asudavefem@hotmial.com"/>
    <x v="160"/>
    <x v="3"/>
    <x v="2"/>
    <x v="0"/>
  </r>
  <r>
    <x v="80"/>
    <x v="75"/>
    <x v="69"/>
    <x v="77"/>
    <s v="2377229 LP"/>
    <x v="0"/>
    <x v="3"/>
    <d v="1964-08-22T00:00:00"/>
    <n v="55"/>
    <n v="55"/>
    <x v="0"/>
    <x v="14"/>
    <m/>
    <m/>
    <m/>
    <m/>
    <m/>
    <m/>
    <m/>
    <x v="161"/>
    <x v="7"/>
    <x v="0"/>
    <x v="0"/>
  </r>
  <r>
    <x v="80"/>
    <x v="75"/>
    <x v="69"/>
    <x v="77"/>
    <s v="2377229 LP"/>
    <x v="0"/>
    <x v="3"/>
    <d v="1964-08-22T00:00:00"/>
    <n v="55"/>
    <n v="55"/>
    <x v="0"/>
    <x v="8"/>
    <m/>
    <m/>
    <m/>
    <m/>
    <m/>
    <m/>
    <m/>
    <x v="0"/>
    <x v="2"/>
    <x v="0"/>
    <x v="0"/>
  </r>
  <r>
    <x v="80"/>
    <x v="75"/>
    <x v="69"/>
    <x v="77"/>
    <s v="2377229 LP"/>
    <x v="0"/>
    <x v="3"/>
    <d v="1964-08-22T00:00:00"/>
    <n v="55"/>
    <n v="55"/>
    <x v="0"/>
    <x v="0"/>
    <m/>
    <m/>
    <m/>
    <m/>
    <m/>
    <m/>
    <m/>
    <x v="162"/>
    <x v="7"/>
    <x v="0"/>
    <x v="0"/>
  </r>
  <r>
    <x v="81"/>
    <x v="76"/>
    <x v="70"/>
    <x v="78"/>
    <s v="3466554 LP"/>
    <x v="1"/>
    <x v="3"/>
    <d v="1971-05-14T00:00:00"/>
    <n v="48"/>
    <n v="48"/>
    <x v="2"/>
    <x v="8"/>
    <m/>
    <m/>
    <m/>
    <m/>
    <m/>
    <m/>
    <m/>
    <x v="0"/>
    <x v="2"/>
    <x v="0"/>
    <x v="0"/>
  </r>
  <r>
    <x v="81"/>
    <x v="76"/>
    <x v="70"/>
    <x v="78"/>
    <s v="3466554 LP"/>
    <x v="1"/>
    <x v="3"/>
    <d v="1971-05-14T00:00:00"/>
    <n v="48"/>
    <n v="48"/>
    <x v="2"/>
    <x v="0"/>
    <m/>
    <m/>
    <m/>
    <m/>
    <m/>
    <m/>
    <m/>
    <x v="163"/>
    <x v="1"/>
    <x v="1"/>
    <x v="0"/>
  </r>
  <r>
    <x v="81"/>
    <x v="76"/>
    <x v="70"/>
    <x v="78"/>
    <s v="3466554 LP"/>
    <x v="1"/>
    <x v="3"/>
    <d v="1971-05-14T00:00:00"/>
    <n v="48"/>
    <n v="48"/>
    <x v="2"/>
    <x v="9"/>
    <m/>
    <m/>
    <m/>
    <m/>
    <m/>
    <m/>
    <m/>
    <x v="164"/>
    <x v="1"/>
    <x v="1"/>
    <x v="0"/>
  </r>
  <r>
    <x v="82"/>
    <x v="76"/>
    <x v="70"/>
    <x v="50"/>
    <s v="4792592 LP"/>
    <x v="1"/>
    <x v="3"/>
    <d v="1976-02-20T00:00:00"/>
    <n v="43"/>
    <n v="43"/>
    <x v="5"/>
    <x v="9"/>
    <m/>
    <m/>
    <m/>
    <m/>
    <m/>
    <m/>
    <m/>
    <x v="0"/>
    <x v="2"/>
    <x v="0"/>
    <x v="0"/>
  </r>
  <r>
    <x v="82"/>
    <x v="76"/>
    <x v="70"/>
    <x v="50"/>
    <s v="4792592 LP"/>
    <x v="1"/>
    <x v="3"/>
    <d v="1976-02-20T00:00:00"/>
    <n v="43"/>
    <n v="43"/>
    <x v="5"/>
    <x v="0"/>
    <m/>
    <m/>
    <m/>
    <m/>
    <m/>
    <m/>
    <m/>
    <x v="165"/>
    <x v="1"/>
    <x v="1"/>
    <x v="0"/>
  </r>
  <r>
    <x v="83"/>
    <x v="77"/>
    <x v="33"/>
    <x v="77"/>
    <s v="4752848 LP"/>
    <x v="0"/>
    <x v="3"/>
    <d v="1973-08-16T00:00:00"/>
    <n v="46"/>
    <n v="46"/>
    <x v="2"/>
    <x v="10"/>
    <m/>
    <m/>
    <m/>
    <m/>
    <m/>
    <m/>
    <m/>
    <x v="166"/>
    <x v="1"/>
    <x v="1"/>
    <x v="0"/>
  </r>
  <r>
    <x v="83"/>
    <x v="77"/>
    <x v="33"/>
    <x v="77"/>
    <s v="4752848 LP"/>
    <x v="0"/>
    <x v="3"/>
    <d v="1973-08-16T00:00:00"/>
    <n v="46"/>
    <n v="46"/>
    <x v="2"/>
    <x v="12"/>
    <m/>
    <m/>
    <m/>
    <m/>
    <m/>
    <m/>
    <m/>
    <x v="167"/>
    <x v="1"/>
    <x v="1"/>
    <x v="0"/>
  </r>
  <r>
    <x v="83"/>
    <x v="77"/>
    <x v="33"/>
    <x v="77"/>
    <s v="4752848 LP"/>
    <x v="0"/>
    <x v="3"/>
    <d v="1973-08-16T00:00:00"/>
    <n v="46"/>
    <n v="46"/>
    <x v="2"/>
    <x v="11"/>
    <m/>
    <m/>
    <m/>
    <m/>
    <m/>
    <m/>
    <m/>
    <x v="168"/>
    <x v="1"/>
    <x v="1"/>
    <x v="0"/>
  </r>
  <r>
    <x v="84"/>
    <x v="78"/>
    <x v="71"/>
    <x v="79"/>
    <s v="1153193PO"/>
    <x v="1"/>
    <x v="3"/>
    <d v="1929-12-08T00:00:00"/>
    <n v="90"/>
    <n v="89"/>
    <x v="11"/>
    <x v="10"/>
    <m/>
    <m/>
    <m/>
    <m/>
    <s v="C/CUBA EDIF MERCEDES 6TO.PISO"/>
    <n v="2228725"/>
    <m/>
    <x v="169"/>
    <x v="1"/>
    <x v="1"/>
    <x v="0"/>
  </r>
  <r>
    <x v="85"/>
    <x v="79"/>
    <x v="72"/>
    <x v="80"/>
    <s v="4767807 LP"/>
    <x v="0"/>
    <x v="3"/>
    <d v="1977-07-06T00:00:00"/>
    <n v="42"/>
    <n v="42"/>
    <x v="5"/>
    <x v="10"/>
    <m/>
    <m/>
    <m/>
    <m/>
    <m/>
    <m/>
    <m/>
    <x v="170"/>
    <x v="6"/>
    <x v="0"/>
    <x v="0"/>
  </r>
  <r>
    <x v="85"/>
    <x v="79"/>
    <x v="72"/>
    <x v="80"/>
    <s v="4767807 LP"/>
    <x v="0"/>
    <x v="3"/>
    <d v="1977-07-06T00:00:00"/>
    <n v="42"/>
    <n v="42"/>
    <x v="5"/>
    <x v="12"/>
    <m/>
    <m/>
    <m/>
    <m/>
    <m/>
    <m/>
    <m/>
    <x v="171"/>
    <x v="6"/>
    <x v="0"/>
    <x v="0"/>
  </r>
  <r>
    <x v="85"/>
    <x v="79"/>
    <x v="72"/>
    <x v="80"/>
    <s v="4767807 LP"/>
    <x v="0"/>
    <x v="3"/>
    <d v="1977-07-06T00:00:00"/>
    <n v="42"/>
    <n v="42"/>
    <x v="5"/>
    <x v="13"/>
    <m/>
    <m/>
    <m/>
    <m/>
    <m/>
    <m/>
    <m/>
    <x v="0"/>
    <x v="2"/>
    <x v="0"/>
    <x v="0"/>
  </r>
  <r>
    <x v="86"/>
    <x v="80"/>
    <x v="73"/>
    <x v="81"/>
    <s v="2139447 LP"/>
    <x v="1"/>
    <x v="3"/>
    <d v="1973-09-27T00:00:00"/>
    <n v="46"/>
    <n v="46"/>
    <x v="2"/>
    <x v="9"/>
    <m/>
    <m/>
    <m/>
    <m/>
    <m/>
    <m/>
    <m/>
    <x v="172"/>
    <x v="3"/>
    <x v="2"/>
    <x v="0"/>
  </r>
  <r>
    <x v="86"/>
    <x v="80"/>
    <x v="73"/>
    <x v="81"/>
    <s v="2139447 LP"/>
    <x v="1"/>
    <x v="3"/>
    <d v="1973-09-27T00:00:00"/>
    <n v="46"/>
    <n v="46"/>
    <x v="2"/>
    <x v="8"/>
    <m/>
    <m/>
    <m/>
    <m/>
    <m/>
    <m/>
    <m/>
    <x v="173"/>
    <x v="3"/>
    <x v="2"/>
    <x v="0"/>
  </r>
  <r>
    <x v="86"/>
    <x v="80"/>
    <x v="73"/>
    <x v="81"/>
    <s v="2139447 LP"/>
    <x v="1"/>
    <x v="3"/>
    <d v="1973-09-27T00:00:00"/>
    <n v="46"/>
    <n v="46"/>
    <x v="2"/>
    <x v="16"/>
    <m/>
    <m/>
    <m/>
    <m/>
    <m/>
    <m/>
    <m/>
    <x v="174"/>
    <x v="1"/>
    <x v="1"/>
    <x v="0"/>
  </r>
  <r>
    <x v="87"/>
    <x v="81"/>
    <x v="74"/>
    <x v="82"/>
    <s v="1794563 TJA."/>
    <x v="0"/>
    <x v="3"/>
    <d v="1958-11-27T00:00:00"/>
    <n v="61"/>
    <n v="61"/>
    <x v="8"/>
    <x v="7"/>
    <m/>
    <m/>
    <m/>
    <m/>
    <m/>
    <m/>
    <m/>
    <x v="175"/>
    <x v="6"/>
    <x v="0"/>
    <x v="0"/>
  </r>
  <r>
    <x v="87"/>
    <x v="81"/>
    <x v="74"/>
    <x v="82"/>
    <s v="1794563 TJA."/>
    <x v="0"/>
    <x v="3"/>
    <d v="1958-11-27T00:00:00"/>
    <n v="61"/>
    <n v="61"/>
    <x v="8"/>
    <x v="11"/>
    <m/>
    <m/>
    <m/>
    <m/>
    <m/>
    <m/>
    <m/>
    <x v="176"/>
    <x v="3"/>
    <x v="2"/>
    <x v="0"/>
  </r>
  <r>
    <x v="87"/>
    <x v="81"/>
    <x v="74"/>
    <x v="82"/>
    <s v="1794563 TJA."/>
    <x v="0"/>
    <x v="3"/>
    <d v="1958-11-27T00:00:00"/>
    <n v="61"/>
    <n v="61"/>
    <x v="8"/>
    <x v="5"/>
    <m/>
    <m/>
    <m/>
    <m/>
    <m/>
    <m/>
    <m/>
    <x v="177"/>
    <x v="3"/>
    <x v="2"/>
    <x v="0"/>
  </r>
  <r>
    <x v="88"/>
    <x v="38"/>
    <x v="42"/>
    <x v="83"/>
    <s v="275819 LP."/>
    <x v="0"/>
    <x v="3"/>
    <d v="1942-05-25T00:00:00"/>
    <n v="77"/>
    <n v="77"/>
    <x v="9"/>
    <x v="14"/>
    <m/>
    <m/>
    <m/>
    <m/>
    <m/>
    <m/>
    <m/>
    <x v="178"/>
    <x v="1"/>
    <x v="1"/>
    <x v="0"/>
  </r>
  <r>
    <x v="88"/>
    <x v="38"/>
    <x v="42"/>
    <x v="83"/>
    <s v="275819 LP."/>
    <x v="0"/>
    <x v="3"/>
    <d v="1942-05-25T00:00:00"/>
    <n v="77"/>
    <n v="77"/>
    <x v="9"/>
    <x v="16"/>
    <m/>
    <m/>
    <m/>
    <m/>
    <m/>
    <m/>
    <m/>
    <x v="179"/>
    <x v="1"/>
    <x v="1"/>
    <x v="0"/>
  </r>
  <r>
    <x v="89"/>
    <x v="82"/>
    <x v="12"/>
    <x v="84"/>
    <s v="2643727 LP"/>
    <x v="1"/>
    <x v="3"/>
    <d v="1969-08-28T00:00:00"/>
    <n v="50"/>
    <n v="50"/>
    <x v="1"/>
    <x v="0"/>
    <m/>
    <m/>
    <m/>
    <m/>
    <m/>
    <m/>
    <m/>
    <x v="180"/>
    <x v="1"/>
    <x v="1"/>
    <x v="0"/>
  </r>
  <r>
    <x v="90"/>
    <x v="83"/>
    <x v="75"/>
    <x v="85"/>
    <s v="2142486LP"/>
    <x v="0"/>
    <x v="3"/>
    <d v="1962-08-22T00:00:00"/>
    <n v="57"/>
    <n v="57"/>
    <x v="0"/>
    <x v="14"/>
    <m/>
    <m/>
    <m/>
    <m/>
    <s v="AV.6 D AGOSTO EDIF 2 TORREZ 6TOA"/>
    <s v="2912781-78989189"/>
    <s v="herclasa@hotmail.com"/>
    <x v="0"/>
    <x v="2"/>
    <x v="0"/>
    <x v="0"/>
  </r>
  <r>
    <x v="90"/>
    <x v="83"/>
    <x v="75"/>
    <x v="85"/>
    <s v="2142486LP"/>
    <x v="0"/>
    <x v="3"/>
    <d v="1962-08-22T00:00:00"/>
    <n v="57"/>
    <n v="57"/>
    <x v="0"/>
    <x v="12"/>
    <m/>
    <m/>
    <m/>
    <m/>
    <s v="AV.6 D AGOSTO EDIF 2 TORREZ 6TOA"/>
    <s v="2912781-78989189"/>
    <s v="herclasa@hotmail.com"/>
    <x v="181"/>
    <x v="6"/>
    <x v="0"/>
    <x v="0"/>
  </r>
  <r>
    <x v="90"/>
    <x v="83"/>
    <x v="75"/>
    <x v="85"/>
    <s v="2142486LP"/>
    <x v="0"/>
    <x v="3"/>
    <d v="1962-08-22T00:00:00"/>
    <n v="57"/>
    <n v="57"/>
    <x v="0"/>
    <x v="0"/>
    <m/>
    <m/>
    <m/>
    <m/>
    <s v="AV.6 D AGOSTO EDIF 2 TORREZ 6TOA"/>
    <s v="2912781-78989189"/>
    <s v="herclasa@hotmail.com"/>
    <x v="182"/>
    <x v="8"/>
    <x v="0"/>
    <x v="0"/>
  </r>
  <r>
    <x v="91"/>
    <x v="84"/>
    <x v="76"/>
    <x v="57"/>
    <s v="3494906 LP"/>
    <x v="0"/>
    <x v="3"/>
    <d v="1974-03-18T00:00:00"/>
    <n v="45"/>
    <n v="45"/>
    <x v="2"/>
    <x v="9"/>
    <m/>
    <m/>
    <m/>
    <m/>
    <m/>
    <m/>
    <m/>
    <x v="183"/>
    <x v="1"/>
    <x v="1"/>
    <x v="0"/>
  </r>
  <r>
    <x v="91"/>
    <x v="84"/>
    <x v="76"/>
    <x v="57"/>
    <s v="3494906 LP"/>
    <x v="0"/>
    <x v="3"/>
    <d v="1974-03-18T00:00:00"/>
    <n v="45"/>
    <n v="45"/>
    <x v="2"/>
    <x v="0"/>
    <m/>
    <m/>
    <m/>
    <m/>
    <m/>
    <m/>
    <m/>
    <x v="184"/>
    <x v="1"/>
    <x v="1"/>
    <x v="0"/>
  </r>
  <r>
    <x v="91"/>
    <x v="84"/>
    <x v="76"/>
    <x v="57"/>
    <s v="3494906 LP"/>
    <x v="0"/>
    <x v="3"/>
    <d v="1974-03-18T00:00:00"/>
    <n v="45"/>
    <n v="45"/>
    <x v="2"/>
    <x v="15"/>
    <m/>
    <m/>
    <m/>
    <m/>
    <m/>
    <m/>
    <m/>
    <x v="185"/>
    <x v="1"/>
    <x v="1"/>
    <x v="0"/>
  </r>
  <r>
    <x v="92"/>
    <x v="85"/>
    <x v="77"/>
    <x v="86"/>
    <s v="335286LP"/>
    <x v="0"/>
    <x v="3"/>
    <d v="1947-11-09T00:00:00"/>
    <n v="72"/>
    <n v="72"/>
    <x v="7"/>
    <x v="3"/>
    <m/>
    <m/>
    <m/>
    <n v="11"/>
    <s v="AV.ECUADOR 738 SOPOCACHI"/>
    <s v="2413017-73219970"/>
    <s v="hugocollareta@hotmail.com"/>
    <x v="186"/>
    <x v="1"/>
    <x v="1"/>
    <x v="0"/>
  </r>
  <r>
    <x v="92"/>
    <x v="85"/>
    <x v="77"/>
    <x v="86"/>
    <s v="335286LP"/>
    <x v="0"/>
    <x v="3"/>
    <d v="1947-11-09T00:00:00"/>
    <n v="72"/>
    <n v="72"/>
    <x v="7"/>
    <x v="6"/>
    <m/>
    <m/>
    <m/>
    <n v="11"/>
    <s v="AV.ECUADOR 738 SOPOCACHI"/>
    <s v="2413017-73219970"/>
    <s v="hugocollareta@hotmail.com"/>
    <x v="187"/>
    <x v="1"/>
    <x v="1"/>
    <x v="0"/>
  </r>
  <r>
    <x v="92"/>
    <x v="85"/>
    <x v="77"/>
    <x v="86"/>
    <s v="335286LP"/>
    <x v="0"/>
    <x v="3"/>
    <d v="1947-11-09T00:00:00"/>
    <n v="72"/>
    <n v="72"/>
    <x v="7"/>
    <x v="18"/>
    <m/>
    <m/>
    <m/>
    <n v="11"/>
    <s v="AV.ECUADOR 738 SOPOCACHI"/>
    <s v="2413017-73219970"/>
    <s v="hugocollareta@hotmail.com"/>
    <x v="188"/>
    <x v="1"/>
    <x v="1"/>
    <x v="0"/>
  </r>
  <r>
    <x v="93"/>
    <x v="86"/>
    <x v="7"/>
    <x v="87"/>
    <s v="1397779 PT"/>
    <x v="0"/>
    <x v="3"/>
    <d v="1966-02-12T00:00:00"/>
    <n v="53"/>
    <n v="53"/>
    <x v="1"/>
    <x v="10"/>
    <m/>
    <m/>
    <m/>
    <m/>
    <m/>
    <m/>
    <m/>
    <x v="189"/>
    <x v="4"/>
    <x v="0"/>
    <x v="0"/>
  </r>
  <r>
    <x v="93"/>
    <x v="86"/>
    <x v="7"/>
    <x v="87"/>
    <s v="1397779 PT"/>
    <x v="0"/>
    <x v="3"/>
    <d v="1966-02-12T00:00:00"/>
    <n v="53"/>
    <n v="53"/>
    <x v="1"/>
    <x v="6"/>
    <m/>
    <m/>
    <m/>
    <m/>
    <m/>
    <m/>
    <m/>
    <x v="0"/>
    <x v="2"/>
    <x v="0"/>
    <x v="0"/>
  </r>
  <r>
    <x v="93"/>
    <x v="86"/>
    <x v="7"/>
    <x v="87"/>
    <s v="1397779 PT"/>
    <x v="0"/>
    <x v="3"/>
    <d v="1966-02-12T00:00:00"/>
    <n v="53"/>
    <n v="53"/>
    <x v="1"/>
    <x v="7"/>
    <m/>
    <m/>
    <m/>
    <m/>
    <m/>
    <m/>
    <m/>
    <x v="0"/>
    <x v="2"/>
    <x v="0"/>
    <x v="0"/>
  </r>
  <r>
    <x v="94"/>
    <x v="87"/>
    <x v="78"/>
    <x v="88"/>
    <s v="2057322 LP"/>
    <x v="1"/>
    <x v="3"/>
    <d v="1950-09-25T00:00:00"/>
    <n v="69"/>
    <n v="69"/>
    <x v="3"/>
    <x v="10"/>
    <m/>
    <m/>
    <m/>
    <m/>
    <m/>
    <m/>
    <m/>
    <x v="190"/>
    <x v="3"/>
    <x v="2"/>
    <x v="0"/>
  </r>
  <r>
    <x v="94"/>
    <x v="87"/>
    <x v="78"/>
    <x v="88"/>
    <s v="2057322 LP"/>
    <x v="1"/>
    <x v="3"/>
    <d v="1950-09-25T00:00:00"/>
    <n v="69"/>
    <n v="69"/>
    <x v="3"/>
    <x v="5"/>
    <m/>
    <m/>
    <m/>
    <m/>
    <m/>
    <m/>
    <m/>
    <x v="191"/>
    <x v="1"/>
    <x v="1"/>
    <x v="0"/>
  </r>
  <r>
    <x v="94"/>
    <x v="87"/>
    <x v="78"/>
    <x v="88"/>
    <s v="2057322 LP"/>
    <x v="1"/>
    <x v="3"/>
    <d v="1950-09-25T00:00:00"/>
    <n v="69"/>
    <n v="69"/>
    <x v="3"/>
    <x v="7"/>
    <m/>
    <m/>
    <m/>
    <m/>
    <m/>
    <m/>
    <m/>
    <x v="192"/>
    <x v="1"/>
    <x v="1"/>
    <x v="0"/>
  </r>
  <r>
    <x v="95"/>
    <x v="88"/>
    <x v="79"/>
    <x v="89"/>
    <s v="2474669 LP"/>
    <x v="1"/>
    <x v="3"/>
    <d v="1965-03-09T00:00:00"/>
    <n v="54"/>
    <n v="54"/>
    <x v="1"/>
    <x v="5"/>
    <m/>
    <m/>
    <m/>
    <m/>
    <m/>
    <m/>
    <m/>
    <x v="0"/>
    <x v="2"/>
    <x v="0"/>
    <x v="0"/>
  </r>
  <r>
    <x v="95"/>
    <x v="88"/>
    <x v="79"/>
    <x v="89"/>
    <s v="2474669 LP"/>
    <x v="1"/>
    <x v="3"/>
    <d v="1965-03-09T00:00:00"/>
    <n v="54"/>
    <n v="54"/>
    <x v="1"/>
    <x v="6"/>
    <m/>
    <m/>
    <m/>
    <m/>
    <m/>
    <m/>
    <m/>
    <x v="193"/>
    <x v="9"/>
    <x v="0"/>
    <x v="0"/>
  </r>
  <r>
    <x v="95"/>
    <x v="88"/>
    <x v="79"/>
    <x v="89"/>
    <s v="2474669 LP"/>
    <x v="1"/>
    <x v="3"/>
    <d v="1965-03-09T00:00:00"/>
    <n v="54"/>
    <n v="54"/>
    <x v="1"/>
    <x v="7"/>
    <m/>
    <m/>
    <m/>
    <m/>
    <m/>
    <m/>
    <m/>
    <x v="194"/>
    <x v="7"/>
    <x v="0"/>
    <x v="0"/>
  </r>
  <r>
    <x v="96"/>
    <x v="89"/>
    <x v="77"/>
    <x v="90"/>
    <s v="588541OR"/>
    <x v="1"/>
    <x v="3"/>
    <d v="1949-10-23T00:00:00"/>
    <n v="70"/>
    <n v="69"/>
    <x v="3"/>
    <x v="5"/>
    <m/>
    <m/>
    <m/>
    <m/>
    <s v="AV.ECUADOR 783"/>
    <m/>
    <m/>
    <x v="195"/>
    <x v="3"/>
    <x v="2"/>
    <x v="0"/>
  </r>
  <r>
    <x v="96"/>
    <x v="89"/>
    <x v="77"/>
    <x v="90"/>
    <s v="588541OR"/>
    <x v="1"/>
    <x v="3"/>
    <d v="1949-10-23T00:00:00"/>
    <n v="70"/>
    <n v="69"/>
    <x v="3"/>
    <x v="6"/>
    <m/>
    <m/>
    <m/>
    <m/>
    <s v="AV.ECUADOR 783"/>
    <m/>
    <m/>
    <x v="196"/>
    <x v="3"/>
    <x v="2"/>
    <x v="0"/>
  </r>
  <r>
    <x v="96"/>
    <x v="89"/>
    <x v="77"/>
    <x v="90"/>
    <s v="588541OR"/>
    <x v="1"/>
    <x v="3"/>
    <d v="1949-10-23T00:00:00"/>
    <n v="70"/>
    <n v="69"/>
    <x v="3"/>
    <x v="7"/>
    <m/>
    <m/>
    <m/>
    <m/>
    <s v="AV.ECUADOR 783"/>
    <m/>
    <m/>
    <x v="197"/>
    <x v="3"/>
    <x v="2"/>
    <x v="0"/>
  </r>
  <r>
    <x v="97"/>
    <x v="90"/>
    <x v="80"/>
    <x v="91"/>
    <s v="3118458 OR."/>
    <x v="0"/>
    <x v="3"/>
    <d v="1974-03-29T00:00:00"/>
    <n v="45"/>
    <n v="45"/>
    <x v="2"/>
    <x v="14"/>
    <m/>
    <m/>
    <m/>
    <m/>
    <m/>
    <m/>
    <m/>
    <x v="198"/>
    <x v="1"/>
    <x v="1"/>
    <x v="0"/>
  </r>
  <r>
    <x v="97"/>
    <x v="90"/>
    <x v="80"/>
    <x v="91"/>
    <s v="3118458 OR."/>
    <x v="0"/>
    <x v="3"/>
    <d v="1974-03-29T00:00:00"/>
    <n v="45"/>
    <n v="45"/>
    <x v="2"/>
    <x v="8"/>
    <m/>
    <m/>
    <m/>
    <m/>
    <m/>
    <m/>
    <m/>
    <x v="199"/>
    <x v="1"/>
    <x v="1"/>
    <x v="0"/>
  </r>
  <r>
    <x v="97"/>
    <x v="90"/>
    <x v="80"/>
    <x v="91"/>
    <s v="3118458 OR."/>
    <x v="0"/>
    <x v="3"/>
    <d v="1974-03-29T00:00:00"/>
    <n v="45"/>
    <n v="45"/>
    <x v="2"/>
    <x v="0"/>
    <m/>
    <m/>
    <m/>
    <m/>
    <m/>
    <m/>
    <m/>
    <x v="200"/>
    <x v="6"/>
    <x v="0"/>
    <x v="0"/>
  </r>
  <r>
    <x v="98"/>
    <x v="91"/>
    <x v="19"/>
    <x v="92"/>
    <s v="122804LP"/>
    <x v="1"/>
    <x v="3"/>
    <d v="1945-06-21T00:00:00"/>
    <n v="74"/>
    <n v="74"/>
    <x v="7"/>
    <x v="17"/>
    <m/>
    <m/>
    <m/>
    <m/>
    <s v="CALLE 31 ACHUMANI NRO.10"/>
    <s v="2710147-70698063"/>
    <m/>
    <x v="201"/>
    <x v="1"/>
    <x v="1"/>
    <x v="0"/>
  </r>
  <r>
    <x v="98"/>
    <x v="91"/>
    <x v="19"/>
    <x v="92"/>
    <s v="122804LP"/>
    <x v="1"/>
    <x v="3"/>
    <d v="1945-06-21T00:00:00"/>
    <n v="74"/>
    <n v="74"/>
    <x v="7"/>
    <x v="5"/>
    <m/>
    <m/>
    <m/>
    <m/>
    <s v="CALLE 31 ACHUMANI NRO.10"/>
    <s v="2710147-70698063"/>
    <m/>
    <x v="202"/>
    <x v="3"/>
    <x v="2"/>
    <x v="0"/>
  </r>
  <r>
    <x v="98"/>
    <x v="91"/>
    <x v="19"/>
    <x v="92"/>
    <s v="122804LP"/>
    <x v="1"/>
    <x v="3"/>
    <d v="1945-06-21T00:00:00"/>
    <n v="74"/>
    <n v="74"/>
    <x v="7"/>
    <x v="10"/>
    <m/>
    <m/>
    <m/>
    <m/>
    <s v="CALLE 31 ACHUMANI NRO.10"/>
    <s v="2710147-70698063"/>
    <m/>
    <x v="203"/>
    <x v="1"/>
    <x v="1"/>
    <x v="0"/>
  </r>
  <r>
    <x v="99"/>
    <x v="92"/>
    <x v="81"/>
    <x v="93"/>
    <s v="2015423LP"/>
    <x v="1"/>
    <x v="3"/>
    <d v="1951-08-08T00:00:00"/>
    <n v="68"/>
    <n v="68"/>
    <x v="3"/>
    <x v="10"/>
    <m/>
    <m/>
    <m/>
    <m/>
    <s v="C/RONDEAU N100"/>
    <s v="2784304-70617479"/>
    <s v="nilda-dominguez@hotmail.com"/>
    <x v="204"/>
    <x v="1"/>
    <x v="1"/>
    <x v="0"/>
  </r>
  <r>
    <x v="99"/>
    <x v="92"/>
    <x v="81"/>
    <x v="93"/>
    <s v="2015423LP"/>
    <x v="1"/>
    <x v="3"/>
    <d v="1951-08-08T00:00:00"/>
    <n v="68"/>
    <n v="68"/>
    <x v="3"/>
    <x v="11"/>
    <m/>
    <m/>
    <m/>
    <m/>
    <s v="C/RONDEAU N100"/>
    <s v="2784304-70617479"/>
    <s v="nilda-dominguez@hotmail.com"/>
    <x v="205"/>
    <x v="1"/>
    <x v="1"/>
    <x v="0"/>
  </r>
  <r>
    <x v="99"/>
    <x v="92"/>
    <x v="81"/>
    <x v="93"/>
    <s v="2015423LP"/>
    <x v="1"/>
    <x v="3"/>
    <d v="1951-08-08T00:00:00"/>
    <n v="68"/>
    <n v="68"/>
    <x v="3"/>
    <x v="17"/>
    <m/>
    <m/>
    <m/>
    <m/>
    <s v="C/RONDEAU N100"/>
    <s v="2784304-70617479"/>
    <s v="nilda-dominguez@hotmail.com"/>
    <x v="206"/>
    <x v="1"/>
    <x v="1"/>
    <x v="0"/>
  </r>
  <r>
    <x v="100"/>
    <x v="93"/>
    <x v="82"/>
    <x v="94"/>
    <s v="678555 LP"/>
    <x v="0"/>
    <x v="3"/>
    <d v="1958-02-17T00:00:00"/>
    <n v="61"/>
    <n v="61"/>
    <x v="8"/>
    <x v="14"/>
    <m/>
    <m/>
    <m/>
    <m/>
    <m/>
    <m/>
    <m/>
    <x v="207"/>
    <x v="5"/>
    <x v="3"/>
    <x v="0"/>
  </r>
  <r>
    <x v="100"/>
    <x v="93"/>
    <x v="82"/>
    <x v="94"/>
    <s v="678555 LP"/>
    <x v="0"/>
    <x v="3"/>
    <d v="1958-02-17T00:00:00"/>
    <n v="61"/>
    <n v="61"/>
    <x v="8"/>
    <x v="8"/>
    <m/>
    <m/>
    <m/>
    <m/>
    <m/>
    <m/>
    <m/>
    <x v="208"/>
    <x v="5"/>
    <x v="3"/>
    <x v="0"/>
  </r>
  <r>
    <x v="100"/>
    <x v="93"/>
    <x v="82"/>
    <x v="94"/>
    <s v="678555 LP"/>
    <x v="0"/>
    <x v="3"/>
    <d v="1958-02-17T00:00:00"/>
    <n v="61"/>
    <n v="61"/>
    <x v="8"/>
    <x v="0"/>
    <m/>
    <m/>
    <m/>
    <m/>
    <m/>
    <m/>
    <m/>
    <x v="209"/>
    <x v="5"/>
    <x v="3"/>
    <x v="0"/>
  </r>
  <r>
    <x v="101"/>
    <x v="94"/>
    <x v="83"/>
    <x v="95"/>
    <s v="4770200 LP"/>
    <x v="1"/>
    <x v="3"/>
    <d v="1976-09-23T00:00:00"/>
    <n v="43"/>
    <n v="43"/>
    <x v="5"/>
    <x v="11"/>
    <m/>
    <m/>
    <m/>
    <m/>
    <m/>
    <m/>
    <m/>
    <x v="0"/>
    <x v="2"/>
    <x v="0"/>
    <x v="0"/>
  </r>
  <r>
    <x v="101"/>
    <x v="94"/>
    <x v="83"/>
    <x v="95"/>
    <s v="4770200 LP"/>
    <x v="1"/>
    <x v="3"/>
    <d v="1976-09-23T00:00:00"/>
    <n v="43"/>
    <n v="43"/>
    <x v="5"/>
    <x v="14"/>
    <m/>
    <m/>
    <m/>
    <m/>
    <m/>
    <m/>
    <m/>
    <x v="0"/>
    <x v="2"/>
    <x v="0"/>
    <x v="0"/>
  </r>
  <r>
    <x v="101"/>
    <x v="94"/>
    <x v="83"/>
    <x v="95"/>
    <s v="4770200 LP"/>
    <x v="1"/>
    <x v="3"/>
    <d v="1976-09-23T00:00:00"/>
    <n v="43"/>
    <n v="43"/>
    <x v="5"/>
    <x v="8"/>
    <m/>
    <m/>
    <m/>
    <m/>
    <m/>
    <m/>
    <m/>
    <x v="0"/>
    <x v="2"/>
    <x v="0"/>
    <x v="0"/>
  </r>
  <r>
    <x v="102"/>
    <x v="13"/>
    <x v="84"/>
    <x v="96"/>
    <s v="4764728 LP."/>
    <x v="1"/>
    <x v="3"/>
    <d v="1976-12-07T00:00:00"/>
    <n v="43"/>
    <n v="43"/>
    <x v="5"/>
    <x v="7"/>
    <m/>
    <m/>
    <m/>
    <m/>
    <m/>
    <m/>
    <m/>
    <x v="149"/>
    <x v="5"/>
    <x v="3"/>
    <x v="0"/>
  </r>
  <r>
    <x v="102"/>
    <x v="13"/>
    <x v="84"/>
    <x v="96"/>
    <s v="4764728 LP."/>
    <x v="1"/>
    <x v="3"/>
    <d v="1976-12-07T00:00:00"/>
    <n v="43"/>
    <n v="43"/>
    <x v="5"/>
    <x v="6"/>
    <m/>
    <m/>
    <m/>
    <m/>
    <m/>
    <m/>
    <m/>
    <x v="210"/>
    <x v="6"/>
    <x v="0"/>
    <x v="0"/>
  </r>
  <r>
    <x v="102"/>
    <x v="13"/>
    <x v="84"/>
    <x v="96"/>
    <s v="4764728 LP."/>
    <x v="1"/>
    <x v="3"/>
    <d v="1976-12-07T00:00:00"/>
    <n v="43"/>
    <n v="43"/>
    <x v="5"/>
    <x v="0"/>
    <m/>
    <m/>
    <m/>
    <m/>
    <m/>
    <m/>
    <m/>
    <x v="211"/>
    <x v="3"/>
    <x v="2"/>
    <x v="0"/>
  </r>
  <r>
    <x v="103"/>
    <x v="95"/>
    <x v="34"/>
    <x v="97"/>
    <s v="374850 LP"/>
    <x v="0"/>
    <x v="3"/>
    <d v="1952-09-09T00:00:00"/>
    <n v="67"/>
    <n v="67"/>
    <x v="3"/>
    <x v="11"/>
    <m/>
    <m/>
    <m/>
    <m/>
    <m/>
    <m/>
    <m/>
    <x v="0"/>
    <x v="2"/>
    <x v="0"/>
    <x v="0"/>
  </r>
  <r>
    <x v="103"/>
    <x v="95"/>
    <x v="34"/>
    <x v="97"/>
    <s v="374850 LP"/>
    <x v="0"/>
    <x v="3"/>
    <d v="1952-09-09T00:00:00"/>
    <n v="67"/>
    <n v="67"/>
    <x v="3"/>
    <x v="12"/>
    <m/>
    <m/>
    <m/>
    <m/>
    <m/>
    <m/>
    <m/>
    <x v="212"/>
    <x v="5"/>
    <x v="3"/>
    <x v="0"/>
  </r>
  <r>
    <x v="103"/>
    <x v="95"/>
    <x v="34"/>
    <x v="97"/>
    <s v="374850 LP"/>
    <x v="0"/>
    <x v="3"/>
    <d v="1952-09-09T00:00:00"/>
    <n v="67"/>
    <n v="67"/>
    <x v="3"/>
    <x v="14"/>
    <m/>
    <m/>
    <m/>
    <m/>
    <m/>
    <m/>
    <m/>
    <x v="0"/>
    <x v="2"/>
    <x v="0"/>
    <x v="0"/>
  </r>
  <r>
    <x v="104"/>
    <x v="96"/>
    <x v="85"/>
    <x v="98"/>
    <s v="4323668 LP"/>
    <x v="0"/>
    <x v="3"/>
    <d v="1975-07-17T00:00:00"/>
    <n v="44"/>
    <n v="44"/>
    <x v="5"/>
    <x v="11"/>
    <m/>
    <m/>
    <m/>
    <m/>
    <m/>
    <m/>
    <m/>
    <x v="0"/>
    <x v="2"/>
    <x v="0"/>
    <x v="0"/>
  </r>
  <r>
    <x v="104"/>
    <x v="96"/>
    <x v="85"/>
    <x v="98"/>
    <s v="4323668 LP"/>
    <x v="0"/>
    <x v="3"/>
    <d v="1975-07-17T00:00:00"/>
    <n v="44"/>
    <n v="44"/>
    <x v="5"/>
    <x v="3"/>
    <m/>
    <m/>
    <m/>
    <m/>
    <m/>
    <m/>
    <m/>
    <x v="213"/>
    <x v="0"/>
    <x v="0"/>
    <x v="0"/>
  </r>
  <r>
    <x v="104"/>
    <x v="96"/>
    <x v="85"/>
    <x v="98"/>
    <s v="4323668 LP"/>
    <x v="0"/>
    <x v="3"/>
    <d v="1975-07-17T00:00:00"/>
    <n v="44"/>
    <n v="44"/>
    <x v="5"/>
    <x v="17"/>
    <m/>
    <m/>
    <m/>
    <m/>
    <m/>
    <m/>
    <m/>
    <x v="214"/>
    <x v="5"/>
    <x v="3"/>
    <x v="0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215"/>
    <x v="7"/>
    <x v="0"/>
    <x v="0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0"/>
    <x v="2"/>
    <x v="0"/>
    <x v="0"/>
  </r>
  <r>
    <x v="106"/>
    <x v="98"/>
    <x v="87"/>
    <x v="100"/>
    <s v="2307123LP"/>
    <x v="0"/>
    <x v="3"/>
    <d v="1973-05-25T00:00:00"/>
    <n v="46"/>
    <n v="46"/>
    <x v="2"/>
    <x v="10"/>
    <m/>
    <m/>
    <m/>
    <m/>
    <s v="KOANI CALLE 12 No.302"/>
    <n v="72000333"/>
    <s v="alejandro.garcia.u@gmail.com"/>
    <x v="0"/>
    <x v="2"/>
    <x v="0"/>
    <x v="0"/>
  </r>
  <r>
    <x v="106"/>
    <x v="98"/>
    <x v="87"/>
    <x v="100"/>
    <s v="2307123LP"/>
    <x v="0"/>
    <x v="3"/>
    <d v="1973-05-25T00:00:00"/>
    <n v="46"/>
    <n v="46"/>
    <x v="2"/>
    <x v="11"/>
    <m/>
    <m/>
    <m/>
    <m/>
    <s v="KOANI CALLE 12 No.302"/>
    <n v="72000333"/>
    <s v="alejandro.garcia.u@gmail.com"/>
    <x v="216"/>
    <x v="4"/>
    <x v="0"/>
    <x v="0"/>
  </r>
  <r>
    <x v="106"/>
    <x v="98"/>
    <x v="87"/>
    <x v="100"/>
    <s v="2307123LP"/>
    <x v="0"/>
    <x v="3"/>
    <d v="1973-05-25T00:00:00"/>
    <n v="46"/>
    <n v="46"/>
    <x v="2"/>
    <x v="18"/>
    <s v="KOANI CALLE 12 No.302"/>
    <n v="72000333"/>
    <s v="alejandro.garcia.u@gmail.com"/>
    <m/>
    <m/>
    <m/>
    <m/>
    <x v="0"/>
    <x v="2"/>
    <x v="0"/>
    <x v="0"/>
  </r>
  <r>
    <x v="107"/>
    <x v="99"/>
    <x v="88"/>
    <x v="101"/>
    <s v="1099557 CH."/>
    <x v="1"/>
    <x v="3"/>
    <d v="1967-06-19T00:00:00"/>
    <n v="52"/>
    <n v="52"/>
    <x v="1"/>
    <x v="10"/>
    <m/>
    <m/>
    <m/>
    <m/>
    <m/>
    <m/>
    <m/>
    <x v="217"/>
    <x v="1"/>
    <x v="1"/>
    <x v="0"/>
  </r>
  <r>
    <x v="107"/>
    <x v="99"/>
    <x v="88"/>
    <x v="101"/>
    <s v="1099557 CH."/>
    <x v="1"/>
    <x v="3"/>
    <d v="1967-06-19T00:00:00"/>
    <n v="52"/>
    <n v="52"/>
    <x v="1"/>
    <x v="11"/>
    <m/>
    <m/>
    <m/>
    <m/>
    <m/>
    <m/>
    <m/>
    <x v="218"/>
    <x v="1"/>
    <x v="1"/>
    <x v="0"/>
  </r>
  <r>
    <x v="107"/>
    <x v="99"/>
    <x v="88"/>
    <x v="101"/>
    <s v="1099557 CH."/>
    <x v="1"/>
    <x v="3"/>
    <d v="1967-06-19T00:00:00"/>
    <n v="52"/>
    <n v="52"/>
    <x v="1"/>
    <x v="12"/>
    <m/>
    <m/>
    <m/>
    <m/>
    <m/>
    <m/>
    <m/>
    <x v="219"/>
    <x v="1"/>
    <x v="1"/>
    <x v="0"/>
  </r>
  <r>
    <x v="108"/>
    <x v="100"/>
    <x v="89"/>
    <x v="102"/>
    <s v="2622596 LP"/>
    <x v="1"/>
    <x v="3"/>
    <d v="1963-09-29T00:00:00"/>
    <n v="56"/>
    <n v="56"/>
    <x v="0"/>
    <x v="10"/>
    <m/>
    <m/>
    <m/>
    <m/>
    <m/>
    <m/>
    <m/>
    <x v="220"/>
    <x v="3"/>
    <x v="2"/>
    <x v="0"/>
  </r>
  <r>
    <x v="108"/>
    <x v="100"/>
    <x v="89"/>
    <x v="102"/>
    <s v="2622596 LP"/>
    <x v="1"/>
    <x v="3"/>
    <d v="1963-09-29T00:00:00"/>
    <n v="56"/>
    <n v="56"/>
    <x v="0"/>
    <x v="17"/>
    <m/>
    <m/>
    <m/>
    <m/>
    <m/>
    <m/>
    <m/>
    <x v="0"/>
    <x v="2"/>
    <x v="0"/>
    <x v="0"/>
  </r>
  <r>
    <x v="108"/>
    <x v="100"/>
    <x v="89"/>
    <x v="102"/>
    <s v="2622596 LP"/>
    <x v="1"/>
    <x v="3"/>
    <d v="1963-09-29T00:00:00"/>
    <n v="56"/>
    <n v="56"/>
    <x v="0"/>
    <x v="3"/>
    <m/>
    <m/>
    <m/>
    <m/>
    <m/>
    <m/>
    <m/>
    <x v="0"/>
    <x v="2"/>
    <x v="0"/>
    <x v="0"/>
  </r>
  <r>
    <x v="109"/>
    <x v="15"/>
    <x v="90"/>
    <x v="103"/>
    <s v="3362000 LP"/>
    <x v="1"/>
    <x v="3"/>
    <d v="1975-08-21T00:00:00"/>
    <n v="44"/>
    <n v="44"/>
    <x v="5"/>
    <x v="19"/>
    <m/>
    <m/>
    <m/>
    <m/>
    <m/>
    <m/>
    <m/>
    <x v="0"/>
    <x v="2"/>
    <x v="0"/>
    <x v="0"/>
  </r>
  <r>
    <x v="110"/>
    <x v="101"/>
    <x v="91"/>
    <x v="104"/>
    <s v="2761869 OR"/>
    <x v="0"/>
    <x v="3"/>
    <d v="1963-05-03T00:00:00"/>
    <n v="56"/>
    <n v="56"/>
    <x v="0"/>
    <x v="10"/>
    <m/>
    <m/>
    <m/>
    <m/>
    <m/>
    <m/>
    <m/>
    <x v="0"/>
    <x v="2"/>
    <x v="0"/>
    <x v="0"/>
  </r>
  <r>
    <x v="110"/>
    <x v="101"/>
    <x v="91"/>
    <x v="104"/>
    <s v="2761869 OR"/>
    <x v="0"/>
    <x v="3"/>
    <d v="1963-05-03T00:00:00"/>
    <n v="56"/>
    <n v="56"/>
    <x v="0"/>
    <x v="11"/>
    <m/>
    <m/>
    <m/>
    <m/>
    <m/>
    <m/>
    <m/>
    <x v="0"/>
    <x v="2"/>
    <x v="0"/>
    <x v="0"/>
  </r>
  <r>
    <x v="110"/>
    <x v="101"/>
    <x v="91"/>
    <x v="104"/>
    <s v="2761869 OR"/>
    <x v="0"/>
    <x v="3"/>
    <d v="1963-05-03T00:00:00"/>
    <n v="56"/>
    <n v="56"/>
    <x v="0"/>
    <x v="12"/>
    <m/>
    <m/>
    <m/>
    <m/>
    <m/>
    <m/>
    <m/>
    <x v="0"/>
    <x v="2"/>
    <x v="0"/>
    <x v="0"/>
  </r>
  <r>
    <x v="111"/>
    <x v="102"/>
    <x v="92"/>
    <x v="105"/>
    <m/>
    <x v="0"/>
    <x v="3"/>
    <d v="1960-02-19T00:00:00"/>
    <n v="59"/>
    <n v="59"/>
    <x v="0"/>
    <x v="9"/>
    <m/>
    <m/>
    <m/>
    <m/>
    <m/>
    <m/>
    <m/>
    <x v="221"/>
    <x v="4"/>
    <x v="0"/>
    <x v="0"/>
  </r>
  <r>
    <x v="111"/>
    <x v="102"/>
    <x v="92"/>
    <x v="105"/>
    <m/>
    <x v="0"/>
    <x v="3"/>
    <d v="1960-02-19T00:00:00"/>
    <n v="59"/>
    <n v="59"/>
    <x v="0"/>
    <x v="13"/>
    <m/>
    <m/>
    <m/>
    <m/>
    <m/>
    <m/>
    <m/>
    <x v="222"/>
    <x v="3"/>
    <x v="2"/>
    <x v="0"/>
  </r>
  <r>
    <x v="112"/>
    <x v="103"/>
    <x v="93"/>
    <x v="106"/>
    <s v="3298931SC"/>
    <x v="1"/>
    <x v="3"/>
    <d v="1968-08-20T00:00:00"/>
    <n v="51"/>
    <n v="51"/>
    <x v="1"/>
    <x v="10"/>
    <m/>
    <m/>
    <m/>
    <m/>
    <m/>
    <m/>
    <m/>
    <x v="223"/>
    <x v="6"/>
    <x v="0"/>
    <x v="0"/>
  </r>
  <r>
    <x v="112"/>
    <x v="103"/>
    <x v="93"/>
    <x v="106"/>
    <s v="3298931SC"/>
    <x v="1"/>
    <x v="3"/>
    <d v="1968-08-20T00:00:00"/>
    <n v="51"/>
    <n v="51"/>
    <x v="1"/>
    <x v="12"/>
    <m/>
    <m/>
    <m/>
    <m/>
    <m/>
    <m/>
    <m/>
    <x v="224"/>
    <x v="6"/>
    <x v="0"/>
    <x v="0"/>
  </r>
  <r>
    <x v="112"/>
    <x v="103"/>
    <x v="93"/>
    <x v="106"/>
    <s v="3298931SC"/>
    <x v="1"/>
    <x v="3"/>
    <d v="1968-08-20T00:00:00"/>
    <n v="51"/>
    <n v="51"/>
    <x v="1"/>
    <x v="6"/>
    <m/>
    <m/>
    <m/>
    <m/>
    <m/>
    <m/>
    <m/>
    <x v="225"/>
    <x v="8"/>
    <x v="0"/>
    <x v="0"/>
  </r>
  <r>
    <x v="113"/>
    <x v="46"/>
    <x v="94"/>
    <x v="107"/>
    <s v="2234792LP"/>
    <x v="0"/>
    <x v="3"/>
    <d v="1953-02-16T00:00:00"/>
    <n v="66"/>
    <n v="66"/>
    <x v="3"/>
    <x v="1"/>
    <m/>
    <m/>
    <m/>
    <n v="2"/>
    <s v="C/12 DE OCTUBRE 2159"/>
    <n v="71503459"/>
    <s v="laimejic100@hoymail.com"/>
    <x v="226"/>
    <x v="1"/>
    <x v="1"/>
    <x v="0"/>
  </r>
  <r>
    <x v="113"/>
    <x v="46"/>
    <x v="94"/>
    <x v="107"/>
    <s v="2234792LP"/>
    <x v="0"/>
    <x v="3"/>
    <d v="1953-02-16T00:00:00"/>
    <n v="66"/>
    <n v="66"/>
    <x v="3"/>
    <x v="2"/>
    <m/>
    <m/>
    <m/>
    <n v="2"/>
    <s v="C/12 DE OCTUBRE 2159"/>
    <n v="71503459"/>
    <s v="laimejic100@hoymail.com"/>
    <x v="227"/>
    <x v="1"/>
    <x v="1"/>
    <x v="0"/>
  </r>
  <r>
    <x v="113"/>
    <x v="46"/>
    <x v="94"/>
    <x v="107"/>
    <s v="2234792LP"/>
    <x v="0"/>
    <x v="3"/>
    <d v="1953-02-16T00:00:00"/>
    <n v="66"/>
    <n v="66"/>
    <x v="3"/>
    <x v="5"/>
    <m/>
    <m/>
    <m/>
    <n v="2"/>
    <s v="C/12 DE OCTUBRE 2159"/>
    <n v="71503459"/>
    <s v="laimejic100@hoymail.com"/>
    <x v="0"/>
    <x v="2"/>
    <x v="0"/>
    <x v="0"/>
  </r>
  <r>
    <x v="114"/>
    <x v="104"/>
    <x v="95"/>
    <x v="108"/>
    <s v="376725LP"/>
    <x v="0"/>
    <x v="3"/>
    <d v="1938-11-26T00:00:00"/>
    <n v="81"/>
    <n v="80"/>
    <x v="6"/>
    <x v="10"/>
    <m/>
    <m/>
    <m/>
    <n v="11"/>
    <s v="CHASQUIPAMPA AV.CIRCUMBALACION 5"/>
    <m/>
    <m/>
    <x v="228"/>
    <x v="1"/>
    <x v="1"/>
    <x v="0"/>
  </r>
  <r>
    <x v="114"/>
    <x v="104"/>
    <x v="95"/>
    <x v="108"/>
    <s v="376725LP"/>
    <x v="0"/>
    <x v="3"/>
    <d v="1938-11-26T00:00:00"/>
    <n v="81"/>
    <n v="80"/>
    <x v="6"/>
    <x v="3"/>
    <m/>
    <m/>
    <m/>
    <n v="11"/>
    <s v="CHASQUIPAMPA AV.CIRCUMBALACION 5"/>
    <m/>
    <m/>
    <x v="0"/>
    <x v="2"/>
    <x v="0"/>
    <x v="0"/>
  </r>
  <r>
    <x v="114"/>
    <x v="104"/>
    <x v="95"/>
    <x v="108"/>
    <s v="376725LP"/>
    <x v="0"/>
    <x v="3"/>
    <d v="1938-11-26T00:00:00"/>
    <n v="81"/>
    <n v="80"/>
    <x v="6"/>
    <x v="17"/>
    <m/>
    <m/>
    <m/>
    <n v="11"/>
    <s v="CHASQUIPAMPA AV.CIRCUMBALACION 5"/>
    <m/>
    <m/>
    <x v="194"/>
    <x v="1"/>
    <x v="1"/>
    <x v="0"/>
  </r>
  <r>
    <x v="115"/>
    <x v="105"/>
    <x v="34"/>
    <x v="109"/>
    <s v="2369963 LP"/>
    <x v="0"/>
    <x v="3"/>
    <d v="1958-10-16T00:00:00"/>
    <n v="61"/>
    <n v="61"/>
    <x v="8"/>
    <x v="10"/>
    <m/>
    <m/>
    <m/>
    <m/>
    <m/>
    <m/>
    <m/>
    <x v="0"/>
    <x v="2"/>
    <x v="0"/>
    <x v="0"/>
  </r>
  <r>
    <x v="115"/>
    <x v="105"/>
    <x v="34"/>
    <x v="109"/>
    <s v="2369963 LP"/>
    <x v="0"/>
    <x v="3"/>
    <d v="1958-10-16T00:00:00"/>
    <n v="61"/>
    <n v="61"/>
    <x v="8"/>
    <x v="11"/>
    <m/>
    <m/>
    <m/>
    <m/>
    <m/>
    <m/>
    <m/>
    <x v="229"/>
    <x v="5"/>
    <x v="3"/>
    <x v="0"/>
  </r>
  <r>
    <x v="115"/>
    <x v="105"/>
    <x v="34"/>
    <x v="109"/>
    <s v="2369963 LP"/>
    <x v="0"/>
    <x v="3"/>
    <d v="1958-10-16T00:00:00"/>
    <n v="61"/>
    <n v="61"/>
    <x v="8"/>
    <x v="12"/>
    <m/>
    <m/>
    <m/>
    <m/>
    <m/>
    <m/>
    <m/>
    <x v="0"/>
    <x v="2"/>
    <x v="0"/>
    <x v="0"/>
  </r>
  <r>
    <x v="116"/>
    <x v="106"/>
    <x v="96"/>
    <x v="110"/>
    <s v="2299028LP"/>
    <x v="1"/>
    <x v="3"/>
    <d v="1958-12-10T00:00:00"/>
    <n v="61"/>
    <n v="61"/>
    <x v="8"/>
    <x v="14"/>
    <m/>
    <m/>
    <m/>
    <n v="12"/>
    <s v="VILLA ARMONIA C/SAN JUAN 200"/>
    <n v="22250450"/>
    <m/>
    <x v="230"/>
    <x v="1"/>
    <x v="1"/>
    <x v="0"/>
  </r>
  <r>
    <x v="116"/>
    <x v="106"/>
    <x v="96"/>
    <x v="110"/>
    <s v="2299028LP"/>
    <x v="1"/>
    <x v="3"/>
    <d v="1958-12-10T00:00:00"/>
    <n v="61"/>
    <n v="61"/>
    <x v="8"/>
    <x v="12"/>
    <m/>
    <m/>
    <m/>
    <n v="12"/>
    <s v="VILLA ARMONIA C/SAN JUAN 200"/>
    <n v="22250450"/>
    <m/>
    <x v="231"/>
    <x v="1"/>
    <x v="1"/>
    <x v="0"/>
  </r>
  <r>
    <x v="116"/>
    <x v="106"/>
    <x v="96"/>
    <x v="110"/>
    <s v="2299028LP"/>
    <x v="1"/>
    <x v="3"/>
    <d v="1958-12-10T00:00:00"/>
    <n v="61"/>
    <n v="61"/>
    <x v="8"/>
    <x v="8"/>
    <m/>
    <m/>
    <m/>
    <n v="12"/>
    <s v="VILLA ARMONIA C/SAN JUAN 200"/>
    <n v="22250450"/>
    <m/>
    <x v="232"/>
    <x v="3"/>
    <x v="2"/>
    <x v="0"/>
  </r>
  <r>
    <x v="117"/>
    <x v="106"/>
    <x v="44"/>
    <x v="111"/>
    <s v="5953574 LP"/>
    <x v="1"/>
    <x v="3"/>
    <d v="1982-03-17T00:00:00"/>
    <n v="37"/>
    <n v="37"/>
    <x v="4"/>
    <x v="10"/>
    <m/>
    <m/>
    <m/>
    <m/>
    <m/>
    <m/>
    <m/>
    <x v="0"/>
    <x v="2"/>
    <x v="0"/>
    <x v="0"/>
  </r>
  <r>
    <x v="117"/>
    <x v="106"/>
    <x v="44"/>
    <x v="111"/>
    <s v="5953574 LP"/>
    <x v="1"/>
    <x v="3"/>
    <d v="1982-03-17T00:00:00"/>
    <n v="37"/>
    <n v="37"/>
    <x v="4"/>
    <x v="9"/>
    <m/>
    <m/>
    <m/>
    <m/>
    <m/>
    <m/>
    <m/>
    <x v="233"/>
    <x v="1"/>
    <x v="1"/>
    <x v="0"/>
  </r>
  <r>
    <x v="117"/>
    <x v="106"/>
    <x v="44"/>
    <x v="111"/>
    <s v="5953574 LP"/>
    <x v="1"/>
    <x v="3"/>
    <d v="1982-03-17T00:00:00"/>
    <n v="37"/>
    <n v="37"/>
    <x v="4"/>
    <x v="16"/>
    <m/>
    <m/>
    <m/>
    <m/>
    <m/>
    <m/>
    <m/>
    <x v="234"/>
    <x v="1"/>
    <x v="1"/>
    <x v="0"/>
  </r>
  <r>
    <x v="118"/>
    <x v="107"/>
    <x v="89"/>
    <x v="23"/>
    <s v="1391583PT"/>
    <x v="0"/>
    <x v="3"/>
    <d v="1963-06-03T00:00:00"/>
    <n v="56"/>
    <n v="56"/>
    <x v="0"/>
    <x v="10"/>
    <m/>
    <m/>
    <m/>
    <m/>
    <m/>
    <m/>
    <m/>
    <x v="0"/>
    <x v="2"/>
    <x v="0"/>
    <x v="0"/>
  </r>
  <r>
    <x v="119"/>
    <x v="108"/>
    <x v="97"/>
    <x v="112"/>
    <s v="2284808 LP."/>
    <x v="0"/>
    <x v="3"/>
    <d v="1959-04-04T00:00:00"/>
    <n v="60"/>
    <n v="60"/>
    <x v="8"/>
    <x v="5"/>
    <m/>
    <m/>
    <m/>
    <m/>
    <m/>
    <m/>
    <m/>
    <x v="235"/>
    <x v="6"/>
    <x v="0"/>
    <x v="0"/>
  </r>
  <r>
    <x v="119"/>
    <x v="108"/>
    <x v="97"/>
    <x v="112"/>
    <s v="2284808 LP."/>
    <x v="0"/>
    <x v="3"/>
    <d v="1959-04-04T00:00:00"/>
    <n v="60"/>
    <n v="60"/>
    <x v="8"/>
    <x v="17"/>
    <m/>
    <m/>
    <m/>
    <m/>
    <m/>
    <m/>
    <m/>
    <x v="0"/>
    <x v="2"/>
    <x v="0"/>
    <x v="0"/>
  </r>
  <r>
    <x v="119"/>
    <x v="108"/>
    <x v="97"/>
    <x v="112"/>
    <s v="2284808 LP."/>
    <x v="0"/>
    <x v="3"/>
    <d v="1959-04-04T00:00:00"/>
    <n v="60"/>
    <n v="60"/>
    <x v="8"/>
    <x v="16"/>
    <m/>
    <m/>
    <m/>
    <m/>
    <m/>
    <m/>
    <m/>
    <x v="236"/>
    <x v="3"/>
    <x v="2"/>
    <x v="0"/>
  </r>
  <r>
    <x v="120"/>
    <x v="109"/>
    <x v="98"/>
    <x v="113"/>
    <s v="4327816 LP"/>
    <x v="1"/>
    <x v="3"/>
    <d v="1979-02-28T00:00:00"/>
    <n v="40"/>
    <n v="40"/>
    <x v="5"/>
    <x v="8"/>
    <m/>
    <m/>
    <m/>
    <m/>
    <m/>
    <m/>
    <m/>
    <x v="237"/>
    <x v="5"/>
    <x v="3"/>
    <x v="0"/>
  </r>
  <r>
    <x v="120"/>
    <x v="109"/>
    <x v="98"/>
    <x v="113"/>
    <s v="4327816 LP"/>
    <x v="1"/>
    <x v="3"/>
    <d v="1979-02-28T00:00:00"/>
    <n v="40"/>
    <n v="40"/>
    <x v="5"/>
    <x v="9"/>
    <m/>
    <m/>
    <m/>
    <m/>
    <m/>
    <m/>
    <m/>
    <x v="238"/>
    <x v="3"/>
    <x v="2"/>
    <x v="0"/>
  </r>
  <r>
    <x v="120"/>
    <x v="109"/>
    <x v="98"/>
    <x v="113"/>
    <s v="4327816 LP"/>
    <x v="1"/>
    <x v="3"/>
    <d v="1979-02-28T00:00:00"/>
    <n v="40"/>
    <n v="40"/>
    <x v="5"/>
    <x v="13"/>
    <m/>
    <m/>
    <m/>
    <m/>
    <m/>
    <m/>
    <m/>
    <x v="239"/>
    <x v="3"/>
    <x v="2"/>
    <x v="0"/>
  </r>
  <r>
    <x v="121"/>
    <x v="110"/>
    <x v="99"/>
    <x v="114"/>
    <s v="2159334 LP"/>
    <x v="0"/>
    <x v="3"/>
    <d v="1964-09-06T00:00:00"/>
    <n v="55"/>
    <n v="55"/>
    <x v="0"/>
    <x v="5"/>
    <m/>
    <m/>
    <m/>
    <m/>
    <m/>
    <m/>
    <m/>
    <x v="240"/>
    <x v="6"/>
    <x v="0"/>
    <x v="0"/>
  </r>
  <r>
    <x v="121"/>
    <x v="110"/>
    <x v="99"/>
    <x v="114"/>
    <s v="2159334 LP"/>
    <x v="0"/>
    <x v="3"/>
    <d v="1964-09-06T00:00:00"/>
    <n v="55"/>
    <n v="55"/>
    <x v="0"/>
    <x v="6"/>
    <m/>
    <m/>
    <m/>
    <m/>
    <m/>
    <m/>
    <m/>
    <x v="241"/>
    <x v="5"/>
    <x v="3"/>
    <x v="0"/>
  </r>
  <r>
    <x v="121"/>
    <x v="110"/>
    <x v="99"/>
    <x v="114"/>
    <s v="2159334 LP"/>
    <x v="0"/>
    <x v="3"/>
    <d v="1964-09-06T00:00:00"/>
    <n v="55"/>
    <n v="55"/>
    <x v="0"/>
    <x v="7"/>
    <m/>
    <m/>
    <m/>
    <m/>
    <m/>
    <m/>
    <m/>
    <x v="242"/>
    <x v="6"/>
    <x v="0"/>
    <x v="0"/>
  </r>
  <r>
    <x v="122"/>
    <x v="111"/>
    <x v="4"/>
    <x v="115"/>
    <s v="3068193OR"/>
    <x v="1"/>
    <x v="3"/>
    <d v="1960-10-28T00:00:00"/>
    <n v="59"/>
    <n v="59"/>
    <x v="0"/>
    <x v="6"/>
    <m/>
    <m/>
    <m/>
    <n v="10"/>
    <s v="PLAZA ISABEL LA CATOLICA"/>
    <n v="71858412"/>
    <s v="silviamedina81@hotmail.com"/>
    <x v="243"/>
    <x v="5"/>
    <x v="3"/>
    <x v="0"/>
  </r>
  <r>
    <x v="122"/>
    <x v="111"/>
    <x v="4"/>
    <x v="115"/>
    <s v="3068193OR"/>
    <x v="1"/>
    <x v="3"/>
    <d v="1960-10-28T00:00:00"/>
    <n v="59"/>
    <n v="59"/>
    <x v="0"/>
    <x v="5"/>
    <m/>
    <m/>
    <m/>
    <n v="10"/>
    <s v="PLAZA ISABEL LA CATOLICA"/>
    <n v="71858412"/>
    <s v="silviamedina81@hotmail.com"/>
    <x v="0"/>
    <x v="2"/>
    <x v="0"/>
    <x v="0"/>
  </r>
  <r>
    <x v="122"/>
    <x v="111"/>
    <x v="4"/>
    <x v="115"/>
    <s v="3068193OR"/>
    <x v="1"/>
    <x v="3"/>
    <d v="1960-10-28T00:00:00"/>
    <n v="59"/>
    <n v="59"/>
    <x v="0"/>
    <x v="7"/>
    <m/>
    <m/>
    <m/>
    <n v="10"/>
    <s v="PLAZA ISABEL LA CATOLICA"/>
    <n v="71858412"/>
    <s v="silviamedina81@hotmail.com"/>
    <x v="0"/>
    <x v="2"/>
    <x v="0"/>
    <x v="0"/>
  </r>
  <r>
    <x v="123"/>
    <x v="51"/>
    <x v="100"/>
    <x v="116"/>
    <s v="2023192LP"/>
    <x v="0"/>
    <x v="3"/>
    <d v="1947-07-15T00:00:00"/>
    <n v="72"/>
    <n v="72"/>
    <x v="7"/>
    <x v="13"/>
    <m/>
    <m/>
    <m/>
    <m/>
    <m/>
    <m/>
    <m/>
    <x v="0"/>
    <x v="2"/>
    <x v="0"/>
    <x v="0"/>
  </r>
  <r>
    <x v="124"/>
    <x v="112"/>
    <x v="101"/>
    <x v="117"/>
    <s v="2367153LP"/>
    <x v="0"/>
    <x v="3"/>
    <d v="1958-11-30T00:00:00"/>
    <n v="61"/>
    <n v="60"/>
    <x v="8"/>
    <x v="9"/>
    <m/>
    <m/>
    <m/>
    <n v="11"/>
    <s v="C/MANUEL IBAÑEZ 927"/>
    <s v="2214546-72045583"/>
    <m/>
    <x v="244"/>
    <x v="3"/>
    <x v="2"/>
    <x v="0"/>
  </r>
  <r>
    <x v="124"/>
    <x v="112"/>
    <x v="101"/>
    <x v="117"/>
    <s v="2367153LP"/>
    <x v="0"/>
    <x v="3"/>
    <d v="1958-11-30T00:00:00"/>
    <n v="61"/>
    <n v="60"/>
    <x v="8"/>
    <x v="0"/>
    <m/>
    <m/>
    <m/>
    <n v="11"/>
    <s v="C/MANUEL IBAÑEZ 927"/>
    <s v="2214546-72045583"/>
    <m/>
    <x v="0"/>
    <x v="2"/>
    <x v="0"/>
    <x v="0"/>
  </r>
  <r>
    <x v="124"/>
    <x v="112"/>
    <x v="101"/>
    <x v="117"/>
    <s v="2367153LP"/>
    <x v="0"/>
    <x v="3"/>
    <d v="1958-11-30T00:00:00"/>
    <n v="61"/>
    <n v="60"/>
    <x v="8"/>
    <x v="13"/>
    <m/>
    <m/>
    <m/>
    <n v="11"/>
    <s v="C/MANUEL IBAÑEZ 927"/>
    <s v="2214546-72045583"/>
    <m/>
    <x v="245"/>
    <x v="1"/>
    <x v="1"/>
    <x v="0"/>
  </r>
  <r>
    <x v="125"/>
    <x v="113"/>
    <x v="82"/>
    <x v="118"/>
    <s v="3464556 LP"/>
    <x v="1"/>
    <x v="3"/>
    <d v="1974-12-17T00:00:00"/>
    <n v="45"/>
    <n v="44"/>
    <x v="5"/>
    <x v="8"/>
    <m/>
    <m/>
    <m/>
    <m/>
    <m/>
    <m/>
    <m/>
    <x v="246"/>
    <x v="1"/>
    <x v="1"/>
    <x v="0"/>
  </r>
  <r>
    <x v="125"/>
    <x v="113"/>
    <x v="82"/>
    <x v="118"/>
    <s v="3464556 LP"/>
    <x v="1"/>
    <x v="3"/>
    <d v="1974-12-17T00:00:00"/>
    <n v="45"/>
    <n v="44"/>
    <x v="5"/>
    <x v="14"/>
    <m/>
    <m/>
    <m/>
    <m/>
    <m/>
    <m/>
    <m/>
    <x v="247"/>
    <x v="1"/>
    <x v="1"/>
    <x v="0"/>
  </r>
  <r>
    <x v="125"/>
    <x v="113"/>
    <x v="82"/>
    <x v="118"/>
    <s v="3464556 LP"/>
    <x v="1"/>
    <x v="3"/>
    <d v="1974-12-17T00:00:00"/>
    <n v="45"/>
    <n v="44"/>
    <x v="5"/>
    <x v="6"/>
    <m/>
    <m/>
    <m/>
    <m/>
    <m/>
    <m/>
    <m/>
    <x v="248"/>
    <x v="5"/>
    <x v="3"/>
    <x v="0"/>
  </r>
  <r>
    <x v="126"/>
    <x v="114"/>
    <x v="40"/>
    <x v="119"/>
    <s v="2301002 LP"/>
    <x v="1"/>
    <x v="3"/>
    <d v="1962-05-25T00:00:00"/>
    <n v="57"/>
    <n v="57"/>
    <x v="0"/>
    <x v="10"/>
    <m/>
    <m/>
    <m/>
    <m/>
    <m/>
    <m/>
    <m/>
    <x v="249"/>
    <x v="1"/>
    <x v="1"/>
    <x v="0"/>
  </r>
  <r>
    <x v="126"/>
    <x v="114"/>
    <x v="40"/>
    <x v="119"/>
    <s v="2301002 LP"/>
    <x v="1"/>
    <x v="3"/>
    <d v="1962-05-25T00:00:00"/>
    <n v="57"/>
    <n v="57"/>
    <x v="0"/>
    <x v="11"/>
    <m/>
    <m/>
    <m/>
    <m/>
    <m/>
    <m/>
    <m/>
    <x v="250"/>
    <x v="1"/>
    <x v="1"/>
    <x v="0"/>
  </r>
  <r>
    <x v="126"/>
    <x v="114"/>
    <x v="40"/>
    <x v="119"/>
    <s v="2301002 LP"/>
    <x v="1"/>
    <x v="3"/>
    <d v="1962-05-25T00:00:00"/>
    <n v="57"/>
    <n v="57"/>
    <x v="0"/>
    <x v="12"/>
    <m/>
    <m/>
    <m/>
    <m/>
    <m/>
    <m/>
    <m/>
    <x v="251"/>
    <x v="1"/>
    <x v="1"/>
    <x v="0"/>
  </r>
  <r>
    <x v="127"/>
    <x v="20"/>
    <x v="100"/>
    <x v="120"/>
    <s v="921181LP"/>
    <x v="1"/>
    <x v="3"/>
    <d v="1957-03-07T00:00:00"/>
    <n v="62"/>
    <n v="62"/>
    <x v="8"/>
    <x v="6"/>
    <m/>
    <m/>
    <m/>
    <m/>
    <s v="SUCRE 937"/>
    <s v="2281243-71245245"/>
    <m/>
    <x v="252"/>
    <x v="5"/>
    <x v="3"/>
    <x v="0"/>
  </r>
  <r>
    <x v="127"/>
    <x v="20"/>
    <x v="100"/>
    <x v="120"/>
    <s v="921181LP"/>
    <x v="1"/>
    <x v="3"/>
    <d v="1957-03-07T00:00:00"/>
    <n v="62"/>
    <n v="62"/>
    <x v="8"/>
    <x v="7"/>
    <m/>
    <m/>
    <m/>
    <m/>
    <s v="SUCRE 937"/>
    <s v="2281243-71245245"/>
    <m/>
    <x v="253"/>
    <x v="5"/>
    <x v="3"/>
    <x v="0"/>
  </r>
  <r>
    <x v="127"/>
    <x v="20"/>
    <x v="100"/>
    <x v="120"/>
    <s v="921181LP"/>
    <x v="1"/>
    <x v="3"/>
    <d v="1957-03-07T00:00:00"/>
    <n v="62"/>
    <n v="62"/>
    <x v="8"/>
    <x v="5"/>
    <m/>
    <m/>
    <m/>
    <m/>
    <s v="SUCRE 937"/>
    <s v="2281243-71245245"/>
    <m/>
    <x v="252"/>
    <x v="3"/>
    <x v="2"/>
    <x v="0"/>
  </r>
  <r>
    <x v="128"/>
    <x v="115"/>
    <x v="34"/>
    <x v="121"/>
    <s v="2694586 LP"/>
    <x v="0"/>
    <x v="3"/>
    <d v="1952-10-11T00:00:00"/>
    <n v="67"/>
    <n v="67"/>
    <x v="3"/>
    <x v="12"/>
    <m/>
    <m/>
    <m/>
    <m/>
    <m/>
    <m/>
    <m/>
    <x v="0"/>
    <x v="2"/>
    <x v="0"/>
    <x v="0"/>
  </r>
  <r>
    <x v="128"/>
    <x v="115"/>
    <x v="34"/>
    <x v="121"/>
    <s v="2694586 LP"/>
    <x v="0"/>
    <x v="3"/>
    <d v="1952-10-11T00:00:00"/>
    <n v="67"/>
    <n v="67"/>
    <x v="3"/>
    <x v="14"/>
    <m/>
    <m/>
    <m/>
    <m/>
    <m/>
    <m/>
    <m/>
    <x v="0"/>
    <x v="2"/>
    <x v="0"/>
    <x v="0"/>
  </r>
  <r>
    <x v="128"/>
    <x v="115"/>
    <x v="34"/>
    <x v="121"/>
    <s v="2694586 LP"/>
    <x v="0"/>
    <x v="3"/>
    <d v="1952-10-11T00:00:00"/>
    <n v="67"/>
    <n v="67"/>
    <x v="3"/>
    <x v="13"/>
    <m/>
    <m/>
    <m/>
    <m/>
    <m/>
    <m/>
    <m/>
    <x v="254"/>
    <x v="1"/>
    <x v="1"/>
    <x v="0"/>
  </r>
  <r>
    <x v="129"/>
    <x v="116"/>
    <x v="102"/>
    <x v="49"/>
    <s v="4775725 LP"/>
    <x v="0"/>
    <x v="3"/>
    <d v="1976-11-12T00:00:00"/>
    <n v="43"/>
    <n v="43"/>
    <x v="5"/>
    <x v="0"/>
    <m/>
    <m/>
    <m/>
    <m/>
    <m/>
    <m/>
    <m/>
    <x v="255"/>
    <x v="4"/>
    <x v="0"/>
    <x v="0"/>
  </r>
  <r>
    <x v="130"/>
    <x v="117"/>
    <x v="103"/>
    <x v="122"/>
    <s v="3473284 LP"/>
    <x v="0"/>
    <x v="3"/>
    <d v="1971-11-30T00:00:00"/>
    <n v="48"/>
    <n v="48"/>
    <x v="2"/>
    <x v="8"/>
    <m/>
    <m/>
    <m/>
    <m/>
    <m/>
    <m/>
    <m/>
    <x v="49"/>
    <x v="6"/>
    <x v="0"/>
    <x v="0"/>
  </r>
  <r>
    <x v="130"/>
    <x v="117"/>
    <x v="103"/>
    <x v="122"/>
    <s v="3473284 LP"/>
    <x v="0"/>
    <x v="3"/>
    <d v="1971-11-30T00:00:00"/>
    <n v="48"/>
    <n v="48"/>
    <x v="2"/>
    <x v="13"/>
    <m/>
    <m/>
    <m/>
    <m/>
    <m/>
    <m/>
    <m/>
    <x v="256"/>
    <x v="1"/>
    <x v="1"/>
    <x v="0"/>
  </r>
  <r>
    <x v="131"/>
    <x v="118"/>
    <x v="104"/>
    <x v="123"/>
    <s v="246442 LP."/>
    <x v="1"/>
    <x v="3"/>
    <d v="1958-04-21T00:00:00"/>
    <n v="61"/>
    <n v="61"/>
    <x v="8"/>
    <x v="10"/>
    <m/>
    <m/>
    <m/>
    <m/>
    <m/>
    <m/>
    <m/>
    <x v="257"/>
    <x v="5"/>
    <x v="3"/>
    <x v="0"/>
  </r>
  <r>
    <x v="131"/>
    <x v="118"/>
    <x v="104"/>
    <x v="123"/>
    <s v="246442 LP."/>
    <x v="1"/>
    <x v="3"/>
    <d v="1958-04-21T00:00:00"/>
    <n v="61"/>
    <n v="61"/>
    <x v="8"/>
    <x v="11"/>
    <m/>
    <m/>
    <m/>
    <m/>
    <m/>
    <m/>
    <m/>
    <x v="258"/>
    <x v="5"/>
    <x v="3"/>
    <x v="0"/>
  </r>
  <r>
    <x v="131"/>
    <x v="118"/>
    <x v="104"/>
    <x v="123"/>
    <s v="246442 LP."/>
    <x v="1"/>
    <x v="3"/>
    <d v="1958-04-21T00:00:00"/>
    <n v="61"/>
    <n v="61"/>
    <x v="8"/>
    <x v="5"/>
    <m/>
    <m/>
    <m/>
    <m/>
    <m/>
    <m/>
    <m/>
    <x v="259"/>
    <x v="4"/>
    <x v="0"/>
    <x v="0"/>
  </r>
  <r>
    <x v="132"/>
    <x v="119"/>
    <x v="100"/>
    <x v="124"/>
    <n v="3527032"/>
    <x v="0"/>
    <x v="3"/>
    <d v="1976-04-08T00:00:00"/>
    <n v="43"/>
    <n v="43"/>
    <x v="5"/>
    <x v="10"/>
    <m/>
    <m/>
    <m/>
    <m/>
    <m/>
    <m/>
    <m/>
    <x v="0"/>
    <x v="2"/>
    <x v="0"/>
    <x v="0"/>
  </r>
  <r>
    <x v="132"/>
    <x v="119"/>
    <x v="100"/>
    <x v="124"/>
    <n v="3527032"/>
    <x v="0"/>
    <x v="3"/>
    <d v="1976-04-08T00:00:00"/>
    <n v="43"/>
    <n v="43"/>
    <x v="5"/>
    <x v="11"/>
    <m/>
    <m/>
    <m/>
    <m/>
    <m/>
    <m/>
    <m/>
    <x v="0"/>
    <x v="2"/>
    <x v="0"/>
    <x v="0"/>
  </r>
  <r>
    <x v="132"/>
    <x v="119"/>
    <x v="100"/>
    <x v="124"/>
    <n v="3527032"/>
    <x v="0"/>
    <x v="3"/>
    <d v="1976-04-08T00:00:00"/>
    <n v="43"/>
    <n v="43"/>
    <x v="5"/>
    <x v="3"/>
    <m/>
    <m/>
    <m/>
    <m/>
    <m/>
    <m/>
    <m/>
    <x v="260"/>
    <x v="5"/>
    <x v="3"/>
    <x v="0"/>
  </r>
  <r>
    <x v="133"/>
    <x v="22"/>
    <x v="105"/>
    <x v="125"/>
    <s v="1051411 Ch."/>
    <x v="1"/>
    <x v="3"/>
    <d v="1966-09-19T00:00:00"/>
    <n v="53"/>
    <n v="53"/>
    <x v="1"/>
    <x v="5"/>
    <m/>
    <m/>
    <m/>
    <m/>
    <m/>
    <m/>
    <m/>
    <x v="261"/>
    <x v="6"/>
    <x v="0"/>
    <x v="0"/>
  </r>
  <r>
    <x v="133"/>
    <x v="22"/>
    <x v="105"/>
    <x v="125"/>
    <s v="1051411 Ch."/>
    <x v="1"/>
    <x v="3"/>
    <d v="1966-09-19T00:00:00"/>
    <n v="53"/>
    <n v="53"/>
    <x v="1"/>
    <x v="6"/>
    <m/>
    <m/>
    <m/>
    <m/>
    <m/>
    <m/>
    <m/>
    <x v="262"/>
    <x v="10"/>
    <x v="0"/>
    <x v="0"/>
  </r>
  <r>
    <x v="134"/>
    <x v="22"/>
    <x v="106"/>
    <x v="126"/>
    <s v="2341072 LP"/>
    <x v="0"/>
    <x v="3"/>
    <d v="1965-11-06T00:00:00"/>
    <n v="54"/>
    <n v="54"/>
    <x v="1"/>
    <x v="10"/>
    <m/>
    <m/>
    <m/>
    <m/>
    <m/>
    <m/>
    <m/>
    <x v="263"/>
    <x v="6"/>
    <x v="0"/>
    <x v="0"/>
  </r>
  <r>
    <x v="134"/>
    <x v="22"/>
    <x v="106"/>
    <x v="126"/>
    <s v="2341072 LP"/>
    <x v="0"/>
    <x v="3"/>
    <d v="1965-11-06T00:00:00"/>
    <n v="54"/>
    <n v="54"/>
    <x v="1"/>
    <x v="11"/>
    <m/>
    <m/>
    <m/>
    <m/>
    <m/>
    <m/>
    <m/>
    <x v="0"/>
    <x v="2"/>
    <x v="0"/>
    <x v="0"/>
  </r>
  <r>
    <x v="134"/>
    <x v="22"/>
    <x v="106"/>
    <x v="126"/>
    <s v="2341072 LP"/>
    <x v="0"/>
    <x v="3"/>
    <d v="1965-11-06T00:00:00"/>
    <n v="54"/>
    <n v="54"/>
    <x v="1"/>
    <x v="6"/>
    <m/>
    <m/>
    <m/>
    <m/>
    <m/>
    <m/>
    <m/>
    <x v="0"/>
    <x v="2"/>
    <x v="0"/>
    <x v="0"/>
  </r>
  <r>
    <x v="135"/>
    <x v="120"/>
    <x v="12"/>
    <x v="97"/>
    <s v="4896872 LP"/>
    <x v="0"/>
    <x v="3"/>
    <d v="1981-01-31T00:00:00"/>
    <n v="38"/>
    <n v="38"/>
    <x v="4"/>
    <x v="9"/>
    <m/>
    <m/>
    <m/>
    <m/>
    <m/>
    <m/>
    <m/>
    <x v="264"/>
    <x v="5"/>
    <x v="3"/>
    <x v="0"/>
  </r>
  <r>
    <x v="135"/>
    <x v="120"/>
    <x v="12"/>
    <x v="97"/>
    <s v="4896872 LP"/>
    <x v="0"/>
    <x v="3"/>
    <d v="1981-01-31T00:00:00"/>
    <n v="38"/>
    <n v="38"/>
    <x v="4"/>
    <x v="15"/>
    <m/>
    <m/>
    <m/>
    <m/>
    <m/>
    <m/>
    <m/>
    <x v="265"/>
    <x v="1"/>
    <x v="1"/>
    <x v="0"/>
  </r>
  <r>
    <x v="135"/>
    <x v="120"/>
    <x v="12"/>
    <x v="97"/>
    <s v="4896872 LP"/>
    <x v="0"/>
    <x v="3"/>
    <d v="1981-01-31T00:00:00"/>
    <n v="38"/>
    <n v="38"/>
    <x v="4"/>
    <x v="13"/>
    <m/>
    <m/>
    <m/>
    <m/>
    <m/>
    <m/>
    <m/>
    <x v="0"/>
    <x v="2"/>
    <x v="0"/>
    <x v="0"/>
  </r>
  <r>
    <x v="136"/>
    <x v="120"/>
    <x v="44"/>
    <x v="127"/>
    <s v="2222369 LP"/>
    <x v="0"/>
    <x v="3"/>
    <d v="1955-04-22T00:00:00"/>
    <n v="64"/>
    <n v="64"/>
    <x v="8"/>
    <x v="9"/>
    <m/>
    <m/>
    <m/>
    <m/>
    <m/>
    <m/>
    <m/>
    <x v="266"/>
    <x v="1"/>
    <x v="1"/>
    <x v="0"/>
  </r>
  <r>
    <x v="136"/>
    <x v="120"/>
    <x v="44"/>
    <x v="127"/>
    <s v="2222369 LP"/>
    <x v="0"/>
    <x v="3"/>
    <d v="1955-04-22T00:00:00"/>
    <n v="64"/>
    <n v="64"/>
    <x v="8"/>
    <x v="8"/>
    <m/>
    <m/>
    <m/>
    <m/>
    <m/>
    <m/>
    <m/>
    <x v="267"/>
    <x v="3"/>
    <x v="2"/>
    <x v="0"/>
  </r>
  <r>
    <x v="136"/>
    <x v="120"/>
    <x v="44"/>
    <x v="127"/>
    <s v="2222369 LP"/>
    <x v="0"/>
    <x v="3"/>
    <d v="1955-04-22T00:00:00"/>
    <n v="64"/>
    <n v="64"/>
    <x v="8"/>
    <x v="13"/>
    <m/>
    <m/>
    <m/>
    <m/>
    <m/>
    <m/>
    <m/>
    <x v="268"/>
    <x v="3"/>
    <x v="2"/>
    <x v="0"/>
  </r>
  <r>
    <x v="137"/>
    <x v="121"/>
    <x v="107"/>
    <x v="128"/>
    <s v="450365 LP"/>
    <x v="0"/>
    <x v="3"/>
    <d v="1947-10-29T00:00:00"/>
    <n v="72"/>
    <n v="72"/>
    <x v="7"/>
    <x v="9"/>
    <m/>
    <m/>
    <m/>
    <m/>
    <m/>
    <m/>
    <m/>
    <x v="269"/>
    <x v="1"/>
    <x v="1"/>
    <x v="0"/>
  </r>
  <r>
    <x v="137"/>
    <x v="121"/>
    <x v="107"/>
    <x v="128"/>
    <s v="450365 LP"/>
    <x v="0"/>
    <x v="3"/>
    <d v="1947-10-29T00:00:00"/>
    <n v="72"/>
    <n v="72"/>
    <x v="7"/>
    <x v="0"/>
    <m/>
    <m/>
    <m/>
    <m/>
    <m/>
    <m/>
    <m/>
    <x v="270"/>
    <x v="1"/>
    <x v="1"/>
    <x v="0"/>
  </r>
  <r>
    <x v="137"/>
    <x v="121"/>
    <x v="107"/>
    <x v="128"/>
    <s v="450365 LP"/>
    <x v="0"/>
    <x v="3"/>
    <d v="1947-10-29T00:00:00"/>
    <n v="72"/>
    <n v="72"/>
    <x v="7"/>
    <x v="8"/>
    <m/>
    <m/>
    <m/>
    <m/>
    <m/>
    <m/>
    <m/>
    <x v="271"/>
    <x v="1"/>
    <x v="1"/>
    <x v="0"/>
  </r>
  <r>
    <x v="138"/>
    <x v="122"/>
    <x v="21"/>
    <x v="129"/>
    <s v="3484008 L.P."/>
    <x v="1"/>
    <x v="3"/>
    <d v="1968-11-20T00:00:00"/>
    <n v="51"/>
    <n v="51"/>
    <x v="1"/>
    <x v="8"/>
    <m/>
    <m/>
    <m/>
    <m/>
    <m/>
    <m/>
    <m/>
    <x v="272"/>
    <x v="3"/>
    <x v="2"/>
    <x v="0"/>
  </r>
  <r>
    <x v="138"/>
    <x v="122"/>
    <x v="21"/>
    <x v="129"/>
    <s v="3484008 L.P."/>
    <x v="1"/>
    <x v="3"/>
    <d v="1968-11-20T00:00:00"/>
    <n v="51"/>
    <n v="51"/>
    <x v="1"/>
    <x v="0"/>
    <m/>
    <m/>
    <m/>
    <m/>
    <m/>
    <m/>
    <m/>
    <x v="273"/>
    <x v="3"/>
    <x v="2"/>
    <x v="0"/>
  </r>
  <r>
    <x v="138"/>
    <x v="122"/>
    <x v="21"/>
    <x v="129"/>
    <s v="3484008 L.P."/>
    <x v="1"/>
    <x v="3"/>
    <d v="1968-11-20T00:00:00"/>
    <n v="51"/>
    <n v="51"/>
    <x v="1"/>
    <x v="16"/>
    <m/>
    <m/>
    <m/>
    <m/>
    <m/>
    <m/>
    <m/>
    <x v="274"/>
    <x v="1"/>
    <x v="1"/>
    <x v="0"/>
  </r>
  <r>
    <x v="139"/>
    <x v="56"/>
    <x v="34"/>
    <x v="130"/>
    <s v="2441102LP"/>
    <x v="0"/>
    <x v="3"/>
    <d v="1963-10-17T00:00:00"/>
    <n v="56"/>
    <n v="56"/>
    <x v="0"/>
    <x v="9"/>
    <m/>
    <m/>
    <m/>
    <m/>
    <m/>
    <m/>
    <m/>
    <x v="275"/>
    <x v="1"/>
    <x v="1"/>
    <x v="0"/>
  </r>
  <r>
    <x v="140"/>
    <x v="56"/>
    <x v="42"/>
    <x v="131"/>
    <s v="5525492 PTS"/>
    <x v="1"/>
    <x v="3"/>
    <d v="1986-01-08T00:00:00"/>
    <n v="33"/>
    <n v="33"/>
    <x v="10"/>
    <x v="14"/>
    <m/>
    <m/>
    <m/>
    <m/>
    <m/>
    <m/>
    <m/>
    <x v="0"/>
    <x v="2"/>
    <x v="0"/>
    <x v="0"/>
  </r>
  <r>
    <x v="140"/>
    <x v="56"/>
    <x v="42"/>
    <x v="131"/>
    <s v="5525492 PTS"/>
    <x v="1"/>
    <x v="3"/>
    <d v="1986-01-08T00:00:00"/>
    <n v="33"/>
    <n v="33"/>
    <x v="10"/>
    <x v="8"/>
    <m/>
    <m/>
    <m/>
    <m/>
    <m/>
    <m/>
    <m/>
    <x v="0"/>
    <x v="2"/>
    <x v="0"/>
    <x v="0"/>
  </r>
  <r>
    <x v="141"/>
    <x v="56"/>
    <x v="108"/>
    <x v="132"/>
    <s v="3385761 LP"/>
    <x v="1"/>
    <x v="3"/>
    <d v="1971-01-15T00:00:00"/>
    <n v="48"/>
    <n v="48"/>
    <x v="2"/>
    <x v="10"/>
    <m/>
    <m/>
    <m/>
    <m/>
    <m/>
    <m/>
    <m/>
    <x v="0"/>
    <x v="2"/>
    <x v="0"/>
    <x v="0"/>
  </r>
  <r>
    <x v="141"/>
    <x v="56"/>
    <x v="108"/>
    <x v="132"/>
    <s v="3385761 LP"/>
    <x v="1"/>
    <x v="3"/>
    <d v="1971-01-15T00:00:00"/>
    <n v="48"/>
    <n v="48"/>
    <x v="2"/>
    <x v="3"/>
    <m/>
    <m/>
    <m/>
    <m/>
    <m/>
    <m/>
    <m/>
    <x v="276"/>
    <x v="5"/>
    <x v="3"/>
    <x v="0"/>
  </r>
  <r>
    <x v="141"/>
    <x v="56"/>
    <x v="108"/>
    <x v="132"/>
    <s v="3385761 LP"/>
    <x v="1"/>
    <x v="3"/>
    <d v="1971-01-15T00:00:00"/>
    <n v="48"/>
    <n v="48"/>
    <x v="2"/>
    <x v="6"/>
    <m/>
    <m/>
    <m/>
    <m/>
    <m/>
    <m/>
    <m/>
    <x v="277"/>
    <x v="5"/>
    <x v="3"/>
    <x v="0"/>
  </r>
  <r>
    <x v="142"/>
    <x v="123"/>
    <x v="109"/>
    <x v="133"/>
    <s v="4761349 LP"/>
    <x v="0"/>
    <x v="3"/>
    <d v="1979-03-30T00:00:00"/>
    <n v="40"/>
    <n v="40"/>
    <x v="5"/>
    <x v="10"/>
    <m/>
    <m/>
    <m/>
    <m/>
    <m/>
    <m/>
    <m/>
    <x v="278"/>
    <x v="1"/>
    <x v="1"/>
    <x v="0"/>
  </r>
  <r>
    <x v="142"/>
    <x v="123"/>
    <x v="109"/>
    <x v="133"/>
    <s v="4761349 LP"/>
    <x v="0"/>
    <x v="3"/>
    <d v="1979-03-30T00:00:00"/>
    <n v="40"/>
    <n v="40"/>
    <x v="5"/>
    <x v="11"/>
    <m/>
    <m/>
    <m/>
    <m/>
    <m/>
    <m/>
    <m/>
    <x v="279"/>
    <x v="1"/>
    <x v="1"/>
    <x v="0"/>
  </r>
  <r>
    <x v="142"/>
    <x v="123"/>
    <x v="109"/>
    <x v="133"/>
    <s v="4761349 LP"/>
    <x v="0"/>
    <x v="3"/>
    <d v="1979-03-30T00:00:00"/>
    <n v="40"/>
    <n v="40"/>
    <x v="5"/>
    <x v="12"/>
    <m/>
    <m/>
    <m/>
    <m/>
    <m/>
    <m/>
    <m/>
    <x v="280"/>
    <x v="1"/>
    <x v="1"/>
    <x v="0"/>
  </r>
  <r>
    <x v="143"/>
    <x v="124"/>
    <x v="110"/>
    <x v="134"/>
    <s v="288918 LP"/>
    <x v="1"/>
    <x v="3"/>
    <d v="1944-11-25T00:00:00"/>
    <n v="75"/>
    <n v="74"/>
    <x v="7"/>
    <x v="5"/>
    <m/>
    <m/>
    <m/>
    <m/>
    <m/>
    <m/>
    <m/>
    <x v="0"/>
    <x v="2"/>
    <x v="0"/>
    <x v="0"/>
  </r>
  <r>
    <x v="143"/>
    <x v="124"/>
    <x v="110"/>
    <x v="134"/>
    <s v="288918 LP"/>
    <x v="1"/>
    <x v="3"/>
    <d v="1944-11-25T00:00:00"/>
    <n v="75"/>
    <n v="74"/>
    <x v="7"/>
    <x v="6"/>
    <m/>
    <m/>
    <m/>
    <m/>
    <m/>
    <m/>
    <m/>
    <x v="281"/>
    <x v="6"/>
    <x v="0"/>
    <x v="0"/>
  </r>
  <r>
    <x v="144"/>
    <x v="125"/>
    <x v="57"/>
    <x v="135"/>
    <s v="3441334LP"/>
    <x v="1"/>
    <x v="3"/>
    <d v="1967-08-15T00:00:00"/>
    <n v="52"/>
    <n v="52"/>
    <x v="1"/>
    <x v="14"/>
    <m/>
    <m/>
    <m/>
    <m/>
    <s v="AV.6 DE AGOSTO 2170 EDIF HOY"/>
    <s v="2441800-76265154"/>
    <m/>
    <x v="282"/>
    <x v="1"/>
    <x v="1"/>
    <x v="0"/>
  </r>
  <r>
    <x v="144"/>
    <x v="125"/>
    <x v="57"/>
    <x v="135"/>
    <s v="3441334LP"/>
    <x v="1"/>
    <x v="3"/>
    <d v="1967-08-15T00:00:00"/>
    <n v="52"/>
    <n v="52"/>
    <x v="1"/>
    <x v="8"/>
    <m/>
    <m/>
    <m/>
    <m/>
    <s v="AV.6 DE AGOSTO 2170 EDIF HOY"/>
    <s v="2441800-76265154"/>
    <m/>
    <x v="283"/>
    <x v="1"/>
    <x v="1"/>
    <x v="0"/>
  </r>
  <r>
    <x v="144"/>
    <x v="125"/>
    <x v="57"/>
    <x v="135"/>
    <s v="3441334LP"/>
    <x v="1"/>
    <x v="3"/>
    <d v="1967-08-15T00:00:00"/>
    <n v="52"/>
    <n v="52"/>
    <x v="1"/>
    <x v="0"/>
    <m/>
    <m/>
    <m/>
    <m/>
    <s v="AV.6 DE AGOSTO 2170 EDIF HOY"/>
    <s v="2441800-76265154"/>
    <m/>
    <x v="0"/>
    <x v="2"/>
    <x v="0"/>
    <x v="0"/>
  </r>
  <r>
    <x v="145"/>
    <x v="126"/>
    <x v="111"/>
    <x v="136"/>
    <s v="489298 LP"/>
    <x v="0"/>
    <x v="3"/>
    <d v="1963-08-13T00:00:00"/>
    <n v="56"/>
    <n v="56"/>
    <x v="0"/>
    <x v="10"/>
    <m/>
    <m/>
    <m/>
    <m/>
    <m/>
    <m/>
    <m/>
    <x v="0"/>
    <x v="2"/>
    <x v="0"/>
    <x v="0"/>
  </r>
  <r>
    <x v="145"/>
    <x v="126"/>
    <x v="111"/>
    <x v="136"/>
    <s v="489298 LP"/>
    <x v="0"/>
    <x v="3"/>
    <d v="1963-08-13T00:00:00"/>
    <n v="56"/>
    <n v="56"/>
    <x v="0"/>
    <x v="3"/>
    <m/>
    <m/>
    <m/>
    <m/>
    <m/>
    <m/>
    <m/>
    <x v="0"/>
    <x v="2"/>
    <x v="0"/>
    <x v="0"/>
  </r>
  <r>
    <x v="146"/>
    <x v="127"/>
    <x v="112"/>
    <x v="137"/>
    <s v="2354359 LP"/>
    <x v="1"/>
    <x v="3"/>
    <d v="1956-10-14T00:00:00"/>
    <n v="63"/>
    <n v="63"/>
    <x v="8"/>
    <x v="10"/>
    <m/>
    <m/>
    <m/>
    <m/>
    <m/>
    <m/>
    <m/>
    <x v="284"/>
    <x v="3"/>
    <x v="2"/>
    <x v="0"/>
  </r>
  <r>
    <x v="146"/>
    <x v="127"/>
    <x v="112"/>
    <x v="137"/>
    <s v="2354359 LP"/>
    <x v="1"/>
    <x v="3"/>
    <d v="1956-10-14T00:00:00"/>
    <n v="63"/>
    <n v="63"/>
    <x v="8"/>
    <x v="11"/>
    <m/>
    <m/>
    <m/>
    <m/>
    <m/>
    <m/>
    <m/>
    <x v="285"/>
    <x v="1"/>
    <x v="1"/>
    <x v="0"/>
  </r>
  <r>
    <x v="146"/>
    <x v="127"/>
    <x v="112"/>
    <x v="137"/>
    <s v="2354359 LP"/>
    <x v="1"/>
    <x v="3"/>
    <d v="1956-10-14T00:00:00"/>
    <n v="63"/>
    <n v="63"/>
    <x v="8"/>
    <x v="3"/>
    <m/>
    <m/>
    <m/>
    <m/>
    <m/>
    <m/>
    <m/>
    <x v="144"/>
    <x v="1"/>
    <x v="1"/>
    <x v="0"/>
  </r>
  <r>
    <x v="147"/>
    <x v="127"/>
    <x v="113"/>
    <x v="138"/>
    <s v="4821557 LP"/>
    <x v="1"/>
    <x v="3"/>
    <d v="1979-11-30T00:00:00"/>
    <n v="40"/>
    <n v="39"/>
    <x v="4"/>
    <x v="1"/>
    <m/>
    <m/>
    <m/>
    <m/>
    <m/>
    <m/>
    <m/>
    <x v="286"/>
    <x v="1"/>
    <x v="1"/>
    <x v="0"/>
  </r>
  <r>
    <x v="147"/>
    <x v="127"/>
    <x v="113"/>
    <x v="138"/>
    <s v="4821557 LP"/>
    <x v="1"/>
    <x v="3"/>
    <d v="1979-11-30T00:00:00"/>
    <n v="40"/>
    <n v="39"/>
    <x v="4"/>
    <x v="2"/>
    <m/>
    <m/>
    <m/>
    <m/>
    <m/>
    <m/>
    <m/>
    <x v="287"/>
    <x v="1"/>
    <x v="1"/>
    <x v="0"/>
  </r>
  <r>
    <x v="147"/>
    <x v="127"/>
    <x v="113"/>
    <x v="138"/>
    <s v="4821557 LP"/>
    <x v="1"/>
    <x v="3"/>
    <d v="1979-11-30T00:00:00"/>
    <n v="40"/>
    <n v="39"/>
    <x v="4"/>
    <x v="6"/>
    <m/>
    <m/>
    <m/>
    <m/>
    <m/>
    <m/>
    <m/>
    <x v="288"/>
    <x v="5"/>
    <x v="3"/>
    <x v="0"/>
  </r>
  <r>
    <x v="148"/>
    <x v="127"/>
    <x v="114"/>
    <x v="139"/>
    <s v="3355057LP"/>
    <x v="1"/>
    <x v="3"/>
    <d v="1969-07-30T00:00:00"/>
    <n v="50"/>
    <n v="50"/>
    <x v="1"/>
    <x v="17"/>
    <m/>
    <m/>
    <m/>
    <m/>
    <s v="CALLE SUCRE 1457"/>
    <s v="72002276-2282015"/>
    <s v="susanfaj@hotmail.com"/>
    <x v="289"/>
    <x v="1"/>
    <x v="1"/>
    <x v="0"/>
  </r>
  <r>
    <x v="148"/>
    <x v="127"/>
    <x v="114"/>
    <x v="139"/>
    <s v="3355057LP"/>
    <x v="1"/>
    <x v="3"/>
    <d v="1969-07-30T00:00:00"/>
    <n v="50"/>
    <n v="50"/>
    <x v="1"/>
    <x v="3"/>
    <m/>
    <m/>
    <m/>
    <m/>
    <s v="CALLE SUCRE 1457"/>
    <s v="72002276-2282015"/>
    <s v="susanfaj@hotmail.com"/>
    <x v="144"/>
    <x v="3"/>
    <x v="2"/>
    <x v="0"/>
  </r>
  <r>
    <x v="148"/>
    <x v="127"/>
    <x v="114"/>
    <x v="139"/>
    <s v="3355057LP"/>
    <x v="1"/>
    <x v="3"/>
    <d v="1969-07-30T00:00:00"/>
    <n v="50"/>
    <n v="50"/>
    <x v="1"/>
    <x v="18"/>
    <m/>
    <m/>
    <m/>
    <m/>
    <s v="CALLE SUCRE 1457"/>
    <s v="72002276-2282015"/>
    <s v="susanfaj@hotmail.com"/>
    <x v="290"/>
    <x v="3"/>
    <x v="2"/>
    <x v="0"/>
  </r>
  <r>
    <x v="149"/>
    <x v="127"/>
    <x v="115"/>
    <x v="140"/>
    <s v="2312344LP"/>
    <x v="0"/>
    <x v="3"/>
    <d v="1967-07-17T00:00:00"/>
    <n v="52"/>
    <n v="52"/>
    <x v="1"/>
    <x v="14"/>
    <m/>
    <m/>
    <m/>
    <m/>
    <s v="C/INCA ACOSTA 1050 VCOPACABANA"/>
    <s v="2231296-71976333"/>
    <s v="fsanchez2k@hotmail.com"/>
    <x v="0"/>
    <x v="2"/>
    <x v="0"/>
    <x v="0"/>
  </r>
  <r>
    <x v="149"/>
    <x v="127"/>
    <x v="115"/>
    <x v="140"/>
    <s v="2312344LP"/>
    <x v="0"/>
    <x v="3"/>
    <d v="1967-07-17T00:00:00"/>
    <n v="52"/>
    <n v="52"/>
    <x v="1"/>
    <x v="18"/>
    <m/>
    <m/>
    <m/>
    <m/>
    <s v="C/INCA ACOSTA 1050 VCOPACABANA"/>
    <s v="2231296-71976333"/>
    <s v="fsanchez2k@hotmail.com"/>
    <x v="0"/>
    <x v="2"/>
    <x v="0"/>
    <x v="0"/>
  </r>
  <r>
    <x v="149"/>
    <x v="127"/>
    <x v="115"/>
    <x v="140"/>
    <s v="2312344LP"/>
    <x v="0"/>
    <x v="3"/>
    <d v="1967-07-17T00:00:00"/>
    <n v="52"/>
    <n v="52"/>
    <x v="1"/>
    <x v="3"/>
    <m/>
    <m/>
    <m/>
    <m/>
    <s v="C/INCA ACOSTA 1050 VCOPACABANA"/>
    <s v="2231296-71976333"/>
    <s v="fsanchez2k@hotmail.com"/>
    <x v="291"/>
    <x v="3"/>
    <x v="2"/>
    <x v="0"/>
  </r>
  <r>
    <x v="150"/>
    <x v="128"/>
    <x v="116"/>
    <x v="141"/>
    <s v="6649838 PTS."/>
    <x v="0"/>
    <x v="3"/>
    <d v="1989-03-01T00:00:00"/>
    <n v="30"/>
    <n v="30"/>
    <x v="10"/>
    <x v="8"/>
    <m/>
    <m/>
    <m/>
    <m/>
    <m/>
    <m/>
    <m/>
    <x v="292"/>
    <x v="3"/>
    <x v="2"/>
    <x v="0"/>
  </r>
  <r>
    <x v="150"/>
    <x v="128"/>
    <x v="116"/>
    <x v="141"/>
    <s v="6649838 PTS."/>
    <x v="0"/>
    <x v="3"/>
    <d v="1989-03-01T00:00:00"/>
    <n v="30"/>
    <n v="30"/>
    <x v="10"/>
    <x v="9"/>
    <m/>
    <m/>
    <m/>
    <m/>
    <m/>
    <m/>
    <m/>
    <x v="293"/>
    <x v="1"/>
    <x v="1"/>
    <x v="0"/>
  </r>
  <r>
    <x v="150"/>
    <x v="128"/>
    <x v="116"/>
    <x v="141"/>
    <s v="6649838 PTS."/>
    <x v="0"/>
    <x v="3"/>
    <d v="1989-03-01T00:00:00"/>
    <n v="30"/>
    <n v="30"/>
    <x v="10"/>
    <x v="13"/>
    <m/>
    <m/>
    <m/>
    <m/>
    <m/>
    <m/>
    <m/>
    <x v="294"/>
    <x v="1"/>
    <x v="1"/>
    <x v="0"/>
  </r>
  <r>
    <x v="151"/>
    <x v="129"/>
    <x v="117"/>
    <x v="142"/>
    <s v="6797081 LP"/>
    <x v="0"/>
    <x v="3"/>
    <d v="1988-12-28T00:00:00"/>
    <n v="31"/>
    <n v="31"/>
    <x v="10"/>
    <x v="10"/>
    <m/>
    <m/>
    <m/>
    <m/>
    <m/>
    <m/>
    <m/>
    <x v="295"/>
    <x v="1"/>
    <x v="1"/>
    <x v="0"/>
  </r>
  <r>
    <x v="151"/>
    <x v="129"/>
    <x v="117"/>
    <x v="142"/>
    <s v="6797081 LP"/>
    <x v="0"/>
    <x v="3"/>
    <d v="1988-12-28T00:00:00"/>
    <n v="31"/>
    <n v="31"/>
    <x v="10"/>
    <x v="11"/>
    <m/>
    <m/>
    <m/>
    <m/>
    <m/>
    <m/>
    <m/>
    <x v="296"/>
    <x v="1"/>
    <x v="1"/>
    <x v="0"/>
  </r>
  <r>
    <x v="151"/>
    <x v="129"/>
    <x v="117"/>
    <x v="142"/>
    <s v="6797081 LP"/>
    <x v="0"/>
    <x v="3"/>
    <d v="1988-12-28T00:00:00"/>
    <n v="31"/>
    <n v="31"/>
    <x v="10"/>
    <x v="12"/>
    <m/>
    <m/>
    <m/>
    <m/>
    <m/>
    <m/>
    <m/>
    <x v="297"/>
    <x v="1"/>
    <x v="1"/>
    <x v="0"/>
  </r>
  <r>
    <x v="152"/>
    <x v="130"/>
    <x v="118"/>
    <x v="143"/>
    <s v="4260941 LP"/>
    <x v="1"/>
    <x v="3"/>
    <d v="1980-06-20T00:00:00"/>
    <n v="39"/>
    <n v="39"/>
    <x v="4"/>
    <x v="0"/>
    <m/>
    <m/>
    <m/>
    <m/>
    <m/>
    <m/>
    <m/>
    <x v="298"/>
    <x v="6"/>
    <x v="0"/>
    <x v="0"/>
  </r>
  <r>
    <x v="153"/>
    <x v="131"/>
    <x v="102"/>
    <x v="144"/>
    <s v="3376642LP"/>
    <x v="1"/>
    <x v="3"/>
    <d v="1969-11-10T00:00:00"/>
    <n v="50"/>
    <n v="49"/>
    <x v="2"/>
    <x v="11"/>
    <m/>
    <m/>
    <m/>
    <m/>
    <s v="C/COLON NRO.463"/>
    <s v="2200884-72018492"/>
    <s v="taniataboada@hotmail.com"/>
    <x v="299"/>
    <x v="1"/>
    <x v="1"/>
    <x v="0"/>
  </r>
  <r>
    <x v="153"/>
    <x v="131"/>
    <x v="102"/>
    <x v="144"/>
    <s v="3376642LP"/>
    <x v="1"/>
    <x v="3"/>
    <d v="1969-11-10T00:00:00"/>
    <n v="50"/>
    <n v="49"/>
    <x v="2"/>
    <x v="12"/>
    <m/>
    <m/>
    <m/>
    <m/>
    <s v="C/COLON NRO.463"/>
    <s v="2200884-72018492"/>
    <s v="taniataboada@hotmail.com"/>
    <x v="300"/>
    <x v="1"/>
    <x v="1"/>
    <x v="0"/>
  </r>
  <r>
    <x v="153"/>
    <x v="131"/>
    <x v="102"/>
    <x v="144"/>
    <s v="3376642LP"/>
    <x v="1"/>
    <x v="3"/>
    <d v="1969-11-10T00:00:00"/>
    <n v="50"/>
    <n v="49"/>
    <x v="2"/>
    <x v="14"/>
    <m/>
    <m/>
    <m/>
    <m/>
    <s v="C/COLON NRO.463"/>
    <s v="2200884-72018492"/>
    <s v="taniataboada@hotmail.com"/>
    <x v="301"/>
    <x v="1"/>
    <x v="1"/>
    <x v="0"/>
  </r>
  <r>
    <x v="154"/>
    <x v="132"/>
    <x v="119"/>
    <x v="145"/>
    <s v="3372339 LP"/>
    <x v="1"/>
    <x v="3"/>
    <d v="1968-04-30T00:00:00"/>
    <n v="51"/>
    <n v="51"/>
    <x v="1"/>
    <x v="13"/>
    <m/>
    <m/>
    <m/>
    <m/>
    <m/>
    <m/>
    <m/>
    <x v="0"/>
    <x v="2"/>
    <x v="0"/>
    <x v="0"/>
  </r>
  <r>
    <x v="154"/>
    <x v="132"/>
    <x v="119"/>
    <x v="145"/>
    <s v="3372339 LP"/>
    <x v="1"/>
    <x v="3"/>
    <d v="1968-04-30T00:00:00"/>
    <n v="51"/>
    <n v="51"/>
    <x v="1"/>
    <x v="14"/>
    <m/>
    <m/>
    <m/>
    <m/>
    <m/>
    <m/>
    <m/>
    <x v="302"/>
    <x v="3"/>
    <x v="2"/>
    <x v="0"/>
  </r>
  <r>
    <x v="154"/>
    <x v="132"/>
    <x v="119"/>
    <x v="145"/>
    <s v="3372339 LP"/>
    <x v="1"/>
    <x v="3"/>
    <d v="1968-04-30T00:00:00"/>
    <n v="51"/>
    <n v="51"/>
    <x v="1"/>
    <x v="8"/>
    <m/>
    <m/>
    <m/>
    <m/>
    <m/>
    <m/>
    <m/>
    <x v="0"/>
    <x v="2"/>
    <x v="0"/>
    <x v="0"/>
  </r>
  <r>
    <x v="155"/>
    <x v="133"/>
    <x v="120"/>
    <x v="146"/>
    <s v="4937458 LP"/>
    <x v="1"/>
    <x v="3"/>
    <d v="1986-12-10T00:00:00"/>
    <n v="33"/>
    <n v="33"/>
    <x v="10"/>
    <x v="10"/>
    <m/>
    <m/>
    <m/>
    <m/>
    <m/>
    <m/>
    <m/>
    <x v="303"/>
    <x v="1"/>
    <x v="1"/>
    <x v="0"/>
  </r>
  <r>
    <x v="155"/>
    <x v="133"/>
    <x v="120"/>
    <x v="146"/>
    <s v="4937458 LP"/>
    <x v="1"/>
    <x v="3"/>
    <d v="1986-12-10T00:00:00"/>
    <n v="33"/>
    <n v="33"/>
    <x v="10"/>
    <x v="11"/>
    <m/>
    <m/>
    <m/>
    <m/>
    <m/>
    <m/>
    <m/>
    <x v="304"/>
    <x v="1"/>
    <x v="1"/>
    <x v="0"/>
  </r>
  <r>
    <x v="155"/>
    <x v="133"/>
    <x v="120"/>
    <x v="146"/>
    <s v="4937458 LP"/>
    <x v="1"/>
    <x v="3"/>
    <d v="1986-12-10T00:00:00"/>
    <n v="33"/>
    <n v="33"/>
    <x v="10"/>
    <x v="12"/>
    <m/>
    <m/>
    <m/>
    <m/>
    <m/>
    <m/>
    <m/>
    <x v="305"/>
    <x v="1"/>
    <x v="1"/>
    <x v="0"/>
  </r>
  <r>
    <x v="156"/>
    <x v="134"/>
    <x v="121"/>
    <x v="147"/>
    <s v="4274461 LP"/>
    <x v="1"/>
    <x v="3"/>
    <d v="1975-04-20T00:00:00"/>
    <n v="44"/>
    <n v="44"/>
    <x v="5"/>
    <x v="12"/>
    <m/>
    <m/>
    <m/>
    <m/>
    <m/>
    <m/>
    <m/>
    <x v="306"/>
    <x v="3"/>
    <x v="2"/>
    <x v="0"/>
  </r>
  <r>
    <x v="156"/>
    <x v="134"/>
    <x v="121"/>
    <x v="147"/>
    <s v="4274461 LP"/>
    <x v="1"/>
    <x v="3"/>
    <d v="1975-04-20T00:00:00"/>
    <n v="44"/>
    <n v="44"/>
    <x v="5"/>
    <x v="14"/>
    <m/>
    <m/>
    <m/>
    <m/>
    <m/>
    <m/>
    <m/>
    <x v="307"/>
    <x v="5"/>
    <x v="3"/>
    <x v="0"/>
  </r>
  <r>
    <x v="156"/>
    <x v="134"/>
    <x v="121"/>
    <x v="147"/>
    <s v="4274461 LP"/>
    <x v="1"/>
    <x v="3"/>
    <d v="1975-04-20T00:00:00"/>
    <n v="44"/>
    <n v="44"/>
    <x v="5"/>
    <x v="8"/>
    <m/>
    <m/>
    <m/>
    <m/>
    <m/>
    <m/>
    <m/>
    <x v="308"/>
    <x v="6"/>
    <x v="0"/>
    <x v="0"/>
  </r>
  <r>
    <x v="157"/>
    <x v="134"/>
    <x v="122"/>
    <x v="148"/>
    <s v="2464181LP"/>
    <x v="0"/>
    <x v="3"/>
    <d v="1964-08-11T00:00:00"/>
    <n v="55"/>
    <n v="55"/>
    <x v="0"/>
    <x v="14"/>
    <m/>
    <m/>
    <m/>
    <m/>
    <s v="AV.COSTANERA 48 ALT OBRAJES"/>
    <s v="2732921-71275334"/>
    <s v="omarvtc@hotmail.com"/>
    <x v="309"/>
    <x v="5"/>
    <x v="3"/>
    <x v="0"/>
  </r>
  <r>
    <x v="157"/>
    <x v="134"/>
    <x v="122"/>
    <x v="148"/>
    <s v="2464181LP"/>
    <x v="0"/>
    <x v="3"/>
    <d v="1964-08-11T00:00:00"/>
    <n v="55"/>
    <n v="55"/>
    <x v="0"/>
    <x v="11"/>
    <m/>
    <m/>
    <m/>
    <m/>
    <s v="AV.COSTANERA 48 ALT OBRAJES"/>
    <s v="2732921-71275334"/>
    <s v="omarvtc@hotmail.com"/>
    <x v="310"/>
    <x v="6"/>
    <x v="0"/>
    <x v="0"/>
  </r>
  <r>
    <x v="157"/>
    <x v="134"/>
    <x v="122"/>
    <x v="148"/>
    <s v="2464181LP"/>
    <x v="0"/>
    <x v="3"/>
    <d v="1964-08-11T00:00:00"/>
    <n v="55"/>
    <n v="55"/>
    <x v="0"/>
    <x v="10"/>
    <m/>
    <m/>
    <m/>
    <m/>
    <s v="AV.COSTANERA 48 ALT OBRAJES"/>
    <s v="2732921-71275334"/>
    <s v="omarvtc@hotmail.com"/>
    <x v="311"/>
    <x v="6"/>
    <x v="0"/>
    <x v="0"/>
  </r>
  <r>
    <x v="158"/>
    <x v="135"/>
    <x v="123"/>
    <x v="149"/>
    <s v="771571CB"/>
    <x v="0"/>
    <x v="3"/>
    <d v="1948-12-13T00:00:00"/>
    <n v="71"/>
    <n v="71"/>
    <x v="7"/>
    <x v="8"/>
    <m/>
    <m/>
    <m/>
    <m/>
    <s v="CALLE 22 No.7770 CALACOTO"/>
    <s v="2790287-71937960"/>
    <s v="astparedes@yahoo.es"/>
    <x v="312"/>
    <x v="3"/>
    <x v="2"/>
    <x v="0"/>
  </r>
  <r>
    <x v="158"/>
    <x v="135"/>
    <x v="123"/>
    <x v="149"/>
    <s v="771571CB"/>
    <x v="0"/>
    <x v="3"/>
    <d v="1948-12-13T00:00:00"/>
    <n v="71"/>
    <n v="71"/>
    <x v="7"/>
    <x v="16"/>
    <m/>
    <m/>
    <m/>
    <m/>
    <m/>
    <m/>
    <m/>
    <x v="0"/>
    <x v="2"/>
    <x v="0"/>
    <x v="0"/>
  </r>
  <r>
    <x v="158"/>
    <x v="135"/>
    <x v="123"/>
    <x v="149"/>
    <s v="771571CB"/>
    <x v="0"/>
    <x v="3"/>
    <d v="1948-12-13T00:00:00"/>
    <n v="71"/>
    <n v="71"/>
    <x v="7"/>
    <x v="1"/>
    <m/>
    <m/>
    <m/>
    <m/>
    <s v="CALLE 22 No.7770 CALACOTO"/>
    <s v="2790287-71937960"/>
    <s v="astparedes@yahoo.es"/>
    <x v="0"/>
    <x v="2"/>
    <x v="0"/>
    <x v="0"/>
  </r>
  <r>
    <x v="159"/>
    <x v="136"/>
    <x v="124"/>
    <x v="150"/>
    <s v="3348390 L.P."/>
    <x v="1"/>
    <x v="3"/>
    <d v="1965-05-20T00:00:00"/>
    <n v="54"/>
    <n v="54"/>
    <x v="1"/>
    <x v="5"/>
    <m/>
    <m/>
    <m/>
    <m/>
    <m/>
    <m/>
    <m/>
    <x v="313"/>
    <x v="5"/>
    <x v="3"/>
    <x v="0"/>
  </r>
  <r>
    <x v="159"/>
    <x v="136"/>
    <x v="124"/>
    <x v="150"/>
    <s v="3348390 L.P."/>
    <x v="1"/>
    <x v="3"/>
    <d v="1965-05-20T00:00:00"/>
    <n v="54"/>
    <n v="54"/>
    <x v="1"/>
    <x v="6"/>
    <m/>
    <m/>
    <m/>
    <m/>
    <m/>
    <m/>
    <m/>
    <x v="314"/>
    <x v="6"/>
    <x v="0"/>
    <x v="0"/>
  </r>
  <r>
    <x v="159"/>
    <x v="136"/>
    <x v="124"/>
    <x v="150"/>
    <s v="3348390 L.P."/>
    <x v="1"/>
    <x v="3"/>
    <d v="1965-05-20T00:00:00"/>
    <n v="54"/>
    <n v="54"/>
    <x v="1"/>
    <x v="17"/>
    <m/>
    <m/>
    <m/>
    <m/>
    <m/>
    <m/>
    <m/>
    <x v="315"/>
    <x v="3"/>
    <x v="2"/>
    <x v="0"/>
  </r>
  <r>
    <x v="160"/>
    <x v="137"/>
    <x v="26"/>
    <x v="151"/>
    <s v="6138232LP"/>
    <x v="0"/>
    <x v="3"/>
    <d v="1963-04-03T00:00:00"/>
    <n v="56"/>
    <n v="56"/>
    <x v="0"/>
    <x v="9"/>
    <m/>
    <m/>
    <m/>
    <m/>
    <s v="V/SAN ANTONIO "/>
    <s v="2752167-77226114"/>
    <m/>
    <x v="316"/>
    <x v="7"/>
    <x v="0"/>
    <x v="0"/>
  </r>
  <r>
    <x v="160"/>
    <x v="137"/>
    <x v="26"/>
    <x v="151"/>
    <s v="6138232LP"/>
    <x v="0"/>
    <x v="3"/>
    <d v="1963-04-03T00:00:00"/>
    <n v="56"/>
    <n v="56"/>
    <x v="0"/>
    <x v="8"/>
    <m/>
    <m/>
    <m/>
    <m/>
    <s v="V/SAN ANTONIO "/>
    <s v="2752167-77226114"/>
    <m/>
    <x v="317"/>
    <x v="5"/>
    <x v="3"/>
    <x v="0"/>
  </r>
  <r>
    <x v="160"/>
    <x v="137"/>
    <x v="26"/>
    <x v="151"/>
    <s v="6138232LP"/>
    <x v="0"/>
    <x v="3"/>
    <d v="1963-04-03T00:00:00"/>
    <n v="56"/>
    <n v="56"/>
    <x v="0"/>
    <x v="13"/>
    <m/>
    <m/>
    <m/>
    <m/>
    <s v="V/SAN ANTONIO "/>
    <s v="2752167-77226114"/>
    <m/>
    <x v="318"/>
    <x v="5"/>
    <x v="3"/>
    <x v="0"/>
  </r>
  <r>
    <x v="161"/>
    <x v="138"/>
    <x v="125"/>
    <x v="152"/>
    <s v="E-0012200"/>
    <x v="0"/>
    <x v="3"/>
    <d v="1965-10-06T00:00:00"/>
    <n v="54"/>
    <n v="54"/>
    <x v="1"/>
    <x v="10"/>
    <m/>
    <m/>
    <m/>
    <m/>
    <s v="URB.TERRAMARIA No.20 ALTO ACHUMANI"/>
    <n v="75806935"/>
    <s v="francito-sa2000@yahoo.es"/>
    <x v="319"/>
    <x v="1"/>
    <x v="1"/>
    <x v="0"/>
  </r>
  <r>
    <x v="161"/>
    <x v="138"/>
    <x v="125"/>
    <x v="152"/>
    <s v="E-0012200"/>
    <x v="0"/>
    <x v="3"/>
    <d v="1965-10-06T00:00:00"/>
    <n v="54"/>
    <n v="54"/>
    <x v="1"/>
    <x v="11"/>
    <m/>
    <m/>
    <m/>
    <m/>
    <s v="URB.TERRAMARIA No.20 ALTO ACHUMANI"/>
    <n v="75806935"/>
    <s v="francito-sa2000@yahoo.es"/>
    <x v="320"/>
    <x v="1"/>
    <x v="1"/>
    <x v="0"/>
  </r>
  <r>
    <x v="162"/>
    <x v="139"/>
    <x v="126"/>
    <x v="153"/>
    <s v="3333288LP"/>
    <x v="0"/>
    <x v="3"/>
    <d v="1968-07-30T00:00:00"/>
    <n v="51"/>
    <n v="51"/>
    <x v="1"/>
    <x v="14"/>
    <m/>
    <m/>
    <m/>
    <m/>
    <s v="C/COLON NRO.463"/>
    <s v="2200884-71952837"/>
    <s v="federicozelada3@gmail.com"/>
    <x v="321"/>
    <x v="1"/>
    <x v="1"/>
    <x v="0"/>
  </r>
  <r>
    <x v="162"/>
    <x v="139"/>
    <x v="126"/>
    <x v="153"/>
    <s v="3333288LP"/>
    <x v="0"/>
    <x v="3"/>
    <d v="1968-07-30T00:00:00"/>
    <n v="51"/>
    <n v="51"/>
    <x v="1"/>
    <x v="12"/>
    <m/>
    <m/>
    <m/>
    <m/>
    <s v="C/COLON NRO.463"/>
    <s v="2200884-71952837"/>
    <s v="federicozelada3@gmail.com"/>
    <x v="322"/>
    <x v="1"/>
    <x v="1"/>
    <x v="0"/>
  </r>
  <r>
    <x v="162"/>
    <x v="139"/>
    <x v="126"/>
    <x v="153"/>
    <s v="3333288LP"/>
    <x v="0"/>
    <x v="3"/>
    <d v="1968-07-30T00:00:00"/>
    <n v="51"/>
    <n v="51"/>
    <x v="1"/>
    <x v="11"/>
    <m/>
    <m/>
    <m/>
    <m/>
    <s v="C/COLON NRO.463"/>
    <s v="2200884-71952837"/>
    <s v="federicozelada3@gmail.com"/>
    <x v="0"/>
    <x v="2"/>
    <x v="0"/>
    <x v="0"/>
  </r>
  <r>
    <x v="163"/>
    <x v="140"/>
    <x v="13"/>
    <x v="154"/>
    <s v="3558672 Or"/>
    <x v="0"/>
    <x v="4"/>
    <d v="1978-03-23T00:00:00"/>
    <n v="41"/>
    <n v="41"/>
    <x v="5"/>
    <x v="14"/>
    <m/>
    <m/>
    <m/>
    <m/>
    <m/>
    <m/>
    <m/>
    <x v="0"/>
    <x v="2"/>
    <x v="0"/>
    <x v="0"/>
  </r>
  <r>
    <x v="163"/>
    <x v="140"/>
    <x v="13"/>
    <x v="154"/>
    <s v="3558672 Or"/>
    <x v="0"/>
    <x v="4"/>
    <d v="1978-03-23T00:00:00"/>
    <n v="41"/>
    <n v="41"/>
    <x v="5"/>
    <x v="8"/>
    <m/>
    <m/>
    <m/>
    <m/>
    <m/>
    <m/>
    <m/>
    <x v="0"/>
    <x v="2"/>
    <x v="0"/>
    <x v="0"/>
  </r>
  <r>
    <x v="163"/>
    <x v="140"/>
    <x v="13"/>
    <x v="154"/>
    <s v="3558672 Or"/>
    <x v="0"/>
    <x v="4"/>
    <d v="1978-03-23T00:00:00"/>
    <n v="41"/>
    <n v="41"/>
    <x v="5"/>
    <x v="0"/>
    <m/>
    <m/>
    <m/>
    <m/>
    <m/>
    <m/>
    <m/>
    <x v="0"/>
    <x v="2"/>
    <x v="0"/>
    <x v="0"/>
  </r>
  <r>
    <x v="164"/>
    <x v="141"/>
    <x v="127"/>
    <x v="155"/>
    <s v="605570 Or"/>
    <x v="0"/>
    <x v="4"/>
    <d v="1948-12-27T00:00:00"/>
    <n v="71"/>
    <n v="71"/>
    <x v="7"/>
    <x v="2"/>
    <m/>
    <m/>
    <m/>
    <m/>
    <m/>
    <m/>
    <m/>
    <x v="0"/>
    <x v="2"/>
    <x v="0"/>
    <x v="0"/>
  </r>
  <r>
    <x v="164"/>
    <x v="141"/>
    <x v="127"/>
    <x v="155"/>
    <s v="605570 Or"/>
    <x v="0"/>
    <x v="4"/>
    <d v="1948-12-27T00:00:00"/>
    <n v="71"/>
    <n v="71"/>
    <x v="7"/>
    <x v="1"/>
    <m/>
    <m/>
    <m/>
    <m/>
    <m/>
    <m/>
    <m/>
    <x v="323"/>
    <x v="1"/>
    <x v="1"/>
    <x v="0"/>
  </r>
  <r>
    <x v="164"/>
    <x v="141"/>
    <x v="127"/>
    <x v="155"/>
    <s v="605570 Or"/>
    <x v="0"/>
    <x v="4"/>
    <d v="1948-12-27T00:00:00"/>
    <n v="71"/>
    <n v="71"/>
    <x v="7"/>
    <x v="0"/>
    <m/>
    <m/>
    <m/>
    <m/>
    <m/>
    <m/>
    <m/>
    <x v="324"/>
    <x v="5"/>
    <x v="3"/>
    <x v="0"/>
  </r>
  <r>
    <x v="165"/>
    <x v="142"/>
    <x v="128"/>
    <x v="156"/>
    <s v="2729016 Or"/>
    <x v="0"/>
    <x v="4"/>
    <d v="1951-11-28T00:00:00"/>
    <n v="68"/>
    <n v="68"/>
    <x v="3"/>
    <x v="7"/>
    <m/>
    <m/>
    <m/>
    <m/>
    <m/>
    <m/>
    <m/>
    <x v="0"/>
    <x v="2"/>
    <x v="0"/>
    <x v="0"/>
  </r>
  <r>
    <x v="165"/>
    <x v="142"/>
    <x v="128"/>
    <x v="156"/>
    <s v="2729016 Or"/>
    <x v="0"/>
    <x v="4"/>
    <d v="1951-11-28T00:00:00"/>
    <n v="68"/>
    <n v="68"/>
    <x v="3"/>
    <x v="3"/>
    <m/>
    <m/>
    <m/>
    <m/>
    <m/>
    <m/>
    <m/>
    <x v="0"/>
    <x v="2"/>
    <x v="0"/>
    <x v="0"/>
  </r>
  <r>
    <x v="165"/>
    <x v="142"/>
    <x v="128"/>
    <x v="156"/>
    <s v="2729016 Or"/>
    <x v="0"/>
    <x v="4"/>
    <d v="1951-11-28T00:00:00"/>
    <n v="68"/>
    <n v="68"/>
    <x v="3"/>
    <x v="6"/>
    <m/>
    <m/>
    <m/>
    <m/>
    <m/>
    <m/>
    <m/>
    <x v="0"/>
    <x v="2"/>
    <x v="0"/>
    <x v="0"/>
  </r>
  <r>
    <x v="166"/>
    <x v="142"/>
    <x v="129"/>
    <x v="157"/>
    <s v="2785003 Or"/>
    <x v="0"/>
    <x v="4"/>
    <d v="1956-01-24T00:00:00"/>
    <n v="63"/>
    <n v="63"/>
    <x v="8"/>
    <x v="10"/>
    <m/>
    <m/>
    <m/>
    <m/>
    <m/>
    <m/>
    <m/>
    <x v="325"/>
    <x v="3"/>
    <x v="2"/>
    <x v="0"/>
  </r>
  <r>
    <x v="166"/>
    <x v="142"/>
    <x v="129"/>
    <x v="157"/>
    <s v="2785003 Or"/>
    <x v="0"/>
    <x v="4"/>
    <d v="1956-01-24T00:00:00"/>
    <n v="63"/>
    <n v="63"/>
    <x v="8"/>
    <x v="3"/>
    <m/>
    <m/>
    <m/>
    <m/>
    <m/>
    <m/>
    <m/>
    <x v="326"/>
    <x v="3"/>
    <x v="2"/>
    <x v="0"/>
  </r>
  <r>
    <x v="166"/>
    <x v="142"/>
    <x v="129"/>
    <x v="157"/>
    <s v="2785003 Or"/>
    <x v="0"/>
    <x v="4"/>
    <d v="1956-01-24T00:00:00"/>
    <n v="63"/>
    <n v="63"/>
    <x v="8"/>
    <x v="8"/>
    <m/>
    <m/>
    <m/>
    <m/>
    <m/>
    <m/>
    <m/>
    <x v="327"/>
    <x v="7"/>
    <x v="0"/>
    <x v="0"/>
  </r>
  <r>
    <x v="167"/>
    <x v="143"/>
    <x v="130"/>
    <x v="158"/>
    <s v="4065469 Or"/>
    <x v="1"/>
    <x v="4"/>
    <d v="1982-06-05T00:00:00"/>
    <n v="37"/>
    <n v="37"/>
    <x v="4"/>
    <x v="10"/>
    <m/>
    <m/>
    <m/>
    <m/>
    <m/>
    <m/>
    <m/>
    <x v="328"/>
    <x v="3"/>
    <x v="2"/>
    <x v="0"/>
  </r>
  <r>
    <x v="167"/>
    <x v="143"/>
    <x v="130"/>
    <x v="158"/>
    <s v="4065469 Or"/>
    <x v="1"/>
    <x v="4"/>
    <d v="1982-06-05T00:00:00"/>
    <n v="37"/>
    <n v="37"/>
    <x v="4"/>
    <x v="5"/>
    <m/>
    <m/>
    <m/>
    <m/>
    <m/>
    <m/>
    <m/>
    <x v="329"/>
    <x v="3"/>
    <x v="2"/>
    <x v="0"/>
  </r>
  <r>
    <x v="167"/>
    <x v="143"/>
    <x v="130"/>
    <x v="158"/>
    <s v="4065469 Or"/>
    <x v="1"/>
    <x v="4"/>
    <d v="1982-06-05T00:00:00"/>
    <n v="37"/>
    <n v="37"/>
    <x v="4"/>
    <x v="3"/>
    <m/>
    <m/>
    <m/>
    <m/>
    <m/>
    <m/>
    <m/>
    <x v="0"/>
    <x v="2"/>
    <x v="0"/>
    <x v="0"/>
  </r>
  <r>
    <x v="168"/>
    <x v="144"/>
    <x v="131"/>
    <x v="159"/>
    <s v="7280470 Or"/>
    <x v="0"/>
    <x v="4"/>
    <d v="1989-03-26T00:00:00"/>
    <n v="30"/>
    <n v="30"/>
    <x v="10"/>
    <x v="5"/>
    <m/>
    <m/>
    <m/>
    <m/>
    <m/>
    <m/>
    <m/>
    <x v="330"/>
    <x v="1"/>
    <x v="1"/>
    <x v="0"/>
  </r>
  <r>
    <x v="168"/>
    <x v="144"/>
    <x v="131"/>
    <x v="159"/>
    <s v="7280470 Or"/>
    <x v="0"/>
    <x v="4"/>
    <d v="1989-03-26T00:00:00"/>
    <n v="30"/>
    <n v="30"/>
    <x v="10"/>
    <x v="6"/>
    <m/>
    <m/>
    <m/>
    <m/>
    <m/>
    <m/>
    <m/>
    <x v="331"/>
    <x v="1"/>
    <x v="1"/>
    <x v="0"/>
  </r>
  <r>
    <x v="168"/>
    <x v="144"/>
    <x v="131"/>
    <x v="159"/>
    <s v="7280470 Or"/>
    <x v="0"/>
    <x v="4"/>
    <d v="1989-03-26T00:00:00"/>
    <n v="30"/>
    <n v="30"/>
    <x v="10"/>
    <x v="7"/>
    <m/>
    <m/>
    <m/>
    <m/>
    <m/>
    <m/>
    <m/>
    <x v="332"/>
    <x v="1"/>
    <x v="1"/>
    <x v="0"/>
  </r>
  <r>
    <x v="169"/>
    <x v="144"/>
    <x v="132"/>
    <x v="160"/>
    <s v="952243 Cba"/>
    <x v="0"/>
    <x v="4"/>
    <d v="1959-06-01T00:00:00"/>
    <n v="60"/>
    <n v="60"/>
    <x v="8"/>
    <x v="5"/>
    <m/>
    <m/>
    <m/>
    <m/>
    <m/>
    <m/>
    <m/>
    <x v="333"/>
    <x v="1"/>
    <x v="1"/>
    <x v="0"/>
  </r>
  <r>
    <x v="169"/>
    <x v="144"/>
    <x v="132"/>
    <x v="160"/>
    <s v="952243 Cba"/>
    <x v="0"/>
    <x v="4"/>
    <d v="1959-06-01T00:00:00"/>
    <n v="60"/>
    <n v="60"/>
    <x v="8"/>
    <x v="6"/>
    <m/>
    <m/>
    <m/>
    <m/>
    <m/>
    <m/>
    <m/>
    <x v="334"/>
    <x v="1"/>
    <x v="1"/>
    <x v="0"/>
  </r>
  <r>
    <x v="169"/>
    <x v="144"/>
    <x v="132"/>
    <x v="160"/>
    <s v="952243 Cba"/>
    <x v="0"/>
    <x v="4"/>
    <d v="1959-06-01T00:00:00"/>
    <n v="60"/>
    <n v="60"/>
    <x v="8"/>
    <x v="7"/>
    <m/>
    <m/>
    <m/>
    <m/>
    <m/>
    <m/>
    <m/>
    <x v="335"/>
    <x v="1"/>
    <x v="1"/>
    <x v="0"/>
  </r>
  <r>
    <x v="170"/>
    <x v="145"/>
    <x v="133"/>
    <x v="161"/>
    <s v="2757664 Or"/>
    <x v="1"/>
    <x v="4"/>
    <d v="1958-03-15T00:00:00"/>
    <n v="61"/>
    <n v="61"/>
    <x v="8"/>
    <x v="7"/>
    <m/>
    <m/>
    <m/>
    <m/>
    <m/>
    <m/>
    <m/>
    <x v="336"/>
    <x v="6"/>
    <x v="0"/>
    <x v="0"/>
  </r>
  <r>
    <x v="170"/>
    <x v="145"/>
    <x v="133"/>
    <x v="161"/>
    <s v="2757664 Or"/>
    <x v="1"/>
    <x v="4"/>
    <d v="1958-03-15T00:00:00"/>
    <n v="61"/>
    <n v="61"/>
    <x v="8"/>
    <x v="6"/>
    <m/>
    <m/>
    <m/>
    <m/>
    <m/>
    <m/>
    <m/>
    <x v="337"/>
    <x v="1"/>
    <x v="1"/>
    <x v="0"/>
  </r>
  <r>
    <x v="170"/>
    <x v="145"/>
    <x v="133"/>
    <x v="161"/>
    <s v="2757664 Or"/>
    <x v="1"/>
    <x v="4"/>
    <d v="1958-03-15T00:00:00"/>
    <n v="61"/>
    <n v="61"/>
    <x v="8"/>
    <x v="5"/>
    <m/>
    <m/>
    <m/>
    <m/>
    <m/>
    <m/>
    <m/>
    <x v="338"/>
    <x v="5"/>
    <x v="3"/>
    <x v="0"/>
  </r>
  <r>
    <x v="171"/>
    <x v="146"/>
    <x v="134"/>
    <x v="119"/>
    <s v="2767936 Or"/>
    <x v="1"/>
    <x v="4"/>
    <d v="1959-09-17T00:00:00"/>
    <n v="60"/>
    <n v="59"/>
    <x v="0"/>
    <x v="7"/>
    <m/>
    <m/>
    <m/>
    <m/>
    <m/>
    <m/>
    <m/>
    <x v="339"/>
    <x v="7"/>
    <x v="0"/>
    <x v="0"/>
  </r>
  <r>
    <x v="171"/>
    <x v="146"/>
    <x v="134"/>
    <x v="119"/>
    <s v="2767936 Or"/>
    <x v="1"/>
    <x v="4"/>
    <d v="1959-09-17T00:00:00"/>
    <n v="60"/>
    <n v="59"/>
    <x v="0"/>
    <x v="6"/>
    <m/>
    <m/>
    <m/>
    <m/>
    <m/>
    <m/>
    <m/>
    <x v="340"/>
    <x v="8"/>
    <x v="0"/>
    <x v="0"/>
  </r>
  <r>
    <x v="171"/>
    <x v="146"/>
    <x v="134"/>
    <x v="119"/>
    <s v="2767936 Or"/>
    <x v="1"/>
    <x v="4"/>
    <d v="1959-09-17T00:00:00"/>
    <n v="60"/>
    <n v="59"/>
    <x v="0"/>
    <x v="5"/>
    <m/>
    <m/>
    <m/>
    <m/>
    <m/>
    <m/>
    <m/>
    <x v="341"/>
    <x v="7"/>
    <x v="0"/>
    <x v="0"/>
  </r>
  <r>
    <x v="172"/>
    <x v="38"/>
    <x v="135"/>
    <x v="162"/>
    <s v="5067095 Or"/>
    <x v="1"/>
    <x v="4"/>
    <d v="1982-01-08T00:00:00"/>
    <n v="37"/>
    <n v="37"/>
    <x v="4"/>
    <x v="10"/>
    <m/>
    <m/>
    <m/>
    <m/>
    <m/>
    <m/>
    <m/>
    <x v="342"/>
    <x v="5"/>
    <x v="3"/>
    <x v="0"/>
  </r>
  <r>
    <x v="172"/>
    <x v="38"/>
    <x v="135"/>
    <x v="162"/>
    <s v="5067095 Or"/>
    <x v="1"/>
    <x v="4"/>
    <d v="1982-01-08T00:00:00"/>
    <n v="37"/>
    <n v="37"/>
    <x v="4"/>
    <x v="14"/>
    <m/>
    <m/>
    <m/>
    <m/>
    <m/>
    <m/>
    <m/>
    <x v="343"/>
    <x v="3"/>
    <x v="2"/>
    <x v="0"/>
  </r>
  <r>
    <x v="172"/>
    <x v="38"/>
    <x v="135"/>
    <x v="162"/>
    <s v="5067095 Or"/>
    <x v="1"/>
    <x v="4"/>
    <d v="1982-01-08T00:00:00"/>
    <n v="37"/>
    <n v="37"/>
    <x v="4"/>
    <x v="8"/>
    <m/>
    <m/>
    <m/>
    <m/>
    <m/>
    <m/>
    <m/>
    <x v="344"/>
    <x v="5"/>
    <x v="3"/>
    <x v="0"/>
  </r>
  <r>
    <x v="173"/>
    <x v="147"/>
    <x v="136"/>
    <x v="163"/>
    <s v="5720901 Or"/>
    <x v="0"/>
    <x v="4"/>
    <d v="1952-10-06T00:00:00"/>
    <n v="67"/>
    <n v="67"/>
    <x v="3"/>
    <x v="10"/>
    <m/>
    <m/>
    <m/>
    <m/>
    <m/>
    <m/>
    <m/>
    <x v="345"/>
    <x v="3"/>
    <x v="2"/>
    <x v="0"/>
  </r>
  <r>
    <x v="173"/>
    <x v="147"/>
    <x v="136"/>
    <x v="163"/>
    <s v="5720901 Or"/>
    <x v="0"/>
    <x v="4"/>
    <d v="1952-10-06T00:00:00"/>
    <n v="67"/>
    <n v="67"/>
    <x v="3"/>
    <x v="11"/>
    <m/>
    <m/>
    <m/>
    <m/>
    <m/>
    <m/>
    <m/>
    <x v="346"/>
    <x v="3"/>
    <x v="2"/>
    <x v="0"/>
  </r>
  <r>
    <x v="173"/>
    <x v="147"/>
    <x v="136"/>
    <x v="163"/>
    <s v="5720901 Or"/>
    <x v="0"/>
    <x v="4"/>
    <d v="1952-10-06T00:00:00"/>
    <n v="67"/>
    <n v="67"/>
    <x v="3"/>
    <x v="12"/>
    <m/>
    <m/>
    <m/>
    <m/>
    <m/>
    <m/>
    <m/>
    <x v="347"/>
    <x v="1"/>
    <x v="1"/>
    <x v="0"/>
  </r>
  <r>
    <x v="174"/>
    <x v="147"/>
    <x v="137"/>
    <x v="164"/>
    <s v="676499 Or"/>
    <x v="0"/>
    <x v="4"/>
    <d v="1956-06-04T00:00:00"/>
    <n v="63"/>
    <n v="63"/>
    <x v="8"/>
    <x v="10"/>
    <m/>
    <m/>
    <m/>
    <m/>
    <m/>
    <m/>
    <m/>
    <x v="348"/>
    <x v="5"/>
    <x v="3"/>
    <x v="0"/>
  </r>
  <r>
    <x v="174"/>
    <x v="147"/>
    <x v="137"/>
    <x v="164"/>
    <s v="676499 Or"/>
    <x v="0"/>
    <x v="4"/>
    <d v="1956-06-04T00:00:00"/>
    <n v="63"/>
    <n v="63"/>
    <x v="8"/>
    <x v="11"/>
    <m/>
    <m/>
    <m/>
    <m/>
    <m/>
    <m/>
    <m/>
    <x v="349"/>
    <x v="6"/>
    <x v="0"/>
    <x v="0"/>
  </r>
  <r>
    <x v="174"/>
    <x v="147"/>
    <x v="137"/>
    <x v="164"/>
    <s v="676499 Or"/>
    <x v="0"/>
    <x v="4"/>
    <d v="1956-06-04T00:00:00"/>
    <n v="63"/>
    <n v="63"/>
    <x v="8"/>
    <x v="12"/>
    <m/>
    <m/>
    <m/>
    <m/>
    <m/>
    <m/>
    <m/>
    <x v="350"/>
    <x v="3"/>
    <x v="2"/>
    <x v="0"/>
  </r>
  <r>
    <x v="175"/>
    <x v="147"/>
    <x v="138"/>
    <x v="165"/>
    <s v="2754377 Or"/>
    <x v="0"/>
    <x v="4"/>
    <d v="1963-11-14T00:00:00"/>
    <n v="56"/>
    <n v="56"/>
    <x v="0"/>
    <x v="14"/>
    <m/>
    <m/>
    <m/>
    <m/>
    <m/>
    <m/>
    <m/>
    <x v="351"/>
    <x v="6"/>
    <x v="0"/>
    <x v="0"/>
  </r>
  <r>
    <x v="175"/>
    <x v="147"/>
    <x v="138"/>
    <x v="165"/>
    <s v="2754377 Or"/>
    <x v="0"/>
    <x v="4"/>
    <d v="1963-11-14T00:00:00"/>
    <n v="56"/>
    <n v="56"/>
    <x v="0"/>
    <x v="8"/>
    <m/>
    <m/>
    <m/>
    <m/>
    <m/>
    <m/>
    <m/>
    <x v="0"/>
    <x v="2"/>
    <x v="0"/>
    <x v="0"/>
  </r>
  <r>
    <x v="175"/>
    <x v="147"/>
    <x v="138"/>
    <x v="165"/>
    <s v="2754377 Or"/>
    <x v="0"/>
    <x v="4"/>
    <d v="1963-11-14T00:00:00"/>
    <n v="56"/>
    <n v="56"/>
    <x v="0"/>
    <x v="0"/>
    <m/>
    <m/>
    <m/>
    <m/>
    <m/>
    <m/>
    <m/>
    <x v="352"/>
    <x v="4"/>
    <x v="0"/>
    <x v="0"/>
  </r>
  <r>
    <x v="176"/>
    <x v="148"/>
    <x v="139"/>
    <x v="166"/>
    <s v="3508294 Or"/>
    <x v="1"/>
    <x v="4"/>
    <d v="1975-09-27T00:00:00"/>
    <n v="44"/>
    <n v="44"/>
    <x v="5"/>
    <x v="10"/>
    <m/>
    <m/>
    <m/>
    <m/>
    <m/>
    <m/>
    <m/>
    <x v="353"/>
    <x v="4"/>
    <x v="0"/>
    <x v="0"/>
  </r>
  <r>
    <x v="176"/>
    <x v="148"/>
    <x v="139"/>
    <x v="166"/>
    <s v="3508294 Or"/>
    <x v="1"/>
    <x v="4"/>
    <d v="1975-09-27T00:00:00"/>
    <n v="44"/>
    <n v="44"/>
    <x v="5"/>
    <x v="11"/>
    <m/>
    <m/>
    <m/>
    <m/>
    <m/>
    <m/>
    <m/>
    <x v="0"/>
    <x v="2"/>
    <x v="0"/>
    <x v="0"/>
  </r>
  <r>
    <x v="176"/>
    <x v="148"/>
    <x v="139"/>
    <x v="166"/>
    <s v="3508294 Or"/>
    <x v="1"/>
    <x v="4"/>
    <d v="1975-09-27T00:00:00"/>
    <n v="44"/>
    <n v="44"/>
    <x v="5"/>
    <x v="5"/>
    <m/>
    <m/>
    <m/>
    <m/>
    <m/>
    <m/>
    <m/>
    <x v="354"/>
    <x v="5"/>
    <x v="3"/>
    <x v="0"/>
  </r>
  <r>
    <x v="177"/>
    <x v="39"/>
    <x v="35"/>
    <x v="167"/>
    <s v="606999 Or"/>
    <x v="0"/>
    <x v="4"/>
    <d v="1950-06-28T00:00:00"/>
    <n v="69"/>
    <n v="69"/>
    <x v="3"/>
    <x v="5"/>
    <m/>
    <m/>
    <m/>
    <m/>
    <m/>
    <m/>
    <m/>
    <x v="355"/>
    <x v="1"/>
    <x v="1"/>
    <x v="0"/>
  </r>
  <r>
    <x v="177"/>
    <x v="39"/>
    <x v="35"/>
    <x v="167"/>
    <s v="606999 Or"/>
    <x v="0"/>
    <x v="4"/>
    <d v="1950-06-28T00:00:00"/>
    <n v="69"/>
    <n v="69"/>
    <x v="3"/>
    <x v="6"/>
    <m/>
    <m/>
    <m/>
    <m/>
    <m/>
    <m/>
    <m/>
    <x v="356"/>
    <x v="1"/>
    <x v="1"/>
    <x v="0"/>
  </r>
  <r>
    <x v="177"/>
    <x v="39"/>
    <x v="35"/>
    <x v="167"/>
    <s v="606999 Or"/>
    <x v="0"/>
    <x v="4"/>
    <d v="1950-06-28T00:00:00"/>
    <n v="69"/>
    <n v="69"/>
    <x v="3"/>
    <x v="7"/>
    <m/>
    <m/>
    <m/>
    <m/>
    <m/>
    <m/>
    <m/>
    <x v="357"/>
    <x v="1"/>
    <x v="1"/>
    <x v="0"/>
  </r>
  <r>
    <x v="178"/>
    <x v="149"/>
    <x v="140"/>
    <x v="168"/>
    <s v="4291733 Or"/>
    <x v="1"/>
    <x v="4"/>
    <d v="1971-07-17T00:00:00"/>
    <n v="48"/>
    <n v="48"/>
    <x v="2"/>
    <x v="10"/>
    <m/>
    <m/>
    <m/>
    <m/>
    <m/>
    <m/>
    <m/>
    <x v="358"/>
    <x v="1"/>
    <x v="1"/>
    <x v="0"/>
  </r>
  <r>
    <x v="178"/>
    <x v="149"/>
    <x v="140"/>
    <x v="168"/>
    <s v="4291733 Or"/>
    <x v="1"/>
    <x v="4"/>
    <d v="1971-07-17T00:00:00"/>
    <n v="48"/>
    <n v="48"/>
    <x v="2"/>
    <x v="11"/>
    <m/>
    <m/>
    <m/>
    <m/>
    <m/>
    <m/>
    <m/>
    <x v="359"/>
    <x v="3"/>
    <x v="2"/>
    <x v="0"/>
  </r>
  <r>
    <x v="178"/>
    <x v="149"/>
    <x v="140"/>
    <x v="168"/>
    <s v="4291733 Or"/>
    <x v="1"/>
    <x v="4"/>
    <d v="1971-07-17T00:00:00"/>
    <n v="48"/>
    <n v="48"/>
    <x v="2"/>
    <x v="6"/>
    <m/>
    <m/>
    <m/>
    <m/>
    <m/>
    <m/>
    <m/>
    <x v="60"/>
    <x v="3"/>
    <x v="2"/>
    <x v="0"/>
  </r>
  <r>
    <x v="179"/>
    <x v="45"/>
    <x v="42"/>
    <x v="169"/>
    <s v="3546830 Or"/>
    <x v="0"/>
    <x v="4"/>
    <d v="1977-12-30T00:00:00"/>
    <n v="42"/>
    <n v="42"/>
    <x v="5"/>
    <x v="10"/>
    <m/>
    <m/>
    <m/>
    <m/>
    <m/>
    <m/>
    <m/>
    <x v="360"/>
    <x v="4"/>
    <x v="0"/>
    <x v="0"/>
  </r>
  <r>
    <x v="179"/>
    <x v="45"/>
    <x v="42"/>
    <x v="169"/>
    <s v="3546830 Or"/>
    <x v="0"/>
    <x v="4"/>
    <d v="1977-12-30T00:00:00"/>
    <n v="42"/>
    <n v="42"/>
    <x v="5"/>
    <x v="11"/>
    <m/>
    <m/>
    <m/>
    <m/>
    <m/>
    <m/>
    <m/>
    <x v="0"/>
    <x v="2"/>
    <x v="0"/>
    <x v="0"/>
  </r>
  <r>
    <x v="179"/>
    <x v="45"/>
    <x v="42"/>
    <x v="169"/>
    <s v="3546830 Or"/>
    <x v="0"/>
    <x v="4"/>
    <d v="1977-12-30T00:00:00"/>
    <n v="42"/>
    <n v="42"/>
    <x v="5"/>
    <x v="3"/>
    <m/>
    <m/>
    <m/>
    <m/>
    <m/>
    <m/>
    <m/>
    <x v="0"/>
    <x v="2"/>
    <x v="0"/>
    <x v="0"/>
  </r>
  <r>
    <x v="180"/>
    <x v="150"/>
    <x v="121"/>
    <x v="170"/>
    <s v="4038395 Or"/>
    <x v="0"/>
    <x v="4"/>
    <d v="1983-04-28T00:00:00"/>
    <n v="36"/>
    <n v="36"/>
    <x v="4"/>
    <x v="14"/>
    <m/>
    <m/>
    <m/>
    <m/>
    <m/>
    <m/>
    <m/>
    <x v="0"/>
    <x v="2"/>
    <x v="0"/>
    <x v="0"/>
  </r>
  <r>
    <x v="180"/>
    <x v="150"/>
    <x v="121"/>
    <x v="170"/>
    <s v="4038395 Or"/>
    <x v="0"/>
    <x v="4"/>
    <d v="1983-04-28T00:00:00"/>
    <n v="36"/>
    <n v="36"/>
    <x v="4"/>
    <x v="8"/>
    <m/>
    <m/>
    <m/>
    <m/>
    <m/>
    <m/>
    <m/>
    <x v="0"/>
    <x v="2"/>
    <x v="0"/>
    <x v="0"/>
  </r>
  <r>
    <x v="180"/>
    <x v="150"/>
    <x v="121"/>
    <x v="170"/>
    <s v="4038395 Or"/>
    <x v="0"/>
    <x v="4"/>
    <d v="1983-04-28T00:00:00"/>
    <n v="36"/>
    <n v="36"/>
    <x v="4"/>
    <x v="0"/>
    <m/>
    <m/>
    <m/>
    <m/>
    <m/>
    <m/>
    <m/>
    <x v="0"/>
    <x v="2"/>
    <x v="0"/>
    <x v="0"/>
  </r>
  <r>
    <x v="181"/>
    <x v="151"/>
    <x v="141"/>
    <x v="171"/>
    <s v="5761276 Or"/>
    <x v="1"/>
    <x v="4"/>
    <d v="1983-01-08T00:00:00"/>
    <n v="36"/>
    <n v="36"/>
    <x v="4"/>
    <x v="3"/>
    <m/>
    <m/>
    <m/>
    <m/>
    <m/>
    <m/>
    <m/>
    <x v="361"/>
    <x v="3"/>
    <x v="2"/>
    <x v="0"/>
  </r>
  <r>
    <x v="181"/>
    <x v="151"/>
    <x v="141"/>
    <x v="171"/>
    <s v="5761276 Or"/>
    <x v="1"/>
    <x v="4"/>
    <d v="1983-01-08T00:00:00"/>
    <n v="36"/>
    <n v="36"/>
    <x v="4"/>
    <x v="6"/>
    <m/>
    <m/>
    <m/>
    <m/>
    <m/>
    <m/>
    <m/>
    <x v="362"/>
    <x v="3"/>
    <x v="2"/>
    <x v="0"/>
  </r>
  <r>
    <x v="181"/>
    <x v="151"/>
    <x v="141"/>
    <x v="171"/>
    <s v="5761276 Or"/>
    <x v="1"/>
    <x v="4"/>
    <d v="1983-01-08T00:00:00"/>
    <n v="36"/>
    <n v="36"/>
    <x v="4"/>
    <x v="7"/>
    <m/>
    <m/>
    <m/>
    <m/>
    <m/>
    <m/>
    <m/>
    <x v="363"/>
    <x v="3"/>
    <x v="2"/>
    <x v="0"/>
  </r>
  <r>
    <x v="182"/>
    <x v="152"/>
    <x v="33"/>
    <x v="172"/>
    <s v="3077721 Or"/>
    <x v="0"/>
    <x v="4"/>
    <d v="1966-08-31T00:00:00"/>
    <n v="53"/>
    <n v="53"/>
    <x v="1"/>
    <x v="11"/>
    <m/>
    <m/>
    <m/>
    <m/>
    <m/>
    <m/>
    <m/>
    <x v="364"/>
    <x v="4"/>
    <x v="0"/>
    <x v="0"/>
  </r>
  <r>
    <x v="182"/>
    <x v="152"/>
    <x v="33"/>
    <x v="172"/>
    <s v="3077721 Or"/>
    <x v="0"/>
    <x v="4"/>
    <d v="1966-08-31T00:00:00"/>
    <n v="53"/>
    <n v="53"/>
    <x v="1"/>
    <x v="12"/>
    <m/>
    <m/>
    <m/>
    <m/>
    <m/>
    <m/>
    <m/>
    <x v="365"/>
    <x v="4"/>
    <x v="0"/>
    <x v="0"/>
  </r>
  <r>
    <x v="182"/>
    <x v="152"/>
    <x v="33"/>
    <x v="172"/>
    <s v="3077721 Or"/>
    <x v="0"/>
    <x v="4"/>
    <d v="1966-08-31T00:00:00"/>
    <n v="53"/>
    <n v="53"/>
    <x v="1"/>
    <x v="6"/>
    <m/>
    <m/>
    <m/>
    <m/>
    <m/>
    <m/>
    <m/>
    <x v="366"/>
    <x v="3"/>
    <x v="2"/>
    <x v="0"/>
  </r>
  <r>
    <x v="183"/>
    <x v="50"/>
    <x v="142"/>
    <x v="173"/>
    <s v="3547544 Or"/>
    <x v="1"/>
    <x v="4"/>
    <d v="1977-05-01T00:00:00"/>
    <n v="42"/>
    <n v="42"/>
    <x v="5"/>
    <x v="10"/>
    <m/>
    <m/>
    <m/>
    <m/>
    <m/>
    <m/>
    <m/>
    <x v="367"/>
    <x v="7"/>
    <x v="0"/>
    <x v="0"/>
  </r>
  <r>
    <x v="183"/>
    <x v="50"/>
    <x v="142"/>
    <x v="173"/>
    <s v="3547544 Or"/>
    <x v="1"/>
    <x v="4"/>
    <d v="1977-05-01T00:00:00"/>
    <n v="42"/>
    <n v="42"/>
    <x v="5"/>
    <x v="14"/>
    <m/>
    <m/>
    <m/>
    <m/>
    <m/>
    <m/>
    <m/>
    <x v="0"/>
    <x v="2"/>
    <x v="0"/>
    <x v="0"/>
  </r>
  <r>
    <x v="183"/>
    <x v="50"/>
    <x v="142"/>
    <x v="173"/>
    <s v="3547544 Or"/>
    <x v="1"/>
    <x v="4"/>
    <d v="1977-05-01T00:00:00"/>
    <n v="42"/>
    <n v="42"/>
    <x v="5"/>
    <x v="8"/>
    <m/>
    <m/>
    <m/>
    <m/>
    <m/>
    <m/>
    <m/>
    <x v="0"/>
    <x v="2"/>
    <x v="0"/>
    <x v="0"/>
  </r>
  <r>
    <x v="184"/>
    <x v="153"/>
    <x v="143"/>
    <x v="174"/>
    <s v="3113294 Or"/>
    <x v="1"/>
    <x v="4"/>
    <d v="1970-03-02T00:00:00"/>
    <n v="49"/>
    <n v="49"/>
    <x v="2"/>
    <x v="14"/>
    <m/>
    <m/>
    <m/>
    <m/>
    <m/>
    <m/>
    <m/>
    <x v="368"/>
    <x v="3"/>
    <x v="2"/>
    <x v="0"/>
  </r>
  <r>
    <x v="184"/>
    <x v="153"/>
    <x v="143"/>
    <x v="174"/>
    <s v="3113294 Or"/>
    <x v="1"/>
    <x v="4"/>
    <d v="1970-03-02T00:00:00"/>
    <n v="49"/>
    <n v="49"/>
    <x v="2"/>
    <x v="8"/>
    <m/>
    <m/>
    <m/>
    <m/>
    <m/>
    <m/>
    <m/>
    <x v="369"/>
    <x v="1"/>
    <x v="1"/>
    <x v="0"/>
  </r>
  <r>
    <x v="184"/>
    <x v="153"/>
    <x v="143"/>
    <x v="174"/>
    <s v="3113294 Or"/>
    <x v="1"/>
    <x v="4"/>
    <d v="1970-03-02T00:00:00"/>
    <n v="49"/>
    <n v="49"/>
    <x v="2"/>
    <x v="3"/>
    <m/>
    <m/>
    <m/>
    <m/>
    <m/>
    <m/>
    <m/>
    <x v="370"/>
    <x v="1"/>
    <x v="1"/>
    <x v="0"/>
  </r>
  <r>
    <x v="185"/>
    <x v="154"/>
    <x v="144"/>
    <x v="175"/>
    <s v="4078911 Or"/>
    <x v="1"/>
    <x v="4"/>
    <d v="1985-07-15T00:00:00"/>
    <n v="34"/>
    <n v="34"/>
    <x v="10"/>
    <x v="14"/>
    <m/>
    <m/>
    <m/>
    <m/>
    <m/>
    <m/>
    <m/>
    <x v="371"/>
    <x v="4"/>
    <x v="0"/>
    <x v="0"/>
  </r>
  <r>
    <x v="185"/>
    <x v="154"/>
    <x v="144"/>
    <x v="175"/>
    <s v="4078911 Or"/>
    <x v="1"/>
    <x v="4"/>
    <d v="1985-07-15T00:00:00"/>
    <n v="34"/>
    <n v="34"/>
    <x v="10"/>
    <x v="8"/>
    <m/>
    <m/>
    <m/>
    <m/>
    <m/>
    <m/>
    <m/>
    <x v="372"/>
    <x v="3"/>
    <x v="2"/>
    <x v="0"/>
  </r>
  <r>
    <x v="185"/>
    <x v="154"/>
    <x v="144"/>
    <x v="175"/>
    <s v="4078911 Or"/>
    <x v="1"/>
    <x v="4"/>
    <d v="1985-07-15T00:00:00"/>
    <n v="34"/>
    <n v="34"/>
    <x v="10"/>
    <x v="5"/>
    <m/>
    <m/>
    <m/>
    <m/>
    <m/>
    <m/>
    <m/>
    <x v="373"/>
    <x v="1"/>
    <x v="1"/>
    <x v="0"/>
  </r>
  <r>
    <x v="186"/>
    <x v="155"/>
    <x v="128"/>
    <x v="176"/>
    <s v="5066251 Or"/>
    <x v="0"/>
    <x v="4"/>
    <d v="1981-08-11T00:00:00"/>
    <n v="38"/>
    <n v="38"/>
    <x v="4"/>
    <x v="10"/>
    <m/>
    <m/>
    <m/>
    <m/>
    <m/>
    <m/>
    <m/>
    <x v="374"/>
    <x v="6"/>
    <x v="0"/>
    <x v="0"/>
  </r>
  <r>
    <x v="186"/>
    <x v="155"/>
    <x v="128"/>
    <x v="176"/>
    <s v="5066251 Or"/>
    <x v="0"/>
    <x v="4"/>
    <d v="1981-08-11T00:00:00"/>
    <n v="38"/>
    <n v="38"/>
    <x v="4"/>
    <x v="11"/>
    <m/>
    <m/>
    <m/>
    <m/>
    <m/>
    <m/>
    <m/>
    <x v="375"/>
    <x v="4"/>
    <x v="0"/>
    <x v="0"/>
  </r>
  <r>
    <x v="186"/>
    <x v="155"/>
    <x v="128"/>
    <x v="176"/>
    <s v="5066251 Or"/>
    <x v="0"/>
    <x v="4"/>
    <d v="1981-08-11T00:00:00"/>
    <n v="38"/>
    <n v="38"/>
    <x v="4"/>
    <x v="6"/>
    <m/>
    <m/>
    <m/>
    <m/>
    <m/>
    <m/>
    <m/>
    <x v="376"/>
    <x v="1"/>
    <x v="1"/>
    <x v="0"/>
  </r>
  <r>
    <x v="187"/>
    <x v="54"/>
    <x v="145"/>
    <x v="177"/>
    <s v="607174 Or"/>
    <x v="0"/>
    <x v="4"/>
    <d v="1947-08-29T00:00:00"/>
    <n v="72"/>
    <n v="72"/>
    <x v="7"/>
    <x v="10"/>
    <m/>
    <m/>
    <m/>
    <m/>
    <m/>
    <m/>
    <m/>
    <x v="377"/>
    <x v="1"/>
    <x v="1"/>
    <x v="0"/>
  </r>
  <r>
    <x v="187"/>
    <x v="54"/>
    <x v="145"/>
    <x v="177"/>
    <s v="607174 Or"/>
    <x v="0"/>
    <x v="4"/>
    <d v="1947-08-29T00:00:00"/>
    <n v="72"/>
    <n v="72"/>
    <x v="7"/>
    <x v="11"/>
    <m/>
    <m/>
    <m/>
    <m/>
    <m/>
    <m/>
    <m/>
    <x v="378"/>
    <x v="1"/>
    <x v="1"/>
    <x v="0"/>
  </r>
  <r>
    <x v="187"/>
    <x v="54"/>
    <x v="145"/>
    <x v="177"/>
    <s v="607174 Or"/>
    <x v="0"/>
    <x v="4"/>
    <d v="1947-08-29T00:00:00"/>
    <n v="72"/>
    <n v="72"/>
    <x v="7"/>
    <x v="12"/>
    <m/>
    <m/>
    <m/>
    <m/>
    <m/>
    <m/>
    <m/>
    <x v="379"/>
    <x v="1"/>
    <x v="1"/>
    <x v="0"/>
  </r>
  <r>
    <x v="188"/>
    <x v="120"/>
    <x v="146"/>
    <x v="178"/>
    <s v="3541484 Or"/>
    <x v="0"/>
    <x v="4"/>
    <d v="1966-05-04T00:00:00"/>
    <n v="53"/>
    <n v="53"/>
    <x v="1"/>
    <x v="8"/>
    <m/>
    <m/>
    <m/>
    <m/>
    <m/>
    <m/>
    <m/>
    <x v="0"/>
    <x v="2"/>
    <x v="0"/>
    <x v="0"/>
  </r>
  <r>
    <x v="188"/>
    <x v="120"/>
    <x v="146"/>
    <x v="178"/>
    <s v="3541484 Or"/>
    <x v="0"/>
    <x v="4"/>
    <d v="1966-05-04T00:00:00"/>
    <n v="53"/>
    <n v="53"/>
    <x v="1"/>
    <x v="0"/>
    <m/>
    <m/>
    <m/>
    <m/>
    <m/>
    <m/>
    <m/>
    <x v="380"/>
    <x v="1"/>
    <x v="1"/>
    <x v="0"/>
  </r>
  <r>
    <x v="188"/>
    <x v="120"/>
    <x v="146"/>
    <x v="178"/>
    <s v="3541484 Or"/>
    <x v="0"/>
    <x v="4"/>
    <d v="1966-05-04T00:00:00"/>
    <n v="53"/>
    <n v="53"/>
    <x v="1"/>
    <x v="9"/>
    <m/>
    <m/>
    <m/>
    <m/>
    <m/>
    <m/>
    <m/>
    <x v="381"/>
    <x v="3"/>
    <x v="2"/>
    <x v="0"/>
  </r>
  <r>
    <x v="189"/>
    <x v="156"/>
    <x v="8"/>
    <x v="179"/>
    <s v="4022044 Or"/>
    <x v="0"/>
    <x v="4"/>
    <d v="1979-01-05T00:00:00"/>
    <n v="40"/>
    <n v="40"/>
    <x v="5"/>
    <x v="14"/>
    <m/>
    <m/>
    <m/>
    <m/>
    <m/>
    <m/>
    <m/>
    <x v="382"/>
    <x v="6"/>
    <x v="0"/>
    <x v="0"/>
  </r>
  <r>
    <x v="189"/>
    <x v="156"/>
    <x v="8"/>
    <x v="179"/>
    <s v="4022044 Or"/>
    <x v="0"/>
    <x v="4"/>
    <d v="1979-01-05T00:00:00"/>
    <n v="40"/>
    <n v="40"/>
    <x v="5"/>
    <x v="8"/>
    <m/>
    <m/>
    <m/>
    <m/>
    <m/>
    <m/>
    <m/>
    <x v="0"/>
    <x v="2"/>
    <x v="0"/>
    <x v="0"/>
  </r>
  <r>
    <x v="189"/>
    <x v="156"/>
    <x v="8"/>
    <x v="179"/>
    <s v="4022044 Or"/>
    <x v="0"/>
    <x v="4"/>
    <d v="1979-01-05T00:00:00"/>
    <n v="40"/>
    <n v="40"/>
    <x v="5"/>
    <x v="0"/>
    <m/>
    <m/>
    <m/>
    <m/>
    <m/>
    <m/>
    <m/>
    <x v="383"/>
    <x v="5"/>
    <x v="3"/>
    <x v="0"/>
  </r>
  <r>
    <x v="190"/>
    <x v="156"/>
    <x v="147"/>
    <x v="180"/>
    <s v="3094248 Or"/>
    <x v="0"/>
    <x v="4"/>
    <d v="1972-04-23T00:00:00"/>
    <n v="47"/>
    <n v="47"/>
    <x v="2"/>
    <x v="14"/>
    <m/>
    <m/>
    <m/>
    <m/>
    <m/>
    <m/>
    <m/>
    <x v="384"/>
    <x v="5"/>
    <x v="3"/>
    <x v="0"/>
  </r>
  <r>
    <x v="190"/>
    <x v="156"/>
    <x v="147"/>
    <x v="180"/>
    <s v="3094248 Or"/>
    <x v="0"/>
    <x v="4"/>
    <d v="1972-04-23T00:00:00"/>
    <n v="47"/>
    <n v="47"/>
    <x v="2"/>
    <x v="8"/>
    <m/>
    <m/>
    <m/>
    <m/>
    <m/>
    <m/>
    <m/>
    <x v="385"/>
    <x v="3"/>
    <x v="2"/>
    <x v="0"/>
  </r>
  <r>
    <x v="190"/>
    <x v="156"/>
    <x v="147"/>
    <x v="180"/>
    <s v="3094248 Or"/>
    <x v="0"/>
    <x v="4"/>
    <d v="1972-04-23T00:00:00"/>
    <n v="47"/>
    <n v="47"/>
    <x v="2"/>
    <x v="0"/>
    <m/>
    <m/>
    <m/>
    <m/>
    <m/>
    <m/>
    <m/>
    <x v="0"/>
    <x v="2"/>
    <x v="0"/>
    <x v="0"/>
  </r>
  <r>
    <x v="191"/>
    <x v="157"/>
    <x v="95"/>
    <x v="181"/>
    <s v="3556875 Or"/>
    <x v="0"/>
    <x v="4"/>
    <d v="1979-01-23T00:00:00"/>
    <n v="40"/>
    <n v="40"/>
    <x v="5"/>
    <x v="10"/>
    <m/>
    <m/>
    <m/>
    <m/>
    <m/>
    <m/>
    <m/>
    <x v="386"/>
    <x v="5"/>
    <x v="3"/>
    <x v="0"/>
  </r>
  <r>
    <x v="191"/>
    <x v="157"/>
    <x v="95"/>
    <x v="181"/>
    <s v="3556875 Or"/>
    <x v="0"/>
    <x v="4"/>
    <d v="1979-01-23T00:00:00"/>
    <n v="40"/>
    <n v="40"/>
    <x v="5"/>
    <x v="11"/>
    <m/>
    <m/>
    <m/>
    <m/>
    <m/>
    <m/>
    <m/>
    <x v="387"/>
    <x v="5"/>
    <x v="3"/>
    <x v="0"/>
  </r>
  <r>
    <x v="191"/>
    <x v="157"/>
    <x v="95"/>
    <x v="181"/>
    <s v="3556875 Or"/>
    <x v="0"/>
    <x v="4"/>
    <d v="1979-01-23T00:00:00"/>
    <n v="40"/>
    <n v="40"/>
    <x v="5"/>
    <x v="17"/>
    <m/>
    <m/>
    <m/>
    <m/>
    <m/>
    <m/>
    <m/>
    <x v="388"/>
    <x v="3"/>
    <x v="2"/>
    <x v="0"/>
  </r>
  <r>
    <x v="192"/>
    <x v="158"/>
    <x v="144"/>
    <x v="182"/>
    <s v="3058669 Or"/>
    <x v="0"/>
    <x v="4"/>
    <d v="1961-06-02T00:00:00"/>
    <n v="58"/>
    <n v="58"/>
    <x v="0"/>
    <x v="9"/>
    <m/>
    <m/>
    <m/>
    <m/>
    <m/>
    <m/>
    <m/>
    <x v="389"/>
    <x v="3"/>
    <x v="2"/>
    <x v="0"/>
  </r>
  <r>
    <x v="192"/>
    <x v="158"/>
    <x v="144"/>
    <x v="182"/>
    <s v="3058669 Or"/>
    <x v="0"/>
    <x v="4"/>
    <d v="1961-06-02T00:00:00"/>
    <n v="58"/>
    <n v="58"/>
    <x v="0"/>
    <x v="0"/>
    <m/>
    <m/>
    <m/>
    <m/>
    <m/>
    <m/>
    <m/>
    <x v="390"/>
    <x v="1"/>
    <x v="1"/>
    <x v="0"/>
  </r>
  <r>
    <x v="192"/>
    <x v="158"/>
    <x v="144"/>
    <x v="182"/>
    <s v="3058669 Or"/>
    <x v="0"/>
    <x v="4"/>
    <d v="1961-06-02T00:00:00"/>
    <n v="58"/>
    <n v="58"/>
    <x v="0"/>
    <x v="13"/>
    <m/>
    <m/>
    <m/>
    <m/>
    <m/>
    <m/>
    <m/>
    <x v="0"/>
    <x v="2"/>
    <x v="0"/>
    <x v="0"/>
  </r>
  <r>
    <x v="193"/>
    <x v="159"/>
    <x v="148"/>
    <x v="183"/>
    <s v="3624345 Cb."/>
    <x v="0"/>
    <x v="4"/>
    <d v="1973-06-19T00:00:00"/>
    <n v="46"/>
    <n v="46"/>
    <x v="2"/>
    <x v="11"/>
    <m/>
    <m/>
    <m/>
    <m/>
    <m/>
    <m/>
    <m/>
    <x v="250"/>
    <x v="7"/>
    <x v="0"/>
    <x v="0"/>
  </r>
  <r>
    <x v="193"/>
    <x v="159"/>
    <x v="148"/>
    <x v="183"/>
    <s v="3624345 Cb."/>
    <x v="0"/>
    <x v="4"/>
    <d v="1973-06-19T00:00:00"/>
    <n v="46"/>
    <n v="46"/>
    <x v="2"/>
    <x v="5"/>
    <m/>
    <m/>
    <m/>
    <m/>
    <m/>
    <m/>
    <m/>
    <x v="391"/>
    <x v="5"/>
    <x v="3"/>
    <x v="0"/>
  </r>
  <r>
    <x v="193"/>
    <x v="159"/>
    <x v="148"/>
    <x v="183"/>
    <s v="3624345 Cb."/>
    <x v="0"/>
    <x v="4"/>
    <d v="1973-06-19T00:00:00"/>
    <n v="46"/>
    <n v="46"/>
    <x v="2"/>
    <x v="6"/>
    <m/>
    <m/>
    <m/>
    <m/>
    <m/>
    <m/>
    <m/>
    <x v="392"/>
    <x v="3"/>
    <x v="2"/>
    <x v="0"/>
  </r>
  <r>
    <x v="194"/>
    <x v="128"/>
    <x v="149"/>
    <x v="184"/>
    <s v="670058 Or"/>
    <x v="0"/>
    <x v="4"/>
    <d v="1953-10-28T00:00:00"/>
    <n v="66"/>
    <n v="66"/>
    <x v="3"/>
    <x v="10"/>
    <m/>
    <m/>
    <m/>
    <m/>
    <m/>
    <m/>
    <m/>
    <x v="0"/>
    <x v="2"/>
    <x v="0"/>
    <x v="0"/>
  </r>
  <r>
    <x v="194"/>
    <x v="128"/>
    <x v="149"/>
    <x v="184"/>
    <s v="670058 Or"/>
    <x v="0"/>
    <x v="4"/>
    <d v="1953-10-28T00:00:00"/>
    <n v="66"/>
    <n v="66"/>
    <x v="3"/>
    <x v="11"/>
    <m/>
    <m/>
    <m/>
    <m/>
    <m/>
    <m/>
    <m/>
    <x v="0"/>
    <x v="2"/>
    <x v="0"/>
    <x v="0"/>
  </r>
  <r>
    <x v="194"/>
    <x v="128"/>
    <x v="149"/>
    <x v="184"/>
    <s v="670058 Or"/>
    <x v="0"/>
    <x v="4"/>
    <d v="1953-10-28T00:00:00"/>
    <n v="66"/>
    <n v="66"/>
    <x v="3"/>
    <x v="6"/>
    <m/>
    <m/>
    <m/>
    <m/>
    <m/>
    <m/>
    <m/>
    <x v="0"/>
    <x v="2"/>
    <x v="0"/>
    <x v="0"/>
  </r>
  <r>
    <x v="195"/>
    <x v="160"/>
    <x v="32"/>
    <x v="185"/>
    <s v="5066946 Or"/>
    <x v="0"/>
    <x v="4"/>
    <d v="1983-09-24T00:00:00"/>
    <n v="36"/>
    <n v="36"/>
    <x v="4"/>
    <x v="8"/>
    <m/>
    <m/>
    <m/>
    <m/>
    <m/>
    <m/>
    <m/>
    <x v="0"/>
    <x v="2"/>
    <x v="0"/>
    <x v="0"/>
  </r>
  <r>
    <x v="195"/>
    <x v="160"/>
    <x v="32"/>
    <x v="185"/>
    <s v="5066946 Or"/>
    <x v="0"/>
    <x v="4"/>
    <d v="1983-09-24T00:00:00"/>
    <n v="36"/>
    <n v="36"/>
    <x v="4"/>
    <x v="1"/>
    <m/>
    <m/>
    <m/>
    <m/>
    <m/>
    <m/>
    <m/>
    <x v="0"/>
    <x v="2"/>
    <x v="0"/>
    <x v="0"/>
  </r>
  <r>
    <x v="195"/>
    <x v="160"/>
    <x v="32"/>
    <x v="185"/>
    <s v="5066946 Or"/>
    <x v="0"/>
    <x v="4"/>
    <d v="1983-09-24T00:00:00"/>
    <n v="36"/>
    <n v="36"/>
    <x v="4"/>
    <x v="2"/>
    <m/>
    <m/>
    <m/>
    <m/>
    <m/>
    <m/>
    <m/>
    <x v="0"/>
    <x v="2"/>
    <x v="0"/>
    <x v="0"/>
  </r>
  <r>
    <x v="196"/>
    <x v="161"/>
    <x v="150"/>
    <x v="186"/>
    <s v="3114996 Or"/>
    <x v="1"/>
    <x v="4"/>
    <d v="1969-08-23T00:00:00"/>
    <n v="50"/>
    <n v="50"/>
    <x v="1"/>
    <x v="5"/>
    <m/>
    <m/>
    <m/>
    <m/>
    <m/>
    <m/>
    <m/>
    <x v="393"/>
    <x v="3"/>
    <x v="2"/>
    <x v="0"/>
  </r>
  <r>
    <x v="196"/>
    <x v="161"/>
    <x v="150"/>
    <x v="186"/>
    <s v="3114996 Or"/>
    <x v="1"/>
    <x v="4"/>
    <d v="1969-08-23T00:00:00"/>
    <n v="50"/>
    <n v="50"/>
    <x v="1"/>
    <x v="6"/>
    <m/>
    <m/>
    <m/>
    <m/>
    <m/>
    <m/>
    <m/>
    <x v="394"/>
    <x v="5"/>
    <x v="3"/>
    <x v="0"/>
  </r>
  <r>
    <x v="196"/>
    <x v="161"/>
    <x v="150"/>
    <x v="186"/>
    <s v="3114996 Or"/>
    <x v="1"/>
    <x v="4"/>
    <d v="1969-08-23T00:00:00"/>
    <n v="50"/>
    <n v="50"/>
    <x v="1"/>
    <x v="7"/>
    <m/>
    <m/>
    <m/>
    <m/>
    <m/>
    <m/>
    <m/>
    <x v="395"/>
    <x v="3"/>
    <x v="2"/>
    <x v="0"/>
  </r>
  <r>
    <x v="197"/>
    <x v="162"/>
    <x v="151"/>
    <x v="187"/>
    <s v="3516593 Or"/>
    <x v="1"/>
    <x v="4"/>
    <d v="1976-09-28T00:00:00"/>
    <n v="43"/>
    <n v="43"/>
    <x v="5"/>
    <x v="10"/>
    <m/>
    <m/>
    <m/>
    <m/>
    <m/>
    <m/>
    <m/>
    <x v="396"/>
    <x v="3"/>
    <x v="2"/>
    <x v="0"/>
  </r>
  <r>
    <x v="197"/>
    <x v="162"/>
    <x v="151"/>
    <x v="187"/>
    <s v="3516593 Or"/>
    <x v="1"/>
    <x v="4"/>
    <d v="1976-09-28T00:00:00"/>
    <n v="43"/>
    <n v="43"/>
    <x v="5"/>
    <x v="11"/>
    <m/>
    <m/>
    <m/>
    <m/>
    <m/>
    <m/>
    <m/>
    <x v="0"/>
    <x v="2"/>
    <x v="0"/>
    <x v="0"/>
  </r>
  <r>
    <x v="197"/>
    <x v="162"/>
    <x v="151"/>
    <x v="187"/>
    <s v="3516593 Or"/>
    <x v="1"/>
    <x v="4"/>
    <d v="1976-09-28T00:00:00"/>
    <n v="43"/>
    <n v="43"/>
    <x v="5"/>
    <x v="3"/>
    <m/>
    <m/>
    <m/>
    <m/>
    <m/>
    <m/>
    <m/>
    <x v="397"/>
    <x v="1"/>
    <x v="1"/>
    <x v="0"/>
  </r>
  <r>
    <x v="198"/>
    <x v="134"/>
    <x v="8"/>
    <x v="188"/>
    <s v="3057091 Or"/>
    <x v="1"/>
    <x v="4"/>
    <d v="1963-12-21T00:00:00"/>
    <n v="56"/>
    <n v="56"/>
    <x v="0"/>
    <x v="10"/>
    <m/>
    <m/>
    <m/>
    <m/>
    <m/>
    <m/>
    <m/>
    <x v="398"/>
    <x v="5"/>
    <x v="3"/>
    <x v="0"/>
  </r>
  <r>
    <x v="198"/>
    <x v="134"/>
    <x v="8"/>
    <x v="188"/>
    <s v="3057091 Or"/>
    <x v="1"/>
    <x v="4"/>
    <d v="1963-12-21T00:00:00"/>
    <n v="56"/>
    <n v="56"/>
    <x v="0"/>
    <x v="11"/>
    <m/>
    <m/>
    <m/>
    <m/>
    <m/>
    <m/>
    <m/>
    <x v="0"/>
    <x v="2"/>
    <x v="0"/>
    <x v="0"/>
  </r>
  <r>
    <x v="198"/>
    <x v="134"/>
    <x v="8"/>
    <x v="188"/>
    <s v="3057091 Or"/>
    <x v="1"/>
    <x v="4"/>
    <d v="1963-12-21T00:00:00"/>
    <n v="56"/>
    <n v="56"/>
    <x v="0"/>
    <x v="3"/>
    <m/>
    <m/>
    <m/>
    <m/>
    <m/>
    <m/>
    <m/>
    <x v="399"/>
    <x v="1"/>
    <x v="1"/>
    <x v="0"/>
  </r>
  <r>
    <x v="199"/>
    <x v="163"/>
    <x v="134"/>
    <x v="189"/>
    <s v="3104208 Or"/>
    <x v="1"/>
    <x v="4"/>
    <d v="1965-03-19T00:00:00"/>
    <n v="54"/>
    <n v="54"/>
    <x v="1"/>
    <x v="7"/>
    <m/>
    <m/>
    <m/>
    <m/>
    <m/>
    <m/>
    <m/>
    <x v="400"/>
    <x v="6"/>
    <x v="0"/>
    <x v="0"/>
  </r>
  <r>
    <x v="199"/>
    <x v="163"/>
    <x v="134"/>
    <x v="189"/>
    <s v="3104208 Or"/>
    <x v="1"/>
    <x v="4"/>
    <d v="1965-03-19T00:00:00"/>
    <n v="54"/>
    <n v="54"/>
    <x v="1"/>
    <x v="6"/>
    <m/>
    <m/>
    <m/>
    <m/>
    <m/>
    <m/>
    <m/>
    <x v="401"/>
    <x v="7"/>
    <x v="0"/>
    <x v="0"/>
  </r>
  <r>
    <x v="199"/>
    <x v="163"/>
    <x v="134"/>
    <x v="189"/>
    <s v="3104208 Or"/>
    <x v="1"/>
    <x v="4"/>
    <d v="1965-03-19T00:00:00"/>
    <n v="54"/>
    <n v="54"/>
    <x v="1"/>
    <x v="5"/>
    <m/>
    <m/>
    <m/>
    <m/>
    <m/>
    <m/>
    <m/>
    <x v="402"/>
    <x v="4"/>
    <x v="0"/>
    <x v="0"/>
  </r>
  <r>
    <x v="200"/>
    <x v="164"/>
    <x v="152"/>
    <x v="190"/>
    <s v="4079949 Or"/>
    <x v="0"/>
    <x v="4"/>
    <d v="1984-07-22T00:00:00"/>
    <n v="35"/>
    <n v="35"/>
    <x v="4"/>
    <x v="10"/>
    <m/>
    <m/>
    <m/>
    <m/>
    <m/>
    <m/>
    <m/>
    <x v="403"/>
    <x v="4"/>
    <x v="0"/>
    <x v="0"/>
  </r>
  <r>
    <x v="200"/>
    <x v="164"/>
    <x v="152"/>
    <x v="190"/>
    <s v="4079949 Or"/>
    <x v="0"/>
    <x v="4"/>
    <d v="1984-07-22T00:00:00"/>
    <n v="35"/>
    <n v="35"/>
    <x v="4"/>
    <x v="5"/>
    <m/>
    <m/>
    <m/>
    <m/>
    <m/>
    <m/>
    <m/>
    <x v="0"/>
    <x v="2"/>
    <x v="0"/>
    <x v="0"/>
  </r>
  <r>
    <x v="200"/>
    <x v="164"/>
    <x v="152"/>
    <x v="190"/>
    <s v="4079949 Or"/>
    <x v="0"/>
    <x v="4"/>
    <d v="1984-07-22T00:00:00"/>
    <n v="35"/>
    <n v="35"/>
    <x v="4"/>
    <x v="6"/>
    <m/>
    <m/>
    <m/>
    <m/>
    <m/>
    <m/>
    <m/>
    <x v="0"/>
    <x v="2"/>
    <x v="0"/>
    <x v="0"/>
  </r>
  <r>
    <x v="201"/>
    <x v="165"/>
    <x v="153"/>
    <x v="191"/>
    <s v="3053252 Or"/>
    <x v="0"/>
    <x v="4"/>
    <d v="1971-02-17T00:00:00"/>
    <n v="48"/>
    <n v="48"/>
    <x v="2"/>
    <x v="8"/>
    <m/>
    <m/>
    <m/>
    <m/>
    <m/>
    <m/>
    <m/>
    <x v="0"/>
    <x v="2"/>
    <x v="0"/>
    <x v="0"/>
  </r>
  <r>
    <x v="201"/>
    <x v="165"/>
    <x v="153"/>
    <x v="191"/>
    <s v="3053252 Or"/>
    <x v="0"/>
    <x v="4"/>
    <d v="1971-02-17T00:00:00"/>
    <n v="48"/>
    <n v="48"/>
    <x v="2"/>
    <x v="0"/>
    <m/>
    <m/>
    <m/>
    <m/>
    <m/>
    <m/>
    <m/>
    <x v="0"/>
    <x v="2"/>
    <x v="0"/>
    <x v="0"/>
  </r>
  <r>
    <x v="201"/>
    <x v="165"/>
    <x v="153"/>
    <x v="191"/>
    <s v="3053252 Or"/>
    <x v="0"/>
    <x v="4"/>
    <d v="1971-02-17T00:00:00"/>
    <n v="48"/>
    <n v="48"/>
    <x v="2"/>
    <x v="13"/>
    <m/>
    <m/>
    <m/>
    <m/>
    <m/>
    <m/>
    <m/>
    <x v="0"/>
    <x v="2"/>
    <x v="0"/>
    <x v="0"/>
  </r>
  <r>
    <x v="202"/>
    <x v="166"/>
    <x v="154"/>
    <x v="192"/>
    <s v="582440 Or"/>
    <x v="0"/>
    <x v="4"/>
    <d v="1947-09-07T00:00:00"/>
    <n v="72"/>
    <n v="72"/>
    <x v="7"/>
    <x v="14"/>
    <m/>
    <m/>
    <m/>
    <m/>
    <m/>
    <m/>
    <m/>
    <x v="404"/>
    <x v="1"/>
    <x v="1"/>
    <x v="0"/>
  </r>
  <r>
    <x v="202"/>
    <x v="166"/>
    <x v="154"/>
    <x v="192"/>
    <s v="582440 Or"/>
    <x v="0"/>
    <x v="4"/>
    <d v="1947-09-07T00:00:00"/>
    <n v="72"/>
    <n v="72"/>
    <x v="7"/>
    <x v="8"/>
    <m/>
    <m/>
    <m/>
    <m/>
    <m/>
    <m/>
    <m/>
    <x v="405"/>
    <x v="5"/>
    <x v="3"/>
    <x v="0"/>
  </r>
  <r>
    <x v="202"/>
    <x v="166"/>
    <x v="154"/>
    <x v="192"/>
    <s v="582440 Or"/>
    <x v="0"/>
    <x v="4"/>
    <d v="1947-09-07T00:00:00"/>
    <n v="72"/>
    <n v="72"/>
    <x v="7"/>
    <x v="0"/>
    <m/>
    <m/>
    <m/>
    <m/>
    <m/>
    <m/>
    <m/>
    <x v="406"/>
    <x v="6"/>
    <x v="0"/>
    <x v="0"/>
  </r>
  <r>
    <x v="203"/>
    <x v="167"/>
    <x v="155"/>
    <x v="193"/>
    <s v="5740817 Or"/>
    <x v="1"/>
    <x v="4"/>
    <d v="1985-12-23T00:00:00"/>
    <n v="34"/>
    <n v="34"/>
    <x v="10"/>
    <x v="14"/>
    <m/>
    <m/>
    <m/>
    <m/>
    <m/>
    <m/>
    <m/>
    <x v="407"/>
    <x v="5"/>
    <x v="3"/>
    <x v="0"/>
  </r>
  <r>
    <x v="203"/>
    <x v="167"/>
    <x v="155"/>
    <x v="193"/>
    <s v="5740817 Or"/>
    <x v="1"/>
    <x v="4"/>
    <d v="1985-12-23T00:00:00"/>
    <n v="34"/>
    <n v="34"/>
    <x v="10"/>
    <x v="8"/>
    <m/>
    <m/>
    <m/>
    <m/>
    <m/>
    <m/>
    <m/>
    <x v="0"/>
    <x v="2"/>
    <x v="0"/>
    <x v="0"/>
  </r>
  <r>
    <x v="203"/>
    <x v="167"/>
    <x v="155"/>
    <x v="193"/>
    <s v="5740817 Or"/>
    <x v="1"/>
    <x v="4"/>
    <d v="1985-12-23T00:00:00"/>
    <n v="34"/>
    <n v="34"/>
    <x v="10"/>
    <x v="0"/>
    <m/>
    <m/>
    <m/>
    <m/>
    <m/>
    <m/>
    <m/>
    <x v="408"/>
    <x v="3"/>
    <x v="2"/>
    <x v="0"/>
  </r>
  <r>
    <x v="204"/>
    <x v="168"/>
    <x v="156"/>
    <x v="194"/>
    <n v="1214479"/>
    <x v="1"/>
    <x v="5"/>
    <d v="1955-06-02T00:00:00"/>
    <n v="64"/>
    <n v="64"/>
    <x v="8"/>
    <x v="5"/>
    <m/>
    <m/>
    <m/>
    <m/>
    <m/>
    <m/>
    <m/>
    <x v="409"/>
    <x v="3"/>
    <x v="2"/>
    <x v="0"/>
  </r>
  <r>
    <x v="204"/>
    <x v="168"/>
    <x v="156"/>
    <x v="194"/>
    <n v="1214479"/>
    <x v="1"/>
    <x v="5"/>
    <d v="1955-06-02T00:00:00"/>
    <n v="64"/>
    <n v="64"/>
    <x v="8"/>
    <x v="11"/>
    <m/>
    <m/>
    <m/>
    <m/>
    <m/>
    <m/>
    <m/>
    <x v="410"/>
    <x v="1"/>
    <x v="1"/>
    <x v="0"/>
  </r>
  <r>
    <x v="204"/>
    <x v="168"/>
    <x v="156"/>
    <x v="194"/>
    <n v="1214479"/>
    <x v="1"/>
    <x v="5"/>
    <d v="1955-06-02T00:00:00"/>
    <n v="64"/>
    <n v="64"/>
    <x v="8"/>
    <x v="12"/>
    <m/>
    <m/>
    <m/>
    <m/>
    <m/>
    <m/>
    <m/>
    <x v="411"/>
    <x v="1"/>
    <x v="1"/>
    <x v="0"/>
  </r>
  <r>
    <x v="205"/>
    <x v="169"/>
    <x v="48"/>
    <x v="195"/>
    <s v="1244268-1F"/>
    <x v="0"/>
    <x v="6"/>
    <d v="1948-06-26T00:00:00"/>
    <n v="71"/>
    <n v="71"/>
    <x v="7"/>
    <x v="0"/>
    <m/>
    <m/>
    <m/>
    <m/>
    <m/>
    <m/>
    <m/>
    <x v="412"/>
    <x v="3"/>
    <x v="2"/>
    <x v="0"/>
  </r>
  <r>
    <x v="205"/>
    <x v="169"/>
    <x v="48"/>
    <x v="195"/>
    <s v="1244268-1F"/>
    <x v="0"/>
    <x v="6"/>
    <d v="1948-06-26T00:00:00"/>
    <n v="71"/>
    <n v="71"/>
    <x v="7"/>
    <x v="9"/>
    <m/>
    <m/>
    <m/>
    <m/>
    <m/>
    <m/>
    <m/>
    <x v="413"/>
    <x v="3"/>
    <x v="2"/>
    <x v="0"/>
  </r>
  <r>
    <x v="205"/>
    <x v="169"/>
    <x v="48"/>
    <x v="195"/>
    <s v="1244268-1F"/>
    <x v="0"/>
    <x v="6"/>
    <d v="1948-06-26T00:00:00"/>
    <n v="71"/>
    <n v="71"/>
    <x v="7"/>
    <x v="13"/>
    <m/>
    <m/>
    <m/>
    <m/>
    <m/>
    <m/>
    <m/>
    <x v="0"/>
    <x v="2"/>
    <x v="0"/>
    <x v="0"/>
  </r>
  <r>
    <x v="206"/>
    <x v="170"/>
    <x v="12"/>
    <x v="196"/>
    <n v="3699122"/>
    <x v="1"/>
    <x v="6"/>
    <d v="1969-09-21T00:00:00"/>
    <n v="50"/>
    <n v="49"/>
    <x v="2"/>
    <x v="12"/>
    <m/>
    <m/>
    <m/>
    <m/>
    <m/>
    <m/>
    <m/>
    <x v="131"/>
    <x v="5"/>
    <x v="3"/>
    <x v="0"/>
  </r>
  <r>
    <x v="206"/>
    <x v="170"/>
    <x v="12"/>
    <x v="196"/>
    <n v="3699122"/>
    <x v="1"/>
    <x v="6"/>
    <d v="1969-09-21T00:00:00"/>
    <n v="50"/>
    <n v="49"/>
    <x v="2"/>
    <x v="14"/>
    <m/>
    <m/>
    <m/>
    <m/>
    <m/>
    <m/>
    <m/>
    <x v="0"/>
    <x v="2"/>
    <x v="0"/>
    <x v="0"/>
  </r>
  <r>
    <x v="206"/>
    <x v="170"/>
    <x v="12"/>
    <x v="196"/>
    <n v="3699122"/>
    <x v="1"/>
    <x v="6"/>
    <d v="1969-09-21T00:00:00"/>
    <n v="50"/>
    <n v="49"/>
    <x v="2"/>
    <x v="8"/>
    <m/>
    <m/>
    <m/>
    <m/>
    <m/>
    <m/>
    <m/>
    <x v="414"/>
    <x v="5"/>
    <x v="3"/>
    <x v="0"/>
  </r>
  <r>
    <x v="207"/>
    <x v="146"/>
    <x v="157"/>
    <x v="197"/>
    <n v="8630973"/>
    <x v="1"/>
    <x v="6"/>
    <d v="1983-07-17T00:00:00"/>
    <n v="36"/>
    <n v="36"/>
    <x v="4"/>
    <x v="14"/>
    <m/>
    <m/>
    <m/>
    <m/>
    <m/>
    <m/>
    <m/>
    <x v="415"/>
    <x v="5"/>
    <x v="3"/>
    <x v="0"/>
  </r>
  <r>
    <x v="207"/>
    <x v="146"/>
    <x v="157"/>
    <x v="197"/>
    <n v="8630973"/>
    <x v="1"/>
    <x v="6"/>
    <d v="1983-07-17T00:00:00"/>
    <n v="36"/>
    <n v="36"/>
    <x v="4"/>
    <x v="3"/>
    <m/>
    <m/>
    <m/>
    <m/>
    <m/>
    <m/>
    <m/>
    <x v="397"/>
    <x v="1"/>
    <x v="1"/>
    <x v="0"/>
  </r>
  <r>
    <x v="207"/>
    <x v="146"/>
    <x v="157"/>
    <x v="197"/>
    <n v="8630973"/>
    <x v="1"/>
    <x v="6"/>
    <d v="1983-07-17T00:00:00"/>
    <n v="36"/>
    <n v="36"/>
    <x v="4"/>
    <x v="0"/>
    <m/>
    <m/>
    <m/>
    <m/>
    <m/>
    <m/>
    <m/>
    <x v="416"/>
    <x v="3"/>
    <x v="2"/>
    <x v="0"/>
  </r>
  <r>
    <x v="208"/>
    <x v="86"/>
    <x v="158"/>
    <x v="46"/>
    <n v="5119187"/>
    <x v="0"/>
    <x v="6"/>
    <d v="1977-10-25T00:00:00"/>
    <n v="42"/>
    <n v="42"/>
    <x v="5"/>
    <x v="0"/>
    <m/>
    <m/>
    <m/>
    <m/>
    <m/>
    <m/>
    <m/>
    <x v="417"/>
    <x v="3"/>
    <x v="2"/>
    <x v="0"/>
  </r>
  <r>
    <x v="208"/>
    <x v="86"/>
    <x v="158"/>
    <x v="46"/>
    <n v="5119187"/>
    <x v="0"/>
    <x v="6"/>
    <d v="1977-10-25T00:00:00"/>
    <n v="42"/>
    <n v="42"/>
    <x v="5"/>
    <x v="8"/>
    <m/>
    <m/>
    <m/>
    <m/>
    <m/>
    <m/>
    <m/>
    <x v="418"/>
    <x v="5"/>
    <x v="3"/>
    <x v="0"/>
  </r>
  <r>
    <x v="208"/>
    <x v="86"/>
    <x v="158"/>
    <x v="46"/>
    <n v="5119187"/>
    <x v="0"/>
    <x v="6"/>
    <d v="1977-10-25T00:00:00"/>
    <n v="42"/>
    <n v="42"/>
    <x v="5"/>
    <x v="15"/>
    <m/>
    <m/>
    <m/>
    <m/>
    <m/>
    <m/>
    <m/>
    <x v="419"/>
    <x v="1"/>
    <x v="1"/>
    <x v="0"/>
  </r>
  <r>
    <x v="209"/>
    <x v="39"/>
    <x v="159"/>
    <x v="198"/>
    <n v="1369617"/>
    <x v="0"/>
    <x v="6"/>
    <d v="1965-02-12T00:00:00"/>
    <n v="54"/>
    <n v="54"/>
    <x v="1"/>
    <x v="8"/>
    <m/>
    <m/>
    <m/>
    <m/>
    <m/>
    <m/>
    <m/>
    <x v="420"/>
    <x v="5"/>
    <x v="3"/>
    <x v="0"/>
  </r>
  <r>
    <x v="209"/>
    <x v="39"/>
    <x v="159"/>
    <x v="198"/>
    <n v="1369617"/>
    <x v="0"/>
    <x v="6"/>
    <d v="1965-02-12T00:00:00"/>
    <n v="54"/>
    <n v="54"/>
    <x v="1"/>
    <x v="0"/>
    <m/>
    <m/>
    <m/>
    <m/>
    <m/>
    <m/>
    <m/>
    <x v="0"/>
    <x v="2"/>
    <x v="0"/>
    <x v="0"/>
  </r>
  <r>
    <x v="210"/>
    <x v="13"/>
    <x v="68"/>
    <x v="199"/>
    <n v="1118261"/>
    <x v="1"/>
    <x v="6"/>
    <d v="1969-04-21T00:00:00"/>
    <n v="50"/>
    <n v="50"/>
    <x v="1"/>
    <x v="0"/>
    <m/>
    <m/>
    <m/>
    <m/>
    <m/>
    <m/>
    <m/>
    <x v="421"/>
    <x v="5"/>
    <x v="3"/>
    <x v="0"/>
  </r>
  <r>
    <x v="210"/>
    <x v="13"/>
    <x v="68"/>
    <x v="199"/>
    <n v="1118261"/>
    <x v="1"/>
    <x v="6"/>
    <d v="1969-04-21T00:00:00"/>
    <n v="50"/>
    <n v="50"/>
    <x v="1"/>
    <x v="14"/>
    <m/>
    <m/>
    <m/>
    <m/>
    <m/>
    <m/>
    <m/>
    <x v="0"/>
    <x v="2"/>
    <x v="0"/>
    <x v="0"/>
  </r>
  <r>
    <x v="210"/>
    <x v="13"/>
    <x v="68"/>
    <x v="199"/>
    <n v="1118261"/>
    <x v="1"/>
    <x v="6"/>
    <d v="1969-04-21T00:00:00"/>
    <n v="50"/>
    <n v="50"/>
    <x v="1"/>
    <x v="8"/>
    <m/>
    <m/>
    <m/>
    <m/>
    <m/>
    <m/>
    <m/>
    <x v="422"/>
    <x v="5"/>
    <x v="3"/>
    <x v="0"/>
  </r>
  <r>
    <x v="211"/>
    <x v="171"/>
    <x v="160"/>
    <x v="200"/>
    <n v="1379930"/>
    <x v="0"/>
    <x v="6"/>
    <d v="1959-06-11T00:00:00"/>
    <n v="60"/>
    <n v="60"/>
    <x v="8"/>
    <x v="8"/>
    <m/>
    <m/>
    <m/>
    <m/>
    <m/>
    <m/>
    <m/>
    <x v="423"/>
    <x v="1"/>
    <x v="1"/>
    <x v="0"/>
  </r>
  <r>
    <x v="211"/>
    <x v="171"/>
    <x v="160"/>
    <x v="200"/>
    <n v="1379930"/>
    <x v="0"/>
    <x v="6"/>
    <d v="1959-06-11T00:00:00"/>
    <n v="60"/>
    <n v="60"/>
    <x v="8"/>
    <x v="14"/>
    <m/>
    <m/>
    <m/>
    <m/>
    <m/>
    <m/>
    <m/>
    <x v="424"/>
    <x v="1"/>
    <x v="1"/>
    <x v="0"/>
  </r>
  <r>
    <x v="212"/>
    <x v="151"/>
    <x v="161"/>
    <x v="201"/>
    <n v="1274481"/>
    <x v="1"/>
    <x v="6"/>
    <d v="1957-10-30T00:00:00"/>
    <n v="62"/>
    <n v="62"/>
    <x v="8"/>
    <x v="8"/>
    <m/>
    <m/>
    <m/>
    <m/>
    <m/>
    <m/>
    <m/>
    <x v="0"/>
    <x v="2"/>
    <x v="0"/>
    <x v="0"/>
  </r>
  <r>
    <x v="212"/>
    <x v="151"/>
    <x v="161"/>
    <x v="201"/>
    <n v="1274481"/>
    <x v="1"/>
    <x v="6"/>
    <d v="1957-10-30T00:00:00"/>
    <n v="62"/>
    <n v="62"/>
    <x v="8"/>
    <x v="0"/>
    <m/>
    <m/>
    <m/>
    <m/>
    <m/>
    <m/>
    <m/>
    <x v="425"/>
    <x v="3"/>
    <x v="2"/>
    <x v="0"/>
  </r>
  <r>
    <x v="212"/>
    <x v="151"/>
    <x v="161"/>
    <x v="201"/>
    <n v="1274481"/>
    <x v="1"/>
    <x v="6"/>
    <d v="1957-10-30T00:00:00"/>
    <n v="62"/>
    <n v="62"/>
    <x v="8"/>
    <x v="9"/>
    <m/>
    <m/>
    <m/>
    <m/>
    <m/>
    <m/>
    <m/>
    <x v="426"/>
    <x v="3"/>
    <x v="2"/>
    <x v="0"/>
  </r>
  <r>
    <x v="213"/>
    <x v="172"/>
    <x v="99"/>
    <x v="202"/>
    <n v="1393346"/>
    <x v="0"/>
    <x v="6"/>
    <d v="1964-05-07T00:00:00"/>
    <n v="55"/>
    <n v="55"/>
    <x v="0"/>
    <x v="0"/>
    <m/>
    <m/>
    <m/>
    <m/>
    <m/>
    <m/>
    <m/>
    <x v="427"/>
    <x v="6"/>
    <x v="0"/>
    <x v="0"/>
  </r>
  <r>
    <x v="213"/>
    <x v="172"/>
    <x v="99"/>
    <x v="202"/>
    <n v="1393346"/>
    <x v="0"/>
    <x v="6"/>
    <d v="1964-05-07T00:00:00"/>
    <n v="55"/>
    <n v="55"/>
    <x v="0"/>
    <x v="9"/>
    <m/>
    <m/>
    <m/>
    <m/>
    <m/>
    <m/>
    <m/>
    <x v="428"/>
    <x v="8"/>
    <x v="0"/>
    <x v="0"/>
  </r>
  <r>
    <x v="214"/>
    <x v="173"/>
    <x v="162"/>
    <x v="203"/>
    <n v="1422173"/>
    <x v="0"/>
    <x v="6"/>
    <d v="1963-04-10T00:00:00"/>
    <n v="56"/>
    <n v="56"/>
    <x v="0"/>
    <x v="12"/>
    <m/>
    <m/>
    <m/>
    <m/>
    <m/>
    <m/>
    <m/>
    <x v="429"/>
    <x v="5"/>
    <x v="3"/>
    <x v="0"/>
  </r>
  <r>
    <x v="214"/>
    <x v="173"/>
    <x v="162"/>
    <x v="203"/>
    <n v="1422173"/>
    <x v="0"/>
    <x v="6"/>
    <d v="1963-04-10T00:00:00"/>
    <n v="56"/>
    <n v="56"/>
    <x v="0"/>
    <x v="14"/>
    <m/>
    <m/>
    <m/>
    <m/>
    <m/>
    <m/>
    <m/>
    <x v="430"/>
    <x v="4"/>
    <x v="0"/>
    <x v="0"/>
  </r>
  <r>
    <x v="215"/>
    <x v="174"/>
    <x v="163"/>
    <x v="204"/>
    <n v="3716241"/>
    <x v="0"/>
    <x v="6"/>
    <d v="1972-09-05T00:00:00"/>
    <n v="47"/>
    <n v="47"/>
    <x v="2"/>
    <x v="14"/>
    <m/>
    <m/>
    <m/>
    <m/>
    <m/>
    <m/>
    <m/>
    <x v="431"/>
    <x v="6"/>
    <x v="0"/>
    <x v="0"/>
  </r>
  <r>
    <x v="215"/>
    <x v="174"/>
    <x v="163"/>
    <x v="204"/>
    <n v="3716241"/>
    <x v="0"/>
    <x v="6"/>
    <d v="1972-09-05T00:00:00"/>
    <n v="47"/>
    <n v="47"/>
    <x v="2"/>
    <x v="8"/>
    <m/>
    <m/>
    <m/>
    <m/>
    <m/>
    <m/>
    <m/>
    <x v="0"/>
    <x v="2"/>
    <x v="0"/>
    <x v="0"/>
  </r>
  <r>
    <x v="216"/>
    <x v="175"/>
    <x v="164"/>
    <x v="205"/>
    <n v="3679139"/>
    <x v="0"/>
    <x v="6"/>
    <d v="1966-08-05T00:00:00"/>
    <n v="53"/>
    <n v="53"/>
    <x v="1"/>
    <x v="14"/>
    <m/>
    <m/>
    <m/>
    <m/>
    <m/>
    <m/>
    <m/>
    <x v="368"/>
    <x v="6"/>
    <x v="0"/>
    <x v="0"/>
  </r>
  <r>
    <x v="216"/>
    <x v="175"/>
    <x v="164"/>
    <x v="205"/>
    <n v="3679139"/>
    <x v="0"/>
    <x v="6"/>
    <d v="1966-08-05T00:00:00"/>
    <n v="53"/>
    <n v="53"/>
    <x v="1"/>
    <x v="11"/>
    <m/>
    <m/>
    <m/>
    <m/>
    <m/>
    <m/>
    <m/>
    <x v="0"/>
    <x v="2"/>
    <x v="0"/>
    <x v="0"/>
  </r>
  <r>
    <x v="216"/>
    <x v="175"/>
    <x v="164"/>
    <x v="205"/>
    <n v="3679139"/>
    <x v="0"/>
    <x v="6"/>
    <d v="1966-08-05T00:00:00"/>
    <n v="53"/>
    <n v="53"/>
    <x v="1"/>
    <x v="0"/>
    <m/>
    <m/>
    <m/>
    <m/>
    <m/>
    <m/>
    <m/>
    <x v="432"/>
    <x v="3"/>
    <x v="2"/>
    <x v="0"/>
  </r>
  <r>
    <x v="217"/>
    <x v="176"/>
    <x v="165"/>
    <x v="23"/>
    <n v="3690057"/>
    <x v="0"/>
    <x v="6"/>
    <d v="1968-10-19T00:00:00"/>
    <n v="51"/>
    <n v="50"/>
    <x v="1"/>
    <x v="10"/>
    <m/>
    <m/>
    <m/>
    <m/>
    <m/>
    <m/>
    <m/>
    <x v="433"/>
    <x v="5"/>
    <x v="3"/>
    <x v="0"/>
  </r>
  <r>
    <x v="217"/>
    <x v="176"/>
    <x v="165"/>
    <x v="23"/>
    <n v="3690057"/>
    <x v="0"/>
    <x v="6"/>
    <d v="1968-10-19T00:00:00"/>
    <n v="51"/>
    <n v="50"/>
    <x v="1"/>
    <x v="11"/>
    <m/>
    <m/>
    <m/>
    <m/>
    <m/>
    <m/>
    <m/>
    <x v="434"/>
    <x v="6"/>
    <x v="0"/>
    <x v="0"/>
  </r>
  <r>
    <x v="217"/>
    <x v="176"/>
    <x v="165"/>
    <x v="23"/>
    <n v="3690057"/>
    <x v="0"/>
    <x v="6"/>
    <d v="1968-10-19T00:00:00"/>
    <n v="51"/>
    <n v="50"/>
    <x v="1"/>
    <x v="12"/>
    <m/>
    <m/>
    <m/>
    <m/>
    <m/>
    <m/>
    <m/>
    <x v="0"/>
    <x v="2"/>
    <x v="0"/>
    <x v="0"/>
  </r>
  <r>
    <x v="218"/>
    <x v="176"/>
    <x v="166"/>
    <x v="206"/>
    <n v="1415900"/>
    <x v="0"/>
    <x v="6"/>
    <d v="1961-05-10T00:00:00"/>
    <n v="58"/>
    <n v="58"/>
    <x v="0"/>
    <x v="8"/>
    <m/>
    <m/>
    <m/>
    <m/>
    <m/>
    <m/>
    <m/>
    <x v="0"/>
    <x v="2"/>
    <x v="0"/>
    <x v="0"/>
  </r>
  <r>
    <x v="218"/>
    <x v="176"/>
    <x v="166"/>
    <x v="206"/>
    <n v="1415900"/>
    <x v="0"/>
    <x v="6"/>
    <d v="1961-05-10T00:00:00"/>
    <n v="58"/>
    <n v="58"/>
    <x v="0"/>
    <x v="0"/>
    <m/>
    <m/>
    <m/>
    <m/>
    <m/>
    <m/>
    <m/>
    <x v="435"/>
    <x v="3"/>
    <x v="2"/>
    <x v="0"/>
  </r>
  <r>
    <x v="218"/>
    <x v="176"/>
    <x v="166"/>
    <x v="206"/>
    <n v="1415900"/>
    <x v="0"/>
    <x v="6"/>
    <d v="1961-05-10T00:00:00"/>
    <n v="58"/>
    <n v="58"/>
    <x v="0"/>
    <x v="15"/>
    <m/>
    <m/>
    <m/>
    <m/>
    <m/>
    <m/>
    <m/>
    <x v="436"/>
    <x v="1"/>
    <x v="1"/>
    <x v="0"/>
  </r>
  <r>
    <x v="219"/>
    <x v="176"/>
    <x v="167"/>
    <x v="207"/>
    <n v="5116715"/>
    <x v="0"/>
    <x v="6"/>
    <d v="1978-08-07T00:00:00"/>
    <n v="41"/>
    <n v="41"/>
    <x v="5"/>
    <x v="8"/>
    <m/>
    <m/>
    <m/>
    <m/>
    <m/>
    <m/>
    <m/>
    <x v="0"/>
    <x v="2"/>
    <x v="0"/>
    <x v="0"/>
  </r>
  <r>
    <x v="219"/>
    <x v="176"/>
    <x v="167"/>
    <x v="207"/>
    <n v="5116715"/>
    <x v="0"/>
    <x v="6"/>
    <d v="1978-08-07T00:00:00"/>
    <n v="41"/>
    <n v="41"/>
    <x v="5"/>
    <x v="0"/>
    <m/>
    <m/>
    <m/>
    <m/>
    <m/>
    <m/>
    <m/>
    <x v="0"/>
    <x v="2"/>
    <x v="0"/>
    <x v="0"/>
  </r>
  <r>
    <x v="219"/>
    <x v="176"/>
    <x v="167"/>
    <x v="207"/>
    <n v="5116715"/>
    <x v="0"/>
    <x v="6"/>
    <d v="1978-08-07T00:00:00"/>
    <n v="41"/>
    <n v="41"/>
    <x v="5"/>
    <x v="9"/>
    <m/>
    <m/>
    <m/>
    <m/>
    <m/>
    <m/>
    <m/>
    <x v="437"/>
    <x v="5"/>
    <x v="3"/>
    <x v="0"/>
  </r>
  <r>
    <x v="220"/>
    <x v="177"/>
    <x v="168"/>
    <x v="208"/>
    <n v="6302664"/>
    <x v="1"/>
    <x v="7"/>
    <d v="1987-01-02T00:00:00"/>
    <n v="32"/>
    <n v="32"/>
    <x v="10"/>
    <x v="10"/>
    <m/>
    <m/>
    <m/>
    <m/>
    <m/>
    <m/>
    <m/>
    <x v="438"/>
    <x v="5"/>
    <x v="3"/>
    <x v="0"/>
  </r>
  <r>
    <x v="220"/>
    <x v="177"/>
    <x v="168"/>
    <x v="208"/>
    <n v="6302664"/>
    <x v="1"/>
    <x v="7"/>
    <d v="1987-01-02T00:00:00"/>
    <n v="32"/>
    <n v="32"/>
    <x v="10"/>
    <x v="11"/>
    <m/>
    <m/>
    <m/>
    <m/>
    <m/>
    <m/>
    <m/>
    <x v="439"/>
    <x v="5"/>
    <x v="3"/>
    <x v="0"/>
  </r>
  <r>
    <x v="220"/>
    <x v="177"/>
    <x v="168"/>
    <x v="208"/>
    <n v="6302664"/>
    <x v="1"/>
    <x v="7"/>
    <d v="1987-01-02T00:00:00"/>
    <n v="32"/>
    <n v="32"/>
    <x v="10"/>
    <x v="12"/>
    <m/>
    <m/>
    <m/>
    <m/>
    <m/>
    <m/>
    <m/>
    <x v="440"/>
    <x v="3"/>
    <x v="2"/>
    <x v="0"/>
  </r>
  <r>
    <x v="221"/>
    <x v="178"/>
    <x v="169"/>
    <x v="209"/>
    <n v="3230014"/>
    <x v="0"/>
    <x v="7"/>
    <d v="1963-06-03T00:00:00"/>
    <n v="56"/>
    <n v="56"/>
    <x v="0"/>
    <x v="1"/>
    <m/>
    <m/>
    <m/>
    <m/>
    <m/>
    <m/>
    <m/>
    <x v="441"/>
    <x v="3"/>
    <x v="2"/>
    <x v="0"/>
  </r>
  <r>
    <x v="221"/>
    <x v="178"/>
    <x v="169"/>
    <x v="209"/>
    <n v="3230014"/>
    <x v="0"/>
    <x v="7"/>
    <d v="1963-06-03T00:00:00"/>
    <n v="56"/>
    <n v="56"/>
    <x v="0"/>
    <x v="2"/>
    <m/>
    <m/>
    <m/>
    <m/>
    <m/>
    <m/>
    <m/>
    <x v="442"/>
    <x v="1"/>
    <x v="1"/>
    <x v="0"/>
  </r>
  <r>
    <x v="222"/>
    <x v="179"/>
    <x v="34"/>
    <x v="210"/>
    <n v="1990772"/>
    <x v="0"/>
    <x v="7"/>
    <d v="1954-07-04T00:00:00"/>
    <n v="65"/>
    <n v="65"/>
    <x v="3"/>
    <x v="10"/>
    <m/>
    <m/>
    <m/>
    <m/>
    <m/>
    <m/>
    <m/>
    <x v="443"/>
    <x v="1"/>
    <x v="1"/>
    <x v="0"/>
  </r>
  <r>
    <x v="222"/>
    <x v="179"/>
    <x v="34"/>
    <x v="210"/>
    <n v="1990772"/>
    <x v="0"/>
    <x v="7"/>
    <d v="1954-07-04T00:00:00"/>
    <n v="65"/>
    <n v="65"/>
    <x v="3"/>
    <x v="3"/>
    <m/>
    <m/>
    <m/>
    <m/>
    <m/>
    <m/>
    <m/>
    <x v="444"/>
    <x v="1"/>
    <x v="1"/>
    <x v="0"/>
  </r>
  <r>
    <x v="222"/>
    <x v="179"/>
    <x v="34"/>
    <x v="210"/>
    <n v="1990772"/>
    <x v="0"/>
    <x v="7"/>
    <d v="1954-07-04T00:00:00"/>
    <n v="65"/>
    <n v="65"/>
    <x v="3"/>
    <x v="11"/>
    <m/>
    <m/>
    <m/>
    <m/>
    <m/>
    <m/>
    <m/>
    <x v="445"/>
    <x v="1"/>
    <x v="1"/>
    <x v="0"/>
  </r>
  <r>
    <x v="223"/>
    <x v="100"/>
    <x v="34"/>
    <x v="211"/>
    <n v="1540936"/>
    <x v="0"/>
    <x v="7"/>
    <d v="1953-08-15T00:00:00"/>
    <n v="66"/>
    <n v="66"/>
    <x v="3"/>
    <x v="7"/>
    <m/>
    <m/>
    <m/>
    <m/>
    <m/>
    <m/>
    <m/>
    <x v="0"/>
    <x v="2"/>
    <x v="0"/>
    <x v="0"/>
  </r>
  <r>
    <x v="223"/>
    <x v="100"/>
    <x v="34"/>
    <x v="211"/>
    <n v="1540936"/>
    <x v="0"/>
    <x v="7"/>
    <d v="1953-08-15T00:00:00"/>
    <n v="66"/>
    <n v="66"/>
    <x v="3"/>
    <x v="6"/>
    <m/>
    <m/>
    <m/>
    <m/>
    <m/>
    <m/>
    <m/>
    <x v="0"/>
    <x v="2"/>
    <x v="0"/>
    <x v="0"/>
  </r>
  <r>
    <x v="223"/>
    <x v="100"/>
    <x v="34"/>
    <x v="211"/>
    <n v="1540936"/>
    <x v="0"/>
    <x v="7"/>
    <d v="1953-08-15T00:00:00"/>
    <n v="66"/>
    <n v="66"/>
    <x v="3"/>
    <x v="5"/>
    <m/>
    <m/>
    <m/>
    <m/>
    <m/>
    <m/>
    <m/>
    <x v="0"/>
    <x v="2"/>
    <x v="0"/>
    <x v="0"/>
  </r>
  <r>
    <x v="224"/>
    <x v="180"/>
    <x v="170"/>
    <x v="212"/>
    <n v="5869973"/>
    <x v="0"/>
    <x v="7"/>
    <d v="1985-08-15T00:00:00"/>
    <n v="34"/>
    <n v="34"/>
    <x v="10"/>
    <x v="3"/>
    <m/>
    <m/>
    <m/>
    <m/>
    <m/>
    <m/>
    <m/>
    <x v="446"/>
    <x v="1"/>
    <x v="1"/>
    <x v="0"/>
  </r>
  <r>
    <x v="224"/>
    <x v="180"/>
    <x v="170"/>
    <x v="212"/>
    <n v="5869973"/>
    <x v="0"/>
    <x v="7"/>
    <d v="1985-08-15T00:00:00"/>
    <n v="34"/>
    <n v="34"/>
    <x v="10"/>
    <x v="17"/>
    <m/>
    <m/>
    <m/>
    <m/>
    <m/>
    <m/>
    <m/>
    <x v="447"/>
    <x v="1"/>
    <x v="1"/>
    <x v="0"/>
  </r>
  <r>
    <x v="224"/>
    <x v="180"/>
    <x v="170"/>
    <x v="212"/>
    <n v="5869973"/>
    <x v="0"/>
    <x v="7"/>
    <d v="1985-08-15T00:00:00"/>
    <n v="34"/>
    <n v="34"/>
    <x v="10"/>
    <x v="18"/>
    <m/>
    <m/>
    <m/>
    <m/>
    <m/>
    <m/>
    <m/>
    <x v="448"/>
    <x v="1"/>
    <x v="1"/>
    <x v="0"/>
  </r>
  <r>
    <x v="225"/>
    <x v="181"/>
    <x v="34"/>
    <x v="213"/>
    <n v="1020612"/>
    <x v="0"/>
    <x v="7"/>
    <d v="1948-04-02T00:00:00"/>
    <n v="71"/>
    <n v="71"/>
    <x v="7"/>
    <x v="1"/>
    <m/>
    <m/>
    <m/>
    <m/>
    <m/>
    <m/>
    <m/>
    <x v="449"/>
    <x v="3"/>
    <x v="2"/>
    <x v="0"/>
  </r>
  <r>
    <x v="225"/>
    <x v="181"/>
    <x v="34"/>
    <x v="213"/>
    <n v="1020612"/>
    <x v="0"/>
    <x v="7"/>
    <d v="1948-04-02T00:00:00"/>
    <n v="71"/>
    <n v="71"/>
    <x v="7"/>
    <x v="2"/>
    <m/>
    <m/>
    <m/>
    <m/>
    <m/>
    <m/>
    <m/>
    <x v="450"/>
    <x v="1"/>
    <x v="1"/>
    <x v="0"/>
  </r>
  <r>
    <x v="226"/>
    <x v="119"/>
    <x v="171"/>
    <x v="214"/>
    <n v="3270841"/>
    <x v="1"/>
    <x v="7"/>
    <d v="1968-06-03T00:00:00"/>
    <n v="51"/>
    <n v="51"/>
    <x v="1"/>
    <x v="5"/>
    <m/>
    <m/>
    <m/>
    <m/>
    <m/>
    <m/>
    <m/>
    <x v="0"/>
    <x v="2"/>
    <x v="0"/>
    <x v="0"/>
  </r>
  <r>
    <x v="226"/>
    <x v="119"/>
    <x v="171"/>
    <x v="214"/>
    <n v="3270841"/>
    <x v="1"/>
    <x v="7"/>
    <d v="1968-06-03T00:00:00"/>
    <n v="51"/>
    <n v="51"/>
    <x v="1"/>
    <x v="7"/>
    <m/>
    <m/>
    <m/>
    <m/>
    <m/>
    <m/>
    <m/>
    <x v="0"/>
    <x v="2"/>
    <x v="0"/>
    <x v="0"/>
  </r>
  <r>
    <x v="226"/>
    <x v="119"/>
    <x v="171"/>
    <x v="214"/>
    <n v="3270841"/>
    <x v="1"/>
    <x v="7"/>
    <d v="1968-06-03T00:00:00"/>
    <n v="51"/>
    <n v="51"/>
    <x v="1"/>
    <x v="6"/>
    <m/>
    <m/>
    <m/>
    <m/>
    <m/>
    <m/>
    <m/>
    <x v="0"/>
    <x v="2"/>
    <x v="0"/>
    <x v="0"/>
  </r>
  <r>
    <x v="227"/>
    <x v="182"/>
    <x v="34"/>
    <x v="215"/>
    <n v="3898402"/>
    <x v="1"/>
    <x v="7"/>
    <d v="1976-06-06T00:00:00"/>
    <n v="43"/>
    <n v="43"/>
    <x v="5"/>
    <x v="6"/>
    <m/>
    <m/>
    <m/>
    <m/>
    <m/>
    <m/>
    <m/>
    <x v="451"/>
    <x v="3"/>
    <x v="2"/>
    <x v="0"/>
  </r>
  <r>
    <x v="227"/>
    <x v="182"/>
    <x v="34"/>
    <x v="215"/>
    <n v="3898402"/>
    <x v="1"/>
    <x v="7"/>
    <d v="1976-06-06T00:00:00"/>
    <n v="43"/>
    <n v="43"/>
    <x v="5"/>
    <x v="5"/>
    <m/>
    <m/>
    <m/>
    <m/>
    <m/>
    <m/>
    <m/>
    <x v="452"/>
    <x v="1"/>
    <x v="1"/>
    <x v="0"/>
  </r>
  <r>
    <x v="227"/>
    <x v="182"/>
    <x v="34"/>
    <x v="215"/>
    <n v="3898402"/>
    <x v="1"/>
    <x v="7"/>
    <d v="1976-06-06T00:00:00"/>
    <n v="43"/>
    <n v="43"/>
    <x v="5"/>
    <x v="7"/>
    <m/>
    <m/>
    <m/>
    <m/>
    <m/>
    <m/>
    <m/>
    <x v="453"/>
    <x v="3"/>
    <x v="2"/>
    <x v="0"/>
  </r>
  <r>
    <x v="228"/>
    <x v="183"/>
    <x v="34"/>
    <x v="216"/>
    <n v="6247203"/>
    <x v="1"/>
    <x v="7"/>
    <d v="1982-11-30T00:00:00"/>
    <n v="37"/>
    <n v="37"/>
    <x v="4"/>
    <x v="12"/>
    <m/>
    <m/>
    <m/>
    <m/>
    <m/>
    <m/>
    <m/>
    <x v="454"/>
    <x v="3"/>
    <x v="2"/>
    <x v="0"/>
  </r>
  <r>
    <x v="228"/>
    <x v="183"/>
    <x v="34"/>
    <x v="216"/>
    <n v="6247203"/>
    <x v="1"/>
    <x v="7"/>
    <d v="1982-11-30T00:00:00"/>
    <n v="37"/>
    <n v="37"/>
    <x v="4"/>
    <x v="14"/>
    <m/>
    <m/>
    <m/>
    <m/>
    <m/>
    <m/>
    <m/>
    <x v="455"/>
    <x v="1"/>
    <x v="1"/>
    <x v="0"/>
  </r>
  <r>
    <x v="228"/>
    <x v="183"/>
    <x v="34"/>
    <x v="216"/>
    <n v="6247203"/>
    <x v="1"/>
    <x v="7"/>
    <d v="1982-11-30T00:00:00"/>
    <n v="37"/>
    <n v="37"/>
    <x v="4"/>
    <x v="11"/>
    <m/>
    <m/>
    <m/>
    <m/>
    <m/>
    <m/>
    <m/>
    <x v="456"/>
    <x v="3"/>
    <x v="2"/>
    <x v="0"/>
  </r>
  <r>
    <x v="229"/>
    <x v="94"/>
    <x v="34"/>
    <x v="217"/>
    <n v="4681385"/>
    <x v="1"/>
    <x v="7"/>
    <d v="1978-08-28T00:00:00"/>
    <n v="41"/>
    <n v="41"/>
    <x v="5"/>
    <x v="3"/>
    <m/>
    <m/>
    <m/>
    <m/>
    <m/>
    <m/>
    <m/>
    <x v="0"/>
    <x v="2"/>
    <x v="0"/>
    <x v="0"/>
  </r>
  <r>
    <x v="229"/>
    <x v="94"/>
    <x v="34"/>
    <x v="217"/>
    <n v="4681385"/>
    <x v="1"/>
    <x v="7"/>
    <d v="1978-08-28T00:00:00"/>
    <n v="41"/>
    <n v="41"/>
    <x v="5"/>
    <x v="17"/>
    <m/>
    <m/>
    <m/>
    <m/>
    <m/>
    <m/>
    <m/>
    <x v="0"/>
    <x v="2"/>
    <x v="0"/>
    <x v="0"/>
  </r>
  <r>
    <x v="230"/>
    <x v="184"/>
    <x v="34"/>
    <x v="218"/>
    <n v="2815284"/>
    <x v="1"/>
    <x v="7"/>
    <d v="1961-03-19T00:00:00"/>
    <n v="58"/>
    <n v="58"/>
    <x v="0"/>
    <x v="7"/>
    <m/>
    <m/>
    <m/>
    <m/>
    <m/>
    <m/>
    <m/>
    <x v="457"/>
    <x v="3"/>
    <x v="2"/>
    <x v="0"/>
  </r>
  <r>
    <x v="230"/>
    <x v="184"/>
    <x v="34"/>
    <x v="218"/>
    <n v="2815284"/>
    <x v="1"/>
    <x v="7"/>
    <d v="1961-03-19T00:00:00"/>
    <n v="58"/>
    <n v="58"/>
    <x v="0"/>
    <x v="6"/>
    <m/>
    <m/>
    <m/>
    <m/>
    <m/>
    <m/>
    <m/>
    <x v="458"/>
    <x v="3"/>
    <x v="2"/>
    <x v="0"/>
  </r>
  <r>
    <x v="230"/>
    <x v="184"/>
    <x v="34"/>
    <x v="218"/>
    <n v="2815284"/>
    <x v="1"/>
    <x v="7"/>
    <d v="1961-03-19T00:00:00"/>
    <n v="58"/>
    <n v="58"/>
    <x v="0"/>
    <x v="5"/>
    <m/>
    <m/>
    <m/>
    <m/>
    <m/>
    <m/>
    <m/>
    <x v="459"/>
    <x v="1"/>
    <x v="1"/>
    <x v="0"/>
  </r>
  <r>
    <x v="231"/>
    <x v="185"/>
    <x v="34"/>
    <x v="57"/>
    <n v="1582378"/>
    <x v="0"/>
    <x v="7"/>
    <d v="1953-08-03T00:00:00"/>
    <n v="66"/>
    <n v="66"/>
    <x v="3"/>
    <x v="10"/>
    <m/>
    <m/>
    <m/>
    <m/>
    <m/>
    <m/>
    <m/>
    <x v="0"/>
    <x v="2"/>
    <x v="0"/>
    <x v="0"/>
  </r>
  <r>
    <x v="231"/>
    <x v="185"/>
    <x v="34"/>
    <x v="57"/>
    <n v="1582378"/>
    <x v="0"/>
    <x v="7"/>
    <d v="1953-08-03T00:00:00"/>
    <n v="66"/>
    <n v="66"/>
    <x v="3"/>
    <x v="11"/>
    <m/>
    <m/>
    <m/>
    <m/>
    <m/>
    <m/>
    <m/>
    <x v="0"/>
    <x v="2"/>
    <x v="0"/>
    <x v="0"/>
  </r>
  <r>
    <x v="231"/>
    <x v="185"/>
    <x v="34"/>
    <x v="57"/>
    <n v="1582378"/>
    <x v="0"/>
    <x v="7"/>
    <d v="1953-08-03T00:00:00"/>
    <n v="66"/>
    <n v="66"/>
    <x v="3"/>
    <x v="3"/>
    <m/>
    <m/>
    <m/>
    <m/>
    <m/>
    <m/>
    <m/>
    <x v="460"/>
    <x v="3"/>
    <x v="2"/>
    <x v="0"/>
  </r>
  <r>
    <x v="232"/>
    <x v="186"/>
    <x v="34"/>
    <x v="80"/>
    <n v="4557164"/>
    <x v="0"/>
    <x v="7"/>
    <d v="1952-05-30T00:00:00"/>
    <n v="67"/>
    <n v="67"/>
    <x v="3"/>
    <x v="10"/>
    <m/>
    <m/>
    <m/>
    <m/>
    <m/>
    <m/>
    <m/>
    <x v="0"/>
    <x v="2"/>
    <x v="0"/>
    <x v="0"/>
  </r>
  <r>
    <x v="232"/>
    <x v="186"/>
    <x v="34"/>
    <x v="80"/>
    <n v="4557164"/>
    <x v="0"/>
    <x v="7"/>
    <d v="1952-05-30T00:00:00"/>
    <n v="67"/>
    <n v="67"/>
    <x v="3"/>
    <x v="11"/>
    <m/>
    <m/>
    <m/>
    <m/>
    <m/>
    <m/>
    <m/>
    <x v="0"/>
    <x v="2"/>
    <x v="0"/>
    <x v="0"/>
  </r>
  <r>
    <x v="232"/>
    <x v="186"/>
    <x v="34"/>
    <x v="80"/>
    <n v="4557164"/>
    <x v="0"/>
    <x v="7"/>
    <d v="1952-05-30T00:00:00"/>
    <n v="67"/>
    <n v="67"/>
    <x v="3"/>
    <x v="12"/>
    <m/>
    <m/>
    <m/>
    <m/>
    <m/>
    <m/>
    <m/>
    <x v="0"/>
    <x v="2"/>
    <x v="0"/>
    <x v="0"/>
  </r>
  <r>
    <x v="233"/>
    <x v="187"/>
    <x v="34"/>
    <x v="92"/>
    <n v="4586623"/>
    <x v="1"/>
    <x v="7"/>
    <d v="1968-09-17T00:00:00"/>
    <n v="51"/>
    <n v="51"/>
    <x v="1"/>
    <x v="1"/>
    <m/>
    <m/>
    <m/>
    <m/>
    <m/>
    <m/>
    <m/>
    <x v="461"/>
    <x v="3"/>
    <x v="2"/>
    <x v="0"/>
  </r>
  <r>
    <x v="233"/>
    <x v="187"/>
    <x v="34"/>
    <x v="92"/>
    <n v="4586623"/>
    <x v="1"/>
    <x v="7"/>
    <d v="1968-09-17T00:00:00"/>
    <n v="51"/>
    <n v="51"/>
    <x v="1"/>
    <x v="6"/>
    <m/>
    <m/>
    <m/>
    <m/>
    <m/>
    <m/>
    <m/>
    <x v="462"/>
    <x v="11"/>
    <x v="0"/>
    <x v="0"/>
  </r>
  <r>
    <x v="233"/>
    <x v="187"/>
    <x v="34"/>
    <x v="92"/>
    <n v="4586623"/>
    <x v="1"/>
    <x v="7"/>
    <d v="1968-09-17T00:00:00"/>
    <n v="51"/>
    <n v="51"/>
    <x v="1"/>
    <x v="7"/>
    <m/>
    <m/>
    <m/>
    <m/>
    <m/>
    <m/>
    <m/>
    <x v="400"/>
    <x v="6"/>
    <x v="0"/>
    <x v="0"/>
  </r>
  <r>
    <x v="234"/>
    <x v="94"/>
    <x v="34"/>
    <x v="219"/>
    <n v="4448778"/>
    <x v="0"/>
    <x v="7"/>
    <d v="1983-01-20T00:00:00"/>
    <n v="36"/>
    <n v="36"/>
    <x v="4"/>
    <x v="10"/>
    <m/>
    <m/>
    <m/>
    <m/>
    <m/>
    <m/>
    <m/>
    <x v="329"/>
    <x v="1"/>
    <x v="1"/>
    <x v="0"/>
  </r>
  <r>
    <x v="234"/>
    <x v="94"/>
    <x v="34"/>
    <x v="219"/>
    <n v="4448778"/>
    <x v="0"/>
    <x v="7"/>
    <d v="1983-01-20T00:00:00"/>
    <n v="36"/>
    <n v="36"/>
    <x v="4"/>
    <x v="11"/>
    <m/>
    <m/>
    <m/>
    <m/>
    <m/>
    <m/>
    <m/>
    <x v="463"/>
    <x v="3"/>
    <x v="2"/>
    <x v="0"/>
  </r>
  <r>
    <x v="234"/>
    <x v="94"/>
    <x v="34"/>
    <x v="219"/>
    <n v="4448778"/>
    <x v="0"/>
    <x v="7"/>
    <d v="1983-01-20T00:00:00"/>
    <n v="36"/>
    <n v="36"/>
    <x v="4"/>
    <x v="3"/>
    <m/>
    <m/>
    <m/>
    <m/>
    <m/>
    <m/>
    <m/>
    <x v="464"/>
    <x v="1"/>
    <x v="1"/>
    <x v="0"/>
  </r>
  <r>
    <x v="235"/>
    <x v="188"/>
    <x v="34"/>
    <x v="87"/>
    <n v="4722323"/>
    <x v="0"/>
    <x v="7"/>
    <d v="1958-10-20T00:00:00"/>
    <n v="61"/>
    <n v="61"/>
    <x v="8"/>
    <x v="10"/>
    <m/>
    <m/>
    <m/>
    <m/>
    <m/>
    <m/>
    <m/>
    <x v="0"/>
    <x v="2"/>
    <x v="0"/>
    <x v="0"/>
  </r>
  <r>
    <x v="235"/>
    <x v="188"/>
    <x v="34"/>
    <x v="87"/>
    <n v="4722323"/>
    <x v="0"/>
    <x v="7"/>
    <d v="1958-10-20T00:00:00"/>
    <n v="61"/>
    <n v="61"/>
    <x v="8"/>
    <x v="11"/>
    <m/>
    <m/>
    <m/>
    <m/>
    <m/>
    <m/>
    <m/>
    <x v="0"/>
    <x v="2"/>
    <x v="0"/>
    <x v="0"/>
  </r>
  <r>
    <x v="235"/>
    <x v="188"/>
    <x v="34"/>
    <x v="87"/>
    <n v="4722323"/>
    <x v="0"/>
    <x v="7"/>
    <d v="1958-10-20T00:00:00"/>
    <n v="61"/>
    <n v="61"/>
    <x v="8"/>
    <x v="12"/>
    <m/>
    <m/>
    <m/>
    <m/>
    <m/>
    <m/>
    <m/>
    <x v="0"/>
    <x v="2"/>
    <x v="0"/>
    <x v="0"/>
  </r>
  <r>
    <x v="236"/>
    <x v="49"/>
    <x v="34"/>
    <x v="44"/>
    <n v="1302483"/>
    <x v="0"/>
    <x v="7"/>
    <d v="1954-02-14T00:00:00"/>
    <n v="65"/>
    <n v="65"/>
    <x v="3"/>
    <x v="0"/>
    <m/>
    <m/>
    <m/>
    <m/>
    <m/>
    <m/>
    <m/>
    <x v="465"/>
    <x v="3"/>
    <x v="2"/>
    <x v="0"/>
  </r>
  <r>
    <x v="236"/>
    <x v="49"/>
    <x v="34"/>
    <x v="44"/>
    <n v="1302483"/>
    <x v="0"/>
    <x v="7"/>
    <d v="1954-02-14T00:00:00"/>
    <n v="65"/>
    <n v="65"/>
    <x v="3"/>
    <x v="8"/>
    <m/>
    <m/>
    <m/>
    <m/>
    <m/>
    <m/>
    <m/>
    <x v="466"/>
    <x v="3"/>
    <x v="2"/>
    <x v="0"/>
  </r>
  <r>
    <x v="236"/>
    <x v="49"/>
    <x v="34"/>
    <x v="44"/>
    <n v="1302483"/>
    <x v="0"/>
    <x v="7"/>
    <d v="1954-02-14T00:00:00"/>
    <n v="65"/>
    <n v="65"/>
    <x v="3"/>
    <x v="14"/>
    <m/>
    <m/>
    <m/>
    <m/>
    <m/>
    <m/>
    <m/>
    <x v="467"/>
    <x v="1"/>
    <x v="1"/>
    <x v="0"/>
  </r>
  <r>
    <x v="237"/>
    <x v="189"/>
    <x v="34"/>
    <x v="220"/>
    <s v="952042-1B"/>
    <x v="0"/>
    <x v="7"/>
    <d v="1960-07-16T00:00:00"/>
    <n v="59"/>
    <n v="59"/>
    <x v="0"/>
    <x v="10"/>
    <m/>
    <m/>
    <m/>
    <m/>
    <m/>
    <m/>
    <m/>
    <x v="193"/>
    <x v="5"/>
    <x v="3"/>
    <x v="0"/>
  </r>
  <r>
    <x v="237"/>
    <x v="189"/>
    <x v="34"/>
    <x v="220"/>
    <s v="952042-1B"/>
    <x v="0"/>
    <x v="7"/>
    <d v="1960-07-16T00:00:00"/>
    <n v="59"/>
    <n v="59"/>
    <x v="0"/>
    <x v="11"/>
    <m/>
    <m/>
    <m/>
    <m/>
    <m/>
    <m/>
    <m/>
    <x v="468"/>
    <x v="5"/>
    <x v="3"/>
    <x v="0"/>
  </r>
  <r>
    <x v="238"/>
    <x v="118"/>
    <x v="34"/>
    <x v="221"/>
    <n v="3557857"/>
    <x v="1"/>
    <x v="7"/>
    <d v="1979-07-14T00:00:00"/>
    <n v="40"/>
    <n v="40"/>
    <x v="5"/>
    <x v="10"/>
    <m/>
    <m/>
    <m/>
    <m/>
    <m/>
    <m/>
    <m/>
    <x v="0"/>
    <x v="2"/>
    <x v="0"/>
    <x v="0"/>
  </r>
  <r>
    <x v="238"/>
    <x v="118"/>
    <x v="34"/>
    <x v="221"/>
    <n v="3557857"/>
    <x v="1"/>
    <x v="7"/>
    <d v="1979-07-14T00:00:00"/>
    <n v="40"/>
    <n v="40"/>
    <x v="5"/>
    <x v="11"/>
    <m/>
    <m/>
    <m/>
    <m/>
    <m/>
    <m/>
    <m/>
    <x v="0"/>
    <x v="2"/>
    <x v="0"/>
    <x v="0"/>
  </r>
  <r>
    <x v="239"/>
    <x v="190"/>
    <x v="34"/>
    <x v="222"/>
    <n v="3830593"/>
    <x v="1"/>
    <x v="7"/>
    <d v="1970-08-10T00:00:00"/>
    <n v="49"/>
    <n v="49"/>
    <x v="2"/>
    <x v="5"/>
    <m/>
    <m/>
    <m/>
    <m/>
    <m/>
    <m/>
    <m/>
    <x v="0"/>
    <x v="2"/>
    <x v="0"/>
    <x v="0"/>
  </r>
  <r>
    <x v="239"/>
    <x v="190"/>
    <x v="34"/>
    <x v="222"/>
    <n v="3830593"/>
    <x v="1"/>
    <x v="7"/>
    <d v="1970-08-10T00:00:00"/>
    <n v="49"/>
    <n v="49"/>
    <x v="2"/>
    <x v="7"/>
    <m/>
    <m/>
    <m/>
    <m/>
    <m/>
    <m/>
    <m/>
    <x v="0"/>
    <x v="2"/>
    <x v="0"/>
    <x v="0"/>
  </r>
  <r>
    <x v="239"/>
    <x v="190"/>
    <x v="34"/>
    <x v="222"/>
    <n v="3830593"/>
    <x v="1"/>
    <x v="7"/>
    <d v="1970-08-10T00:00:00"/>
    <n v="49"/>
    <n v="49"/>
    <x v="2"/>
    <x v="6"/>
    <m/>
    <m/>
    <m/>
    <m/>
    <m/>
    <m/>
    <m/>
    <x v="0"/>
    <x v="2"/>
    <x v="0"/>
    <x v="0"/>
  </r>
  <r>
    <x v="240"/>
    <x v="191"/>
    <x v="34"/>
    <x v="223"/>
    <n v="3160012"/>
    <x v="1"/>
    <x v="7"/>
    <d v="1960-05-29T00:00:00"/>
    <n v="59"/>
    <n v="59"/>
    <x v="0"/>
    <x v="6"/>
    <m/>
    <m/>
    <m/>
    <m/>
    <m/>
    <m/>
    <m/>
    <x v="469"/>
    <x v="6"/>
    <x v="0"/>
    <x v="0"/>
  </r>
  <r>
    <x v="240"/>
    <x v="191"/>
    <x v="34"/>
    <x v="223"/>
    <n v="3160012"/>
    <x v="1"/>
    <x v="7"/>
    <d v="1960-05-29T00:00:00"/>
    <n v="59"/>
    <n v="59"/>
    <x v="0"/>
    <x v="7"/>
    <m/>
    <m/>
    <m/>
    <m/>
    <m/>
    <m/>
    <m/>
    <x v="470"/>
    <x v="6"/>
    <x v="0"/>
    <x v="0"/>
  </r>
  <r>
    <x v="240"/>
    <x v="191"/>
    <x v="34"/>
    <x v="223"/>
    <n v="3160012"/>
    <x v="1"/>
    <x v="7"/>
    <d v="1960-05-29T00:00:00"/>
    <n v="59"/>
    <n v="59"/>
    <x v="0"/>
    <x v="5"/>
    <m/>
    <m/>
    <m/>
    <m/>
    <m/>
    <m/>
    <m/>
    <x v="471"/>
    <x v="6"/>
    <x v="0"/>
    <x v="0"/>
  </r>
  <r>
    <x v="241"/>
    <x v="192"/>
    <x v="34"/>
    <x v="224"/>
    <n v="4711989"/>
    <x v="0"/>
    <x v="7"/>
    <d v="1980-02-17T00:00:00"/>
    <n v="39"/>
    <n v="39"/>
    <x v="4"/>
    <x v="7"/>
    <m/>
    <m/>
    <m/>
    <m/>
    <m/>
    <m/>
    <m/>
    <x v="0"/>
    <x v="2"/>
    <x v="0"/>
    <x v="0"/>
  </r>
  <r>
    <x v="241"/>
    <x v="192"/>
    <x v="34"/>
    <x v="224"/>
    <n v="4711989"/>
    <x v="0"/>
    <x v="7"/>
    <d v="1980-02-17T00:00:00"/>
    <n v="39"/>
    <n v="39"/>
    <x v="4"/>
    <x v="6"/>
    <m/>
    <m/>
    <m/>
    <m/>
    <m/>
    <m/>
    <m/>
    <x v="0"/>
    <x v="2"/>
    <x v="0"/>
    <x v="0"/>
  </r>
  <r>
    <x v="241"/>
    <x v="192"/>
    <x v="34"/>
    <x v="224"/>
    <n v="4711989"/>
    <x v="0"/>
    <x v="7"/>
    <d v="1980-02-17T00:00:00"/>
    <n v="39"/>
    <n v="39"/>
    <x v="4"/>
    <x v="5"/>
    <m/>
    <m/>
    <m/>
    <m/>
    <m/>
    <m/>
    <m/>
    <x v="0"/>
    <x v="2"/>
    <x v="0"/>
    <x v="0"/>
  </r>
  <r>
    <x v="242"/>
    <x v="193"/>
    <x v="34"/>
    <x v="225"/>
    <n v="3194815"/>
    <x v="1"/>
    <x v="7"/>
    <d v="1959-07-31T00:00:00"/>
    <n v="60"/>
    <n v="60"/>
    <x v="8"/>
    <x v="1"/>
    <m/>
    <m/>
    <m/>
    <m/>
    <m/>
    <m/>
    <m/>
    <x v="472"/>
    <x v="3"/>
    <x v="2"/>
    <x v="0"/>
  </r>
  <r>
    <x v="242"/>
    <x v="193"/>
    <x v="34"/>
    <x v="225"/>
    <n v="3194815"/>
    <x v="1"/>
    <x v="7"/>
    <d v="1959-07-31T00:00:00"/>
    <n v="60"/>
    <n v="60"/>
    <x v="8"/>
    <x v="5"/>
    <m/>
    <m/>
    <m/>
    <m/>
    <m/>
    <m/>
    <m/>
    <x v="473"/>
    <x v="6"/>
    <x v="0"/>
    <x v="0"/>
  </r>
  <r>
    <x v="242"/>
    <x v="193"/>
    <x v="34"/>
    <x v="225"/>
    <n v="3194815"/>
    <x v="1"/>
    <x v="7"/>
    <d v="1959-07-31T00:00:00"/>
    <n v="60"/>
    <n v="60"/>
    <x v="8"/>
    <x v="11"/>
    <m/>
    <m/>
    <m/>
    <m/>
    <m/>
    <m/>
    <m/>
    <x v="474"/>
    <x v="6"/>
    <x v="0"/>
    <x v="0"/>
  </r>
  <r>
    <x v="243"/>
    <x v="24"/>
    <x v="34"/>
    <x v="226"/>
    <n v="4394653"/>
    <x v="0"/>
    <x v="7"/>
    <d v="1976-10-15T00:00:00"/>
    <n v="43"/>
    <n v="43"/>
    <x v="5"/>
    <x v="18"/>
    <m/>
    <m/>
    <m/>
    <m/>
    <m/>
    <m/>
    <m/>
    <x v="475"/>
    <x v="1"/>
    <x v="1"/>
    <x v="0"/>
  </r>
  <r>
    <x v="243"/>
    <x v="24"/>
    <x v="34"/>
    <x v="226"/>
    <n v="4394653"/>
    <x v="0"/>
    <x v="7"/>
    <d v="1976-10-15T00:00:00"/>
    <n v="43"/>
    <n v="43"/>
    <x v="5"/>
    <x v="17"/>
    <m/>
    <m/>
    <m/>
    <m/>
    <m/>
    <m/>
    <m/>
    <x v="476"/>
    <x v="1"/>
    <x v="1"/>
    <x v="0"/>
  </r>
  <r>
    <x v="243"/>
    <x v="24"/>
    <x v="34"/>
    <x v="226"/>
    <n v="4394653"/>
    <x v="0"/>
    <x v="7"/>
    <d v="1976-10-15T00:00:00"/>
    <n v="43"/>
    <n v="43"/>
    <x v="5"/>
    <x v="5"/>
    <m/>
    <m/>
    <m/>
    <m/>
    <m/>
    <m/>
    <m/>
    <x v="477"/>
    <x v="1"/>
    <x v="1"/>
    <x v="0"/>
  </r>
  <r>
    <x v="244"/>
    <x v="194"/>
    <x v="34"/>
    <x v="227"/>
    <n v="4662399"/>
    <x v="1"/>
    <x v="7"/>
    <d v="1976-12-18T00:00:00"/>
    <n v="43"/>
    <n v="43"/>
    <x v="5"/>
    <x v="5"/>
    <m/>
    <m/>
    <m/>
    <m/>
    <m/>
    <m/>
    <m/>
    <x v="478"/>
    <x v="3"/>
    <x v="2"/>
    <x v="0"/>
  </r>
  <r>
    <x v="244"/>
    <x v="194"/>
    <x v="34"/>
    <x v="227"/>
    <n v="4662399"/>
    <x v="1"/>
    <x v="7"/>
    <d v="1976-12-18T00:00:00"/>
    <n v="43"/>
    <n v="43"/>
    <x v="5"/>
    <x v="7"/>
    <m/>
    <m/>
    <m/>
    <m/>
    <m/>
    <m/>
    <m/>
    <x v="479"/>
    <x v="1"/>
    <x v="1"/>
    <x v="0"/>
  </r>
  <r>
    <x v="244"/>
    <x v="194"/>
    <x v="34"/>
    <x v="227"/>
    <n v="4662399"/>
    <x v="1"/>
    <x v="7"/>
    <d v="1976-12-18T00:00:00"/>
    <n v="43"/>
    <n v="43"/>
    <x v="5"/>
    <x v="6"/>
    <m/>
    <m/>
    <m/>
    <m/>
    <m/>
    <m/>
    <m/>
    <x v="480"/>
    <x v="1"/>
    <x v="1"/>
    <x v="0"/>
  </r>
  <r>
    <x v="245"/>
    <x v="195"/>
    <x v="34"/>
    <x v="228"/>
    <n v="1585048"/>
    <x v="0"/>
    <x v="7"/>
    <d v="1959-11-17T00:00:00"/>
    <n v="60"/>
    <n v="59"/>
    <x v="0"/>
    <x v="7"/>
    <m/>
    <m/>
    <m/>
    <m/>
    <m/>
    <m/>
    <m/>
    <x v="481"/>
    <x v="1"/>
    <x v="1"/>
    <x v="0"/>
  </r>
  <r>
    <x v="245"/>
    <x v="195"/>
    <x v="34"/>
    <x v="228"/>
    <n v="1585048"/>
    <x v="0"/>
    <x v="7"/>
    <d v="1959-11-17T00:00:00"/>
    <n v="60"/>
    <n v="59"/>
    <x v="0"/>
    <x v="6"/>
    <m/>
    <m/>
    <m/>
    <m/>
    <m/>
    <m/>
    <m/>
    <x v="482"/>
    <x v="1"/>
    <x v="1"/>
    <x v="0"/>
  </r>
  <r>
    <x v="245"/>
    <x v="195"/>
    <x v="34"/>
    <x v="228"/>
    <n v="1585048"/>
    <x v="0"/>
    <x v="7"/>
    <d v="1959-11-17T00:00:00"/>
    <n v="60"/>
    <n v="59"/>
    <x v="0"/>
    <x v="5"/>
    <m/>
    <m/>
    <m/>
    <m/>
    <m/>
    <m/>
    <m/>
    <x v="483"/>
    <x v="3"/>
    <x v="2"/>
    <x v="0"/>
  </r>
  <r>
    <x v="246"/>
    <x v="100"/>
    <x v="34"/>
    <x v="229"/>
    <n v="1079129"/>
    <x v="0"/>
    <x v="7"/>
    <d v="1964-11-15T00:00:00"/>
    <n v="55"/>
    <n v="54"/>
    <x v="1"/>
    <x v="7"/>
    <m/>
    <m/>
    <m/>
    <m/>
    <m/>
    <m/>
    <m/>
    <x v="484"/>
    <x v="1"/>
    <x v="1"/>
    <x v="0"/>
  </r>
  <r>
    <x v="246"/>
    <x v="100"/>
    <x v="34"/>
    <x v="229"/>
    <n v="1079129"/>
    <x v="0"/>
    <x v="7"/>
    <d v="1964-11-15T00:00:00"/>
    <n v="55"/>
    <n v="54"/>
    <x v="1"/>
    <x v="6"/>
    <m/>
    <m/>
    <m/>
    <m/>
    <m/>
    <m/>
    <m/>
    <x v="485"/>
    <x v="1"/>
    <x v="1"/>
    <x v="0"/>
  </r>
  <r>
    <x v="246"/>
    <x v="100"/>
    <x v="34"/>
    <x v="229"/>
    <n v="1079129"/>
    <x v="0"/>
    <x v="7"/>
    <d v="1964-11-15T00:00:00"/>
    <n v="55"/>
    <n v="54"/>
    <x v="1"/>
    <x v="5"/>
    <m/>
    <m/>
    <m/>
    <m/>
    <m/>
    <m/>
    <m/>
    <x v="486"/>
    <x v="3"/>
    <x v="2"/>
    <x v="0"/>
  </r>
  <r>
    <x v="247"/>
    <x v="96"/>
    <x v="34"/>
    <x v="230"/>
    <n v="3249086"/>
    <x v="0"/>
    <x v="7"/>
    <d v="1966-12-19T00:00:00"/>
    <n v="53"/>
    <n v="53"/>
    <x v="1"/>
    <x v="10"/>
    <m/>
    <m/>
    <m/>
    <m/>
    <m/>
    <m/>
    <m/>
    <x v="0"/>
    <x v="2"/>
    <x v="0"/>
    <x v="0"/>
  </r>
  <r>
    <x v="247"/>
    <x v="96"/>
    <x v="34"/>
    <x v="230"/>
    <n v="3249086"/>
    <x v="0"/>
    <x v="7"/>
    <d v="1966-12-19T00:00:00"/>
    <n v="53"/>
    <n v="53"/>
    <x v="1"/>
    <x v="11"/>
    <m/>
    <m/>
    <m/>
    <m/>
    <m/>
    <m/>
    <m/>
    <x v="0"/>
    <x v="2"/>
    <x v="0"/>
    <x v="0"/>
  </r>
  <r>
    <x v="247"/>
    <x v="96"/>
    <x v="34"/>
    <x v="230"/>
    <n v="3249086"/>
    <x v="0"/>
    <x v="7"/>
    <d v="1966-12-19T00:00:00"/>
    <n v="53"/>
    <n v="53"/>
    <x v="1"/>
    <x v="3"/>
    <m/>
    <m/>
    <m/>
    <m/>
    <m/>
    <m/>
    <m/>
    <x v="0"/>
    <x v="2"/>
    <x v="0"/>
    <x v="0"/>
  </r>
  <r>
    <x v="248"/>
    <x v="96"/>
    <x v="34"/>
    <x v="231"/>
    <n v="5210799"/>
    <x v="0"/>
    <x v="7"/>
    <d v="1979-08-24T00:00:00"/>
    <n v="40"/>
    <n v="40"/>
    <x v="5"/>
    <x v="9"/>
    <m/>
    <m/>
    <m/>
    <m/>
    <m/>
    <m/>
    <m/>
    <x v="0"/>
    <x v="2"/>
    <x v="0"/>
    <x v="0"/>
  </r>
  <r>
    <x v="248"/>
    <x v="96"/>
    <x v="34"/>
    <x v="231"/>
    <n v="5210799"/>
    <x v="0"/>
    <x v="7"/>
    <d v="1979-08-24T00:00:00"/>
    <n v="40"/>
    <n v="40"/>
    <x v="5"/>
    <x v="13"/>
    <m/>
    <m/>
    <m/>
    <m/>
    <m/>
    <m/>
    <m/>
    <x v="487"/>
    <x v="1"/>
    <x v="1"/>
    <x v="0"/>
  </r>
  <r>
    <x v="248"/>
    <x v="96"/>
    <x v="34"/>
    <x v="231"/>
    <n v="5210799"/>
    <x v="0"/>
    <x v="7"/>
    <d v="1979-08-24T00:00:00"/>
    <n v="40"/>
    <n v="40"/>
    <x v="5"/>
    <x v="0"/>
    <m/>
    <m/>
    <m/>
    <m/>
    <m/>
    <m/>
    <m/>
    <x v="0"/>
    <x v="2"/>
    <x v="0"/>
    <x v="0"/>
  </r>
  <r>
    <x v="249"/>
    <x v="25"/>
    <x v="34"/>
    <x v="232"/>
    <n v="5840548"/>
    <x v="0"/>
    <x v="7"/>
    <d v="1984-10-27T00:00:00"/>
    <n v="35"/>
    <n v="34"/>
    <x v="10"/>
    <x v="10"/>
    <m/>
    <m/>
    <m/>
    <m/>
    <m/>
    <m/>
    <m/>
    <x v="488"/>
    <x v="3"/>
    <x v="2"/>
    <x v="0"/>
  </r>
  <r>
    <x v="249"/>
    <x v="25"/>
    <x v="34"/>
    <x v="232"/>
    <n v="5840548"/>
    <x v="0"/>
    <x v="7"/>
    <d v="1984-10-27T00:00:00"/>
    <n v="35"/>
    <n v="34"/>
    <x v="10"/>
    <x v="11"/>
    <m/>
    <m/>
    <m/>
    <m/>
    <m/>
    <m/>
    <m/>
    <x v="489"/>
    <x v="3"/>
    <x v="2"/>
    <x v="0"/>
  </r>
  <r>
    <x v="249"/>
    <x v="25"/>
    <x v="34"/>
    <x v="232"/>
    <n v="5840548"/>
    <x v="0"/>
    <x v="7"/>
    <d v="1984-10-27T00:00:00"/>
    <n v="35"/>
    <n v="34"/>
    <x v="10"/>
    <x v="3"/>
    <m/>
    <m/>
    <m/>
    <m/>
    <m/>
    <m/>
    <m/>
    <x v="490"/>
    <x v="3"/>
    <x v="2"/>
    <x v="0"/>
  </r>
  <r>
    <x v="250"/>
    <x v="196"/>
    <x v="34"/>
    <x v="115"/>
    <n v="4616960"/>
    <x v="1"/>
    <x v="7"/>
    <d v="1978-09-26T00:00:00"/>
    <n v="41"/>
    <n v="41"/>
    <x v="5"/>
    <x v="5"/>
    <m/>
    <m/>
    <m/>
    <m/>
    <m/>
    <m/>
    <m/>
    <x v="491"/>
    <x v="6"/>
    <x v="0"/>
    <x v="0"/>
  </r>
  <r>
    <x v="250"/>
    <x v="196"/>
    <x v="34"/>
    <x v="115"/>
    <n v="4616960"/>
    <x v="1"/>
    <x v="7"/>
    <d v="1978-09-26T00:00:00"/>
    <n v="41"/>
    <n v="41"/>
    <x v="5"/>
    <x v="11"/>
    <m/>
    <m/>
    <m/>
    <m/>
    <m/>
    <m/>
    <m/>
    <x v="492"/>
    <x v="7"/>
    <x v="0"/>
    <x v="0"/>
  </r>
  <r>
    <x v="251"/>
    <x v="197"/>
    <x v="34"/>
    <x v="233"/>
    <n v="5358604"/>
    <x v="0"/>
    <x v="7"/>
    <d v="1976-12-26T00:00:00"/>
    <n v="43"/>
    <n v="43"/>
    <x v="5"/>
    <x v="10"/>
    <m/>
    <m/>
    <m/>
    <m/>
    <m/>
    <m/>
    <m/>
    <x v="493"/>
    <x v="3"/>
    <x v="2"/>
    <x v="0"/>
  </r>
  <r>
    <x v="251"/>
    <x v="197"/>
    <x v="34"/>
    <x v="233"/>
    <n v="5358604"/>
    <x v="0"/>
    <x v="7"/>
    <d v="1976-12-26T00:00:00"/>
    <n v="43"/>
    <n v="43"/>
    <x v="5"/>
    <x v="11"/>
    <m/>
    <m/>
    <m/>
    <m/>
    <m/>
    <m/>
    <m/>
    <x v="494"/>
    <x v="3"/>
    <x v="2"/>
    <x v="0"/>
  </r>
  <r>
    <x v="251"/>
    <x v="197"/>
    <x v="34"/>
    <x v="233"/>
    <n v="5358604"/>
    <x v="0"/>
    <x v="7"/>
    <d v="1976-12-26T00:00:00"/>
    <n v="43"/>
    <n v="43"/>
    <x v="5"/>
    <x v="12"/>
    <m/>
    <m/>
    <m/>
    <m/>
    <m/>
    <m/>
    <m/>
    <x v="495"/>
    <x v="5"/>
    <x v="3"/>
    <x v="0"/>
  </r>
  <r>
    <x v="252"/>
    <x v="6"/>
    <x v="172"/>
    <x v="234"/>
    <n v="3235717"/>
    <x v="1"/>
    <x v="7"/>
    <d v="1981-04-09T00:00:00"/>
    <n v="38"/>
    <n v="38"/>
    <x v="4"/>
    <x v="10"/>
    <m/>
    <m/>
    <m/>
    <m/>
    <m/>
    <m/>
    <m/>
    <x v="0"/>
    <x v="2"/>
    <x v="0"/>
    <x v="0"/>
  </r>
  <r>
    <x v="252"/>
    <x v="6"/>
    <x v="172"/>
    <x v="234"/>
    <n v="3235717"/>
    <x v="1"/>
    <x v="7"/>
    <d v="1981-04-09T00:00:00"/>
    <n v="38"/>
    <n v="38"/>
    <x v="4"/>
    <x v="11"/>
    <m/>
    <m/>
    <m/>
    <m/>
    <m/>
    <m/>
    <m/>
    <x v="0"/>
    <x v="2"/>
    <x v="0"/>
    <x v="0"/>
  </r>
  <r>
    <x v="252"/>
    <x v="6"/>
    <x v="172"/>
    <x v="234"/>
    <n v="3235717"/>
    <x v="1"/>
    <x v="7"/>
    <d v="1981-04-09T00:00:00"/>
    <n v="38"/>
    <n v="38"/>
    <x v="4"/>
    <x v="3"/>
    <m/>
    <m/>
    <m/>
    <m/>
    <m/>
    <m/>
    <m/>
    <x v="0"/>
    <x v="2"/>
    <x v="0"/>
    <x v="0"/>
  </r>
  <r>
    <x v="253"/>
    <x v="198"/>
    <x v="173"/>
    <x v="235"/>
    <n v="1650357"/>
    <x v="0"/>
    <x v="8"/>
    <d v="1957-01-21T00:00:00"/>
    <n v="62"/>
    <n v="62"/>
    <x v="8"/>
    <x v="0"/>
    <m/>
    <m/>
    <m/>
    <m/>
    <m/>
    <m/>
    <m/>
    <x v="496"/>
    <x v="6"/>
    <x v="0"/>
    <x v="0"/>
  </r>
  <r>
    <x v="253"/>
    <x v="198"/>
    <x v="173"/>
    <x v="235"/>
    <n v="1650357"/>
    <x v="0"/>
    <x v="8"/>
    <d v="1957-01-21T00:00:00"/>
    <n v="62"/>
    <n v="62"/>
    <x v="8"/>
    <x v="9"/>
    <m/>
    <m/>
    <m/>
    <m/>
    <m/>
    <m/>
    <m/>
    <x v="497"/>
    <x v="4"/>
    <x v="0"/>
    <x v="0"/>
  </r>
  <r>
    <x v="253"/>
    <x v="198"/>
    <x v="173"/>
    <x v="235"/>
    <n v="1650357"/>
    <x v="0"/>
    <x v="8"/>
    <d v="1957-01-21T00:00:00"/>
    <n v="62"/>
    <n v="62"/>
    <x v="8"/>
    <x v="13"/>
    <m/>
    <m/>
    <m/>
    <m/>
    <m/>
    <m/>
    <m/>
    <x v="0"/>
    <x v="2"/>
    <x v="0"/>
    <x v="0"/>
  </r>
  <r>
    <x v="254"/>
    <x v="199"/>
    <x v="174"/>
    <x v="236"/>
    <n v="1870153"/>
    <x v="0"/>
    <x v="8"/>
    <d v="1970-03-24T00:00:00"/>
    <n v="49"/>
    <n v="49"/>
    <x v="2"/>
    <x v="10"/>
    <m/>
    <m/>
    <m/>
    <m/>
    <m/>
    <m/>
    <m/>
    <x v="498"/>
    <x v="3"/>
    <x v="2"/>
    <x v="0"/>
  </r>
  <r>
    <x v="254"/>
    <x v="199"/>
    <x v="174"/>
    <x v="236"/>
    <n v="1870153"/>
    <x v="0"/>
    <x v="8"/>
    <d v="1970-03-24T00:00:00"/>
    <n v="49"/>
    <n v="49"/>
    <x v="2"/>
    <x v="11"/>
    <m/>
    <m/>
    <m/>
    <m/>
    <m/>
    <m/>
    <m/>
    <x v="499"/>
    <x v="3"/>
    <x v="2"/>
    <x v="0"/>
  </r>
  <r>
    <x v="254"/>
    <x v="199"/>
    <x v="174"/>
    <x v="236"/>
    <n v="1870153"/>
    <x v="0"/>
    <x v="8"/>
    <d v="1970-03-24T00:00:00"/>
    <n v="49"/>
    <n v="49"/>
    <x v="2"/>
    <x v="3"/>
    <m/>
    <m/>
    <m/>
    <m/>
    <m/>
    <m/>
    <m/>
    <x v="500"/>
    <x v="1"/>
    <x v="1"/>
    <x v="0"/>
  </r>
  <r>
    <x v="255"/>
    <x v="200"/>
    <x v="82"/>
    <x v="237"/>
    <n v="5020396"/>
    <x v="1"/>
    <x v="8"/>
    <d v="1987-05-22T00:00:00"/>
    <n v="32"/>
    <n v="32"/>
    <x v="10"/>
    <x v="10"/>
    <m/>
    <m/>
    <m/>
    <m/>
    <m/>
    <m/>
    <m/>
    <x v="501"/>
    <x v="3"/>
    <x v="2"/>
    <x v="0"/>
  </r>
  <r>
    <x v="255"/>
    <x v="200"/>
    <x v="82"/>
    <x v="237"/>
    <n v="5020396"/>
    <x v="1"/>
    <x v="8"/>
    <d v="1987-05-22T00:00:00"/>
    <n v="32"/>
    <n v="32"/>
    <x v="10"/>
    <x v="11"/>
    <m/>
    <m/>
    <m/>
    <m/>
    <m/>
    <m/>
    <m/>
    <x v="502"/>
    <x v="3"/>
    <x v="2"/>
    <x v="0"/>
  </r>
  <r>
    <x v="255"/>
    <x v="200"/>
    <x v="82"/>
    <x v="237"/>
    <n v="5020396"/>
    <x v="1"/>
    <x v="8"/>
    <d v="1987-05-22T00:00:00"/>
    <n v="32"/>
    <n v="32"/>
    <x v="10"/>
    <x v="3"/>
    <m/>
    <m/>
    <m/>
    <m/>
    <m/>
    <m/>
    <m/>
    <x v="0"/>
    <x v="2"/>
    <x v="0"/>
    <x v="0"/>
  </r>
  <r>
    <x v="256"/>
    <x v="201"/>
    <x v="175"/>
    <x v="238"/>
    <n v="5781040"/>
    <x v="1"/>
    <x v="8"/>
    <d v="1983-03-12T00:00:00"/>
    <n v="36"/>
    <n v="36"/>
    <x v="4"/>
    <x v="10"/>
    <m/>
    <m/>
    <m/>
    <m/>
    <m/>
    <m/>
    <m/>
    <x v="374"/>
    <x v="1"/>
    <x v="1"/>
    <x v="0"/>
  </r>
  <r>
    <x v="256"/>
    <x v="201"/>
    <x v="175"/>
    <x v="238"/>
    <n v="5781040"/>
    <x v="1"/>
    <x v="8"/>
    <d v="1983-03-12T00:00:00"/>
    <n v="36"/>
    <n v="36"/>
    <x v="4"/>
    <x v="11"/>
    <m/>
    <m/>
    <m/>
    <m/>
    <m/>
    <m/>
    <m/>
    <x v="503"/>
    <x v="1"/>
    <x v="1"/>
    <x v="0"/>
  </r>
  <r>
    <x v="256"/>
    <x v="201"/>
    <x v="175"/>
    <x v="238"/>
    <n v="5781040"/>
    <x v="1"/>
    <x v="8"/>
    <d v="1983-03-12T00:00:00"/>
    <n v="36"/>
    <n v="36"/>
    <x v="4"/>
    <x v="12"/>
    <m/>
    <m/>
    <m/>
    <m/>
    <m/>
    <m/>
    <m/>
    <x v="504"/>
    <x v="1"/>
    <x v="1"/>
    <x v="0"/>
  </r>
  <r>
    <x v="257"/>
    <x v="202"/>
    <x v="176"/>
    <x v="239"/>
    <n v="1815237"/>
    <x v="0"/>
    <x v="8"/>
    <d v="1960-12-26T00:00:00"/>
    <n v="59"/>
    <n v="59"/>
    <x v="0"/>
    <x v="10"/>
    <m/>
    <m/>
    <m/>
    <m/>
    <m/>
    <m/>
    <m/>
    <x v="505"/>
    <x v="1"/>
    <x v="1"/>
    <x v="0"/>
  </r>
  <r>
    <x v="257"/>
    <x v="202"/>
    <x v="176"/>
    <x v="239"/>
    <n v="1815237"/>
    <x v="0"/>
    <x v="8"/>
    <d v="1960-12-26T00:00:00"/>
    <n v="59"/>
    <n v="59"/>
    <x v="0"/>
    <x v="11"/>
    <m/>
    <m/>
    <m/>
    <m/>
    <m/>
    <m/>
    <m/>
    <x v="506"/>
    <x v="1"/>
    <x v="1"/>
    <x v="0"/>
  </r>
  <r>
    <x v="257"/>
    <x v="202"/>
    <x v="176"/>
    <x v="239"/>
    <n v="1815237"/>
    <x v="0"/>
    <x v="8"/>
    <d v="1960-12-26T00:00:00"/>
    <n v="59"/>
    <n v="59"/>
    <x v="0"/>
    <x v="3"/>
    <m/>
    <m/>
    <m/>
    <m/>
    <m/>
    <m/>
    <m/>
    <x v="0"/>
    <x v="2"/>
    <x v="0"/>
    <x v="0"/>
  </r>
  <r>
    <x v="258"/>
    <x v="188"/>
    <x v="177"/>
    <x v="240"/>
    <n v="5003214"/>
    <x v="1"/>
    <x v="8"/>
    <d v="1978-03-16T00:00:00"/>
    <n v="41"/>
    <n v="41"/>
    <x v="5"/>
    <x v="10"/>
    <m/>
    <m/>
    <m/>
    <m/>
    <m/>
    <m/>
    <m/>
    <x v="0"/>
    <x v="2"/>
    <x v="0"/>
    <x v="0"/>
  </r>
  <r>
    <x v="258"/>
    <x v="188"/>
    <x v="177"/>
    <x v="240"/>
    <n v="5003214"/>
    <x v="1"/>
    <x v="8"/>
    <d v="1978-03-16T00:00:00"/>
    <n v="41"/>
    <n v="41"/>
    <x v="5"/>
    <x v="12"/>
    <m/>
    <m/>
    <m/>
    <m/>
    <m/>
    <m/>
    <m/>
    <x v="0"/>
    <x v="2"/>
    <x v="0"/>
    <x v="0"/>
  </r>
  <r>
    <x v="258"/>
    <x v="188"/>
    <x v="177"/>
    <x v="240"/>
    <n v="5003214"/>
    <x v="1"/>
    <x v="8"/>
    <d v="1978-03-16T00:00:00"/>
    <n v="41"/>
    <n v="41"/>
    <x v="5"/>
    <x v="3"/>
    <m/>
    <m/>
    <m/>
    <m/>
    <m/>
    <m/>
    <m/>
    <x v="0"/>
    <x v="2"/>
    <x v="0"/>
    <x v="0"/>
  </r>
  <r>
    <x v="259"/>
    <x v="203"/>
    <x v="34"/>
    <x v="241"/>
    <n v="1885102"/>
    <x v="1"/>
    <x v="8"/>
    <d v="1979-07-02T00:00:00"/>
    <n v="40"/>
    <n v="40"/>
    <x v="5"/>
    <x v="10"/>
    <m/>
    <m/>
    <m/>
    <m/>
    <m/>
    <m/>
    <m/>
    <x v="507"/>
    <x v="1"/>
    <x v="1"/>
    <x v="0"/>
  </r>
  <r>
    <x v="259"/>
    <x v="203"/>
    <x v="34"/>
    <x v="241"/>
    <n v="1885102"/>
    <x v="1"/>
    <x v="8"/>
    <d v="1979-07-02T00:00:00"/>
    <n v="40"/>
    <n v="40"/>
    <x v="5"/>
    <x v="11"/>
    <m/>
    <m/>
    <m/>
    <m/>
    <m/>
    <m/>
    <m/>
    <x v="508"/>
    <x v="5"/>
    <x v="3"/>
    <x v="0"/>
  </r>
  <r>
    <x v="259"/>
    <x v="203"/>
    <x v="34"/>
    <x v="241"/>
    <n v="1885102"/>
    <x v="1"/>
    <x v="8"/>
    <d v="1979-07-02T00:00:00"/>
    <n v="40"/>
    <n v="40"/>
    <x v="5"/>
    <x v="3"/>
    <m/>
    <m/>
    <m/>
    <m/>
    <m/>
    <m/>
    <m/>
    <x v="0"/>
    <x v="2"/>
    <x v="0"/>
    <x v="0"/>
  </r>
  <r>
    <x v="260"/>
    <x v="204"/>
    <x v="178"/>
    <x v="242"/>
    <n v="1889938"/>
    <x v="1"/>
    <x v="8"/>
    <d v="1971-07-23T00:00:00"/>
    <n v="48"/>
    <n v="48"/>
    <x v="2"/>
    <x v="10"/>
    <m/>
    <m/>
    <m/>
    <m/>
    <m/>
    <m/>
    <m/>
    <x v="235"/>
    <x v="3"/>
    <x v="2"/>
    <x v="0"/>
  </r>
  <r>
    <x v="260"/>
    <x v="204"/>
    <x v="178"/>
    <x v="242"/>
    <n v="1889938"/>
    <x v="1"/>
    <x v="8"/>
    <d v="1971-07-23T00:00:00"/>
    <n v="48"/>
    <n v="48"/>
    <x v="2"/>
    <x v="11"/>
    <m/>
    <m/>
    <m/>
    <m/>
    <m/>
    <m/>
    <m/>
    <x v="509"/>
    <x v="5"/>
    <x v="3"/>
    <x v="0"/>
  </r>
  <r>
    <x v="260"/>
    <x v="204"/>
    <x v="178"/>
    <x v="242"/>
    <n v="1889938"/>
    <x v="1"/>
    <x v="8"/>
    <d v="1971-07-23T00:00:00"/>
    <n v="48"/>
    <n v="48"/>
    <x v="2"/>
    <x v="3"/>
    <m/>
    <m/>
    <m/>
    <m/>
    <m/>
    <m/>
    <m/>
    <x v="0"/>
    <x v="2"/>
    <x v="0"/>
    <x v="0"/>
  </r>
  <r>
    <x v="261"/>
    <x v="205"/>
    <x v="179"/>
    <x v="243"/>
    <s v="1655296-1C"/>
    <x v="1"/>
    <x v="8"/>
    <d v="1947-06-23T00:00:00"/>
    <n v="72"/>
    <n v="72"/>
    <x v="7"/>
    <x v="7"/>
    <m/>
    <m/>
    <m/>
    <m/>
    <m/>
    <m/>
    <m/>
    <x v="402"/>
    <x v="1"/>
    <x v="1"/>
    <x v="0"/>
  </r>
  <r>
    <x v="261"/>
    <x v="205"/>
    <x v="179"/>
    <x v="243"/>
    <s v="1655296-1C"/>
    <x v="1"/>
    <x v="8"/>
    <d v="1947-06-23T00:00:00"/>
    <n v="72"/>
    <n v="72"/>
    <x v="7"/>
    <x v="6"/>
    <m/>
    <m/>
    <m/>
    <m/>
    <m/>
    <m/>
    <m/>
    <x v="510"/>
    <x v="1"/>
    <x v="1"/>
    <x v="0"/>
  </r>
  <r>
    <x v="261"/>
    <x v="205"/>
    <x v="179"/>
    <x v="243"/>
    <s v="1655296-1C"/>
    <x v="1"/>
    <x v="8"/>
    <d v="1947-06-23T00:00:00"/>
    <n v="72"/>
    <n v="72"/>
    <x v="7"/>
    <x v="5"/>
    <m/>
    <m/>
    <m/>
    <m/>
    <m/>
    <m/>
    <m/>
    <x v="511"/>
    <x v="1"/>
    <x v="1"/>
    <x v="0"/>
  </r>
  <r>
    <x v="262"/>
    <x v="146"/>
    <x v="130"/>
    <x v="244"/>
    <n v="1837518"/>
    <x v="0"/>
    <x v="8"/>
    <d v="1961-12-19T00:00:00"/>
    <n v="58"/>
    <n v="58"/>
    <x v="0"/>
    <x v="6"/>
    <m/>
    <m/>
    <m/>
    <m/>
    <m/>
    <m/>
    <m/>
    <x v="0"/>
    <x v="2"/>
    <x v="0"/>
    <x v="0"/>
  </r>
  <r>
    <x v="262"/>
    <x v="146"/>
    <x v="130"/>
    <x v="244"/>
    <n v="1837518"/>
    <x v="0"/>
    <x v="8"/>
    <d v="1961-12-19T00:00:00"/>
    <n v="58"/>
    <n v="58"/>
    <x v="0"/>
    <x v="5"/>
    <m/>
    <m/>
    <m/>
    <m/>
    <m/>
    <m/>
    <m/>
    <x v="0"/>
    <x v="2"/>
    <x v="0"/>
    <x v="0"/>
  </r>
  <r>
    <x v="262"/>
    <x v="146"/>
    <x v="130"/>
    <x v="244"/>
    <n v="1837518"/>
    <x v="0"/>
    <x v="8"/>
    <d v="1961-12-19T00:00:00"/>
    <n v="58"/>
    <n v="58"/>
    <x v="0"/>
    <x v="4"/>
    <m/>
    <m/>
    <m/>
    <m/>
    <m/>
    <m/>
    <m/>
    <x v="0"/>
    <x v="2"/>
    <x v="0"/>
    <x v="0"/>
  </r>
  <r>
    <x v="263"/>
    <x v="206"/>
    <x v="180"/>
    <x v="245"/>
    <n v="1890833"/>
    <x v="0"/>
    <x v="8"/>
    <d v="1976-06-24T00:00:00"/>
    <n v="43"/>
    <n v="43"/>
    <x v="5"/>
    <x v="7"/>
    <m/>
    <m/>
    <m/>
    <m/>
    <m/>
    <m/>
    <m/>
    <x v="512"/>
    <x v="1"/>
    <x v="1"/>
    <x v="0"/>
  </r>
  <r>
    <x v="263"/>
    <x v="206"/>
    <x v="180"/>
    <x v="245"/>
    <n v="1890833"/>
    <x v="0"/>
    <x v="8"/>
    <d v="1976-06-24T00:00:00"/>
    <n v="43"/>
    <n v="43"/>
    <x v="5"/>
    <x v="5"/>
    <m/>
    <m/>
    <m/>
    <m/>
    <m/>
    <m/>
    <m/>
    <x v="513"/>
    <x v="3"/>
    <x v="2"/>
    <x v="0"/>
  </r>
  <r>
    <x v="263"/>
    <x v="206"/>
    <x v="180"/>
    <x v="245"/>
    <n v="1890833"/>
    <x v="0"/>
    <x v="8"/>
    <d v="1976-06-24T00:00:00"/>
    <n v="43"/>
    <n v="43"/>
    <x v="5"/>
    <x v="3"/>
    <m/>
    <m/>
    <m/>
    <m/>
    <m/>
    <m/>
    <m/>
    <x v="260"/>
    <x v="3"/>
    <x v="2"/>
    <x v="0"/>
  </r>
  <r>
    <x v="264"/>
    <x v="39"/>
    <x v="181"/>
    <x v="184"/>
    <n v="1880077"/>
    <x v="0"/>
    <x v="8"/>
    <d v="1968-10-19T00:00:00"/>
    <n v="51"/>
    <n v="50"/>
    <x v="1"/>
    <x v="11"/>
    <m/>
    <m/>
    <m/>
    <m/>
    <m/>
    <m/>
    <m/>
    <x v="514"/>
    <x v="5"/>
    <x v="3"/>
    <x v="0"/>
  </r>
  <r>
    <x v="264"/>
    <x v="39"/>
    <x v="181"/>
    <x v="184"/>
    <n v="1880077"/>
    <x v="0"/>
    <x v="8"/>
    <d v="1968-10-19T00:00:00"/>
    <n v="51"/>
    <n v="50"/>
    <x v="1"/>
    <x v="12"/>
    <m/>
    <m/>
    <m/>
    <m/>
    <m/>
    <m/>
    <m/>
    <x v="515"/>
    <x v="5"/>
    <x v="3"/>
    <x v="0"/>
  </r>
  <r>
    <x v="264"/>
    <x v="39"/>
    <x v="181"/>
    <x v="184"/>
    <n v="1880077"/>
    <x v="0"/>
    <x v="8"/>
    <d v="1968-10-19T00:00:00"/>
    <n v="51"/>
    <n v="50"/>
    <x v="1"/>
    <x v="14"/>
    <m/>
    <m/>
    <m/>
    <m/>
    <m/>
    <m/>
    <m/>
    <x v="516"/>
    <x v="5"/>
    <x v="3"/>
    <x v="0"/>
  </r>
  <r>
    <x v="265"/>
    <x v="207"/>
    <x v="182"/>
    <x v="246"/>
    <n v="3136782"/>
    <x v="1"/>
    <x v="8"/>
    <d v="1958-04-22T00:00:00"/>
    <n v="61"/>
    <n v="61"/>
    <x v="8"/>
    <x v="1"/>
    <m/>
    <m/>
    <m/>
    <m/>
    <m/>
    <m/>
    <m/>
    <x v="517"/>
    <x v="1"/>
    <x v="1"/>
    <x v="0"/>
  </r>
  <r>
    <x v="265"/>
    <x v="207"/>
    <x v="182"/>
    <x v="246"/>
    <n v="3136782"/>
    <x v="1"/>
    <x v="8"/>
    <d v="1958-04-22T00:00:00"/>
    <n v="61"/>
    <n v="61"/>
    <x v="8"/>
    <x v="16"/>
    <m/>
    <m/>
    <m/>
    <m/>
    <m/>
    <m/>
    <m/>
    <x v="518"/>
    <x v="1"/>
    <x v="1"/>
    <x v="0"/>
  </r>
  <r>
    <x v="265"/>
    <x v="207"/>
    <x v="182"/>
    <x v="246"/>
    <n v="3136782"/>
    <x v="1"/>
    <x v="8"/>
    <d v="1958-04-22T00:00:00"/>
    <n v="61"/>
    <n v="61"/>
    <x v="8"/>
    <x v="7"/>
    <m/>
    <m/>
    <m/>
    <m/>
    <m/>
    <m/>
    <m/>
    <x v="519"/>
    <x v="1"/>
    <x v="1"/>
    <x v="0"/>
  </r>
  <r>
    <x v="266"/>
    <x v="94"/>
    <x v="183"/>
    <x v="247"/>
    <n v="1884044"/>
    <x v="1"/>
    <x v="8"/>
    <d v="1968-01-19T00:00:00"/>
    <n v="51"/>
    <n v="51"/>
    <x v="1"/>
    <x v="10"/>
    <m/>
    <m/>
    <m/>
    <m/>
    <m/>
    <m/>
    <m/>
    <x v="396"/>
    <x v="5"/>
    <x v="3"/>
    <x v="0"/>
  </r>
  <r>
    <x v="266"/>
    <x v="94"/>
    <x v="183"/>
    <x v="247"/>
    <n v="1884044"/>
    <x v="1"/>
    <x v="8"/>
    <d v="1968-01-19T00:00:00"/>
    <n v="51"/>
    <n v="51"/>
    <x v="1"/>
    <x v="11"/>
    <m/>
    <m/>
    <m/>
    <m/>
    <m/>
    <m/>
    <m/>
    <x v="520"/>
    <x v="3"/>
    <x v="2"/>
    <x v="0"/>
  </r>
  <r>
    <x v="266"/>
    <x v="94"/>
    <x v="183"/>
    <x v="247"/>
    <n v="1884044"/>
    <x v="1"/>
    <x v="8"/>
    <d v="1968-01-19T00:00:00"/>
    <n v="51"/>
    <n v="51"/>
    <x v="1"/>
    <x v="12"/>
    <m/>
    <m/>
    <m/>
    <m/>
    <m/>
    <m/>
    <m/>
    <x v="521"/>
    <x v="5"/>
    <x v="3"/>
    <x v="0"/>
  </r>
  <r>
    <x v="267"/>
    <x v="208"/>
    <x v="184"/>
    <x v="248"/>
    <n v="4148683"/>
    <x v="1"/>
    <x v="8"/>
    <d v="1976-12-07T00:00:00"/>
    <n v="43"/>
    <n v="43"/>
    <x v="5"/>
    <x v="14"/>
    <m/>
    <m/>
    <m/>
    <m/>
    <m/>
    <m/>
    <m/>
    <x v="0"/>
    <x v="2"/>
    <x v="0"/>
    <x v="0"/>
  </r>
  <r>
    <x v="267"/>
    <x v="208"/>
    <x v="184"/>
    <x v="248"/>
    <n v="4148683"/>
    <x v="1"/>
    <x v="8"/>
    <d v="1976-12-07T00:00:00"/>
    <n v="43"/>
    <n v="43"/>
    <x v="5"/>
    <x v="8"/>
    <m/>
    <m/>
    <m/>
    <m/>
    <m/>
    <m/>
    <m/>
    <x v="0"/>
    <x v="2"/>
    <x v="0"/>
    <x v="0"/>
  </r>
  <r>
    <x v="267"/>
    <x v="208"/>
    <x v="184"/>
    <x v="248"/>
    <n v="4148683"/>
    <x v="1"/>
    <x v="8"/>
    <d v="1976-12-07T00:00:00"/>
    <n v="43"/>
    <n v="43"/>
    <x v="5"/>
    <x v="0"/>
    <m/>
    <m/>
    <m/>
    <m/>
    <m/>
    <m/>
    <m/>
    <x v="0"/>
    <x v="2"/>
    <x v="0"/>
    <x v="0"/>
  </r>
  <r>
    <x v="268"/>
    <x v="13"/>
    <x v="185"/>
    <x v="80"/>
    <n v="1890208"/>
    <x v="0"/>
    <x v="8"/>
    <d v="1975-09-27T00:00:00"/>
    <n v="44"/>
    <n v="44"/>
    <x v="5"/>
    <x v="7"/>
    <m/>
    <m/>
    <m/>
    <m/>
    <m/>
    <m/>
    <m/>
    <x v="0"/>
    <x v="2"/>
    <x v="0"/>
    <x v="0"/>
  </r>
  <r>
    <x v="268"/>
    <x v="13"/>
    <x v="185"/>
    <x v="80"/>
    <n v="1890208"/>
    <x v="0"/>
    <x v="8"/>
    <d v="1975-09-27T00:00:00"/>
    <n v="44"/>
    <n v="44"/>
    <x v="5"/>
    <x v="6"/>
    <m/>
    <m/>
    <m/>
    <m/>
    <m/>
    <m/>
    <m/>
    <x v="0"/>
    <x v="2"/>
    <x v="0"/>
    <x v="0"/>
  </r>
  <r>
    <x v="268"/>
    <x v="13"/>
    <x v="185"/>
    <x v="80"/>
    <n v="1890208"/>
    <x v="0"/>
    <x v="8"/>
    <d v="1975-09-27T00:00:00"/>
    <n v="44"/>
    <n v="44"/>
    <x v="5"/>
    <x v="5"/>
    <m/>
    <m/>
    <m/>
    <m/>
    <m/>
    <m/>
    <m/>
    <x v="0"/>
    <x v="2"/>
    <x v="0"/>
    <x v="0"/>
  </r>
  <r>
    <x v="269"/>
    <x v="13"/>
    <x v="186"/>
    <x v="249"/>
    <n v="7137605"/>
    <x v="1"/>
    <x v="8"/>
    <d v="1986-01-17T00:00:00"/>
    <n v="33"/>
    <n v="33"/>
    <x v="10"/>
    <x v="12"/>
    <m/>
    <m/>
    <m/>
    <m/>
    <m/>
    <m/>
    <m/>
    <x v="522"/>
    <x v="5"/>
    <x v="3"/>
    <x v="0"/>
  </r>
  <r>
    <x v="269"/>
    <x v="13"/>
    <x v="186"/>
    <x v="249"/>
    <n v="7137605"/>
    <x v="1"/>
    <x v="8"/>
    <d v="1986-01-17T00:00:00"/>
    <n v="33"/>
    <n v="33"/>
    <x v="10"/>
    <x v="14"/>
    <m/>
    <m/>
    <m/>
    <m/>
    <m/>
    <m/>
    <m/>
    <x v="523"/>
    <x v="3"/>
    <x v="2"/>
    <x v="0"/>
  </r>
  <r>
    <x v="269"/>
    <x v="13"/>
    <x v="186"/>
    <x v="249"/>
    <n v="7137605"/>
    <x v="1"/>
    <x v="8"/>
    <d v="1986-01-17T00:00:00"/>
    <n v="33"/>
    <n v="33"/>
    <x v="10"/>
    <x v="8"/>
    <m/>
    <m/>
    <m/>
    <m/>
    <m/>
    <m/>
    <m/>
    <x v="524"/>
    <x v="1"/>
    <x v="1"/>
    <x v="0"/>
  </r>
  <r>
    <x v="270"/>
    <x v="209"/>
    <x v="34"/>
    <x v="250"/>
    <n v="3403127"/>
    <x v="0"/>
    <x v="8"/>
    <d v="1967-11-30T00:00:00"/>
    <n v="52"/>
    <n v="51"/>
    <x v="1"/>
    <x v="10"/>
    <m/>
    <m/>
    <m/>
    <m/>
    <m/>
    <m/>
    <m/>
    <x v="525"/>
    <x v="3"/>
    <x v="2"/>
    <x v="0"/>
  </r>
  <r>
    <x v="270"/>
    <x v="209"/>
    <x v="34"/>
    <x v="250"/>
    <n v="3403127"/>
    <x v="0"/>
    <x v="8"/>
    <d v="1967-11-30T00:00:00"/>
    <n v="52"/>
    <n v="51"/>
    <x v="1"/>
    <x v="11"/>
    <m/>
    <m/>
    <m/>
    <m/>
    <m/>
    <m/>
    <m/>
    <x v="526"/>
    <x v="3"/>
    <x v="2"/>
    <x v="0"/>
  </r>
  <r>
    <x v="270"/>
    <x v="209"/>
    <x v="34"/>
    <x v="250"/>
    <n v="3403127"/>
    <x v="0"/>
    <x v="8"/>
    <d v="1967-11-30T00:00:00"/>
    <n v="52"/>
    <n v="51"/>
    <x v="1"/>
    <x v="12"/>
    <m/>
    <m/>
    <m/>
    <m/>
    <m/>
    <m/>
    <m/>
    <x v="527"/>
    <x v="3"/>
    <x v="2"/>
    <x v="0"/>
  </r>
  <r>
    <x v="271"/>
    <x v="210"/>
    <x v="42"/>
    <x v="251"/>
    <n v="1841334"/>
    <x v="1"/>
    <x v="8"/>
    <d v="1963-03-16T00:00:00"/>
    <n v="56"/>
    <n v="56"/>
    <x v="0"/>
    <x v="7"/>
    <m/>
    <m/>
    <m/>
    <m/>
    <m/>
    <m/>
    <m/>
    <x v="528"/>
    <x v="1"/>
    <x v="1"/>
    <x v="0"/>
  </r>
  <r>
    <x v="271"/>
    <x v="210"/>
    <x v="42"/>
    <x v="251"/>
    <n v="1841334"/>
    <x v="1"/>
    <x v="8"/>
    <d v="1963-03-16T00:00:00"/>
    <n v="56"/>
    <n v="56"/>
    <x v="0"/>
    <x v="6"/>
    <m/>
    <m/>
    <m/>
    <m/>
    <m/>
    <m/>
    <m/>
    <x v="529"/>
    <x v="1"/>
    <x v="1"/>
    <x v="0"/>
  </r>
  <r>
    <x v="271"/>
    <x v="210"/>
    <x v="42"/>
    <x v="251"/>
    <n v="1841334"/>
    <x v="1"/>
    <x v="8"/>
    <d v="1963-03-16T00:00:00"/>
    <n v="56"/>
    <n v="56"/>
    <x v="0"/>
    <x v="5"/>
    <m/>
    <m/>
    <m/>
    <m/>
    <m/>
    <m/>
    <m/>
    <x v="530"/>
    <x v="3"/>
    <x v="2"/>
    <x v="0"/>
  </r>
  <r>
    <x v="272"/>
    <x v="14"/>
    <x v="187"/>
    <x v="252"/>
    <n v="2638742"/>
    <x v="1"/>
    <x v="8"/>
    <d v="1972-09-10T00:00:00"/>
    <n v="47"/>
    <n v="46"/>
    <x v="2"/>
    <x v="12"/>
    <m/>
    <m/>
    <m/>
    <m/>
    <m/>
    <m/>
    <m/>
    <x v="118"/>
    <x v="3"/>
    <x v="2"/>
    <x v="0"/>
  </r>
  <r>
    <x v="272"/>
    <x v="14"/>
    <x v="187"/>
    <x v="252"/>
    <n v="2638742"/>
    <x v="1"/>
    <x v="8"/>
    <d v="1972-09-10T00:00:00"/>
    <n v="47"/>
    <n v="46"/>
    <x v="2"/>
    <x v="14"/>
    <m/>
    <m/>
    <m/>
    <m/>
    <m/>
    <m/>
    <m/>
    <x v="531"/>
    <x v="5"/>
    <x v="3"/>
    <x v="0"/>
  </r>
  <r>
    <x v="272"/>
    <x v="14"/>
    <x v="187"/>
    <x v="252"/>
    <n v="2638742"/>
    <x v="1"/>
    <x v="8"/>
    <d v="1972-09-10T00:00:00"/>
    <n v="47"/>
    <n v="46"/>
    <x v="2"/>
    <x v="16"/>
    <m/>
    <m/>
    <m/>
    <m/>
    <m/>
    <m/>
    <m/>
    <x v="532"/>
    <x v="3"/>
    <x v="2"/>
    <x v="0"/>
  </r>
  <r>
    <x v="273"/>
    <x v="14"/>
    <x v="179"/>
    <x v="253"/>
    <n v="1893143"/>
    <x v="0"/>
    <x v="8"/>
    <d v="1975-03-15T00:00:00"/>
    <n v="44"/>
    <n v="44"/>
    <x v="5"/>
    <x v="11"/>
    <m/>
    <m/>
    <m/>
    <m/>
    <m/>
    <m/>
    <m/>
    <x v="533"/>
    <x v="6"/>
    <x v="0"/>
    <x v="0"/>
  </r>
  <r>
    <x v="273"/>
    <x v="14"/>
    <x v="179"/>
    <x v="253"/>
    <n v="1893143"/>
    <x v="0"/>
    <x v="8"/>
    <d v="1975-03-15T00:00:00"/>
    <n v="44"/>
    <n v="44"/>
    <x v="5"/>
    <x v="12"/>
    <m/>
    <m/>
    <m/>
    <m/>
    <m/>
    <m/>
    <m/>
    <x v="534"/>
    <x v="3"/>
    <x v="2"/>
    <x v="0"/>
  </r>
  <r>
    <x v="273"/>
    <x v="14"/>
    <x v="179"/>
    <x v="253"/>
    <n v="1893143"/>
    <x v="0"/>
    <x v="8"/>
    <d v="1975-03-15T00:00:00"/>
    <n v="44"/>
    <n v="44"/>
    <x v="5"/>
    <x v="14"/>
    <m/>
    <m/>
    <m/>
    <m/>
    <m/>
    <m/>
    <m/>
    <x v="535"/>
    <x v="5"/>
    <x v="3"/>
    <x v="0"/>
  </r>
  <r>
    <x v="274"/>
    <x v="182"/>
    <x v="171"/>
    <x v="254"/>
    <n v="2365155"/>
    <x v="1"/>
    <x v="8"/>
    <d v="1957-09-01T00:00:00"/>
    <n v="62"/>
    <n v="62"/>
    <x v="8"/>
    <x v="10"/>
    <m/>
    <m/>
    <m/>
    <m/>
    <m/>
    <m/>
    <m/>
    <x v="536"/>
    <x v="1"/>
    <x v="1"/>
    <x v="0"/>
  </r>
  <r>
    <x v="274"/>
    <x v="182"/>
    <x v="171"/>
    <x v="254"/>
    <n v="2365155"/>
    <x v="1"/>
    <x v="8"/>
    <d v="1957-09-01T00:00:00"/>
    <n v="62"/>
    <n v="62"/>
    <x v="8"/>
    <x v="7"/>
    <m/>
    <m/>
    <m/>
    <m/>
    <m/>
    <m/>
    <m/>
    <x v="363"/>
    <x v="3"/>
    <x v="2"/>
    <x v="0"/>
  </r>
  <r>
    <x v="274"/>
    <x v="182"/>
    <x v="171"/>
    <x v="254"/>
    <n v="2365155"/>
    <x v="1"/>
    <x v="8"/>
    <d v="1957-09-01T00:00:00"/>
    <n v="62"/>
    <n v="62"/>
    <x v="8"/>
    <x v="6"/>
    <m/>
    <m/>
    <m/>
    <m/>
    <m/>
    <m/>
    <m/>
    <x v="537"/>
    <x v="6"/>
    <x v="0"/>
    <x v="0"/>
  </r>
  <r>
    <x v="275"/>
    <x v="106"/>
    <x v="188"/>
    <x v="255"/>
    <n v="1854973"/>
    <x v="1"/>
    <x v="8"/>
    <d v="1965-10-30T00:00:00"/>
    <n v="54"/>
    <n v="53"/>
    <x v="1"/>
    <x v="11"/>
    <m/>
    <m/>
    <m/>
    <m/>
    <m/>
    <m/>
    <m/>
    <x v="538"/>
    <x v="6"/>
    <x v="0"/>
    <x v="0"/>
  </r>
  <r>
    <x v="275"/>
    <x v="106"/>
    <x v="188"/>
    <x v="255"/>
    <n v="1854973"/>
    <x v="1"/>
    <x v="8"/>
    <d v="1965-10-30T00:00:00"/>
    <n v="54"/>
    <n v="53"/>
    <x v="1"/>
    <x v="1"/>
    <m/>
    <m/>
    <m/>
    <m/>
    <m/>
    <m/>
    <m/>
    <x v="539"/>
    <x v="1"/>
    <x v="1"/>
    <x v="0"/>
  </r>
  <r>
    <x v="275"/>
    <x v="106"/>
    <x v="188"/>
    <x v="255"/>
    <n v="1854973"/>
    <x v="1"/>
    <x v="8"/>
    <d v="1965-10-30T00:00:00"/>
    <n v="54"/>
    <n v="53"/>
    <x v="1"/>
    <x v="3"/>
    <m/>
    <m/>
    <m/>
    <m/>
    <m/>
    <m/>
    <m/>
    <x v="0"/>
    <x v="2"/>
    <x v="0"/>
    <x v="0"/>
  </r>
  <r>
    <x v="276"/>
    <x v="106"/>
    <x v="188"/>
    <x v="256"/>
    <n v="1841132"/>
    <x v="1"/>
    <x v="8"/>
    <d v="1957-01-05T00:00:00"/>
    <n v="62"/>
    <n v="62"/>
    <x v="8"/>
    <x v="14"/>
    <m/>
    <m/>
    <m/>
    <m/>
    <m/>
    <m/>
    <m/>
    <x v="540"/>
    <x v="6"/>
    <x v="0"/>
    <x v="0"/>
  </r>
  <r>
    <x v="276"/>
    <x v="106"/>
    <x v="188"/>
    <x v="256"/>
    <n v="1841132"/>
    <x v="1"/>
    <x v="8"/>
    <d v="1957-01-05T00:00:00"/>
    <n v="62"/>
    <n v="62"/>
    <x v="8"/>
    <x v="8"/>
    <m/>
    <m/>
    <m/>
    <m/>
    <m/>
    <m/>
    <m/>
    <x v="541"/>
    <x v="5"/>
    <x v="3"/>
    <x v="0"/>
  </r>
  <r>
    <x v="276"/>
    <x v="106"/>
    <x v="188"/>
    <x v="256"/>
    <n v="1841132"/>
    <x v="1"/>
    <x v="8"/>
    <d v="1957-01-05T00:00:00"/>
    <n v="62"/>
    <n v="62"/>
    <x v="8"/>
    <x v="6"/>
    <m/>
    <m/>
    <m/>
    <m/>
    <m/>
    <m/>
    <m/>
    <x v="542"/>
    <x v="3"/>
    <x v="2"/>
    <x v="0"/>
  </r>
  <r>
    <x v="277"/>
    <x v="211"/>
    <x v="189"/>
    <x v="257"/>
    <n v="2336648"/>
    <x v="0"/>
    <x v="8"/>
    <d v="1957-09-20T00:00:00"/>
    <n v="62"/>
    <n v="61"/>
    <x v="8"/>
    <x v="10"/>
    <m/>
    <m/>
    <m/>
    <m/>
    <m/>
    <m/>
    <m/>
    <x v="543"/>
    <x v="1"/>
    <x v="1"/>
    <x v="0"/>
  </r>
  <r>
    <x v="277"/>
    <x v="211"/>
    <x v="189"/>
    <x v="257"/>
    <n v="2336648"/>
    <x v="0"/>
    <x v="8"/>
    <d v="1957-09-20T00:00:00"/>
    <n v="62"/>
    <n v="61"/>
    <x v="8"/>
    <x v="17"/>
    <m/>
    <m/>
    <m/>
    <m/>
    <m/>
    <m/>
    <m/>
    <x v="528"/>
    <x v="1"/>
    <x v="1"/>
    <x v="0"/>
  </r>
  <r>
    <x v="277"/>
    <x v="211"/>
    <x v="189"/>
    <x v="257"/>
    <n v="2336648"/>
    <x v="0"/>
    <x v="8"/>
    <d v="1957-09-20T00:00:00"/>
    <n v="62"/>
    <n v="61"/>
    <x v="8"/>
    <x v="3"/>
    <m/>
    <m/>
    <m/>
    <m/>
    <m/>
    <m/>
    <m/>
    <x v="544"/>
    <x v="1"/>
    <x v="1"/>
    <x v="0"/>
  </r>
  <r>
    <x v="278"/>
    <x v="111"/>
    <x v="190"/>
    <x v="240"/>
    <n v="10715479"/>
    <x v="1"/>
    <x v="8"/>
    <d v="1986-06-08T00:00:00"/>
    <n v="33"/>
    <n v="33"/>
    <x v="10"/>
    <x v="10"/>
    <m/>
    <m/>
    <m/>
    <m/>
    <m/>
    <m/>
    <m/>
    <x v="545"/>
    <x v="6"/>
    <x v="0"/>
    <x v="0"/>
  </r>
  <r>
    <x v="278"/>
    <x v="111"/>
    <x v="190"/>
    <x v="240"/>
    <n v="10715479"/>
    <x v="1"/>
    <x v="8"/>
    <d v="1986-06-08T00:00:00"/>
    <n v="33"/>
    <n v="33"/>
    <x v="10"/>
    <x v="11"/>
    <m/>
    <m/>
    <m/>
    <m/>
    <m/>
    <m/>
    <m/>
    <x v="546"/>
    <x v="6"/>
    <x v="0"/>
    <x v="0"/>
  </r>
  <r>
    <x v="278"/>
    <x v="111"/>
    <x v="190"/>
    <x v="240"/>
    <n v="10715479"/>
    <x v="1"/>
    <x v="8"/>
    <d v="1986-06-08T00:00:00"/>
    <n v="33"/>
    <n v="33"/>
    <x v="10"/>
    <x v="3"/>
    <m/>
    <m/>
    <m/>
    <m/>
    <m/>
    <m/>
    <m/>
    <x v="547"/>
    <x v="1"/>
    <x v="1"/>
    <x v="0"/>
  </r>
  <r>
    <x v="279"/>
    <x v="212"/>
    <x v="191"/>
    <x v="258"/>
    <n v="1855068"/>
    <x v="1"/>
    <x v="8"/>
    <d v="1969-02-06T00:00:00"/>
    <n v="50"/>
    <n v="50"/>
    <x v="1"/>
    <x v="4"/>
    <m/>
    <m/>
    <m/>
    <m/>
    <m/>
    <m/>
    <m/>
    <x v="548"/>
    <x v="1"/>
    <x v="1"/>
    <x v="0"/>
  </r>
  <r>
    <x v="279"/>
    <x v="212"/>
    <x v="191"/>
    <x v="258"/>
    <n v="1855068"/>
    <x v="1"/>
    <x v="8"/>
    <d v="1969-02-06T00:00:00"/>
    <n v="50"/>
    <n v="50"/>
    <x v="1"/>
    <x v="3"/>
    <m/>
    <m/>
    <m/>
    <m/>
    <m/>
    <m/>
    <m/>
    <x v="549"/>
    <x v="1"/>
    <x v="1"/>
    <x v="0"/>
  </r>
  <r>
    <x v="279"/>
    <x v="212"/>
    <x v="191"/>
    <x v="258"/>
    <n v="1855068"/>
    <x v="1"/>
    <x v="8"/>
    <d v="1969-02-06T00:00:00"/>
    <n v="50"/>
    <n v="50"/>
    <x v="1"/>
    <x v="18"/>
    <m/>
    <m/>
    <m/>
    <m/>
    <m/>
    <m/>
    <m/>
    <x v="550"/>
    <x v="1"/>
    <x v="1"/>
    <x v="0"/>
  </r>
  <r>
    <x v="280"/>
    <x v="212"/>
    <x v="53"/>
    <x v="259"/>
    <n v="5047949"/>
    <x v="0"/>
    <x v="8"/>
    <d v="1982-03-24T00:00:00"/>
    <n v="37"/>
    <n v="37"/>
    <x v="4"/>
    <x v="11"/>
    <m/>
    <m/>
    <m/>
    <m/>
    <m/>
    <m/>
    <m/>
    <x v="551"/>
    <x v="1"/>
    <x v="1"/>
    <x v="0"/>
  </r>
  <r>
    <x v="280"/>
    <x v="212"/>
    <x v="53"/>
    <x v="259"/>
    <n v="5047949"/>
    <x v="0"/>
    <x v="8"/>
    <d v="1982-03-24T00:00:00"/>
    <n v="37"/>
    <n v="37"/>
    <x v="4"/>
    <x v="12"/>
    <m/>
    <m/>
    <m/>
    <m/>
    <m/>
    <m/>
    <m/>
    <x v="552"/>
    <x v="1"/>
    <x v="1"/>
    <x v="0"/>
  </r>
  <r>
    <x v="280"/>
    <x v="212"/>
    <x v="53"/>
    <x v="259"/>
    <n v="5047949"/>
    <x v="0"/>
    <x v="8"/>
    <d v="1982-03-24T00:00:00"/>
    <n v="37"/>
    <n v="37"/>
    <x v="4"/>
    <x v="14"/>
    <m/>
    <m/>
    <m/>
    <m/>
    <m/>
    <m/>
    <m/>
    <x v="0"/>
    <x v="2"/>
    <x v="0"/>
    <x v="0"/>
  </r>
  <r>
    <x v="281"/>
    <x v="119"/>
    <x v="155"/>
    <x v="260"/>
    <n v="5799392"/>
    <x v="1"/>
    <x v="8"/>
    <d v="1984-02-01T00:00:00"/>
    <n v="35"/>
    <n v="35"/>
    <x v="4"/>
    <x v="7"/>
    <m/>
    <m/>
    <m/>
    <m/>
    <m/>
    <m/>
    <m/>
    <x v="553"/>
    <x v="1"/>
    <x v="1"/>
    <x v="0"/>
  </r>
  <r>
    <x v="281"/>
    <x v="119"/>
    <x v="155"/>
    <x v="260"/>
    <n v="5799392"/>
    <x v="1"/>
    <x v="8"/>
    <d v="1984-02-01T00:00:00"/>
    <n v="35"/>
    <n v="35"/>
    <x v="4"/>
    <x v="6"/>
    <m/>
    <m/>
    <m/>
    <m/>
    <m/>
    <m/>
    <m/>
    <x v="554"/>
    <x v="1"/>
    <x v="1"/>
    <x v="0"/>
  </r>
  <r>
    <x v="281"/>
    <x v="119"/>
    <x v="155"/>
    <x v="260"/>
    <n v="5799392"/>
    <x v="1"/>
    <x v="8"/>
    <d v="1984-02-01T00:00:00"/>
    <n v="35"/>
    <n v="35"/>
    <x v="4"/>
    <x v="5"/>
    <m/>
    <m/>
    <m/>
    <m/>
    <m/>
    <m/>
    <m/>
    <x v="555"/>
    <x v="1"/>
    <x v="1"/>
    <x v="0"/>
  </r>
  <r>
    <x v="282"/>
    <x v="123"/>
    <x v="192"/>
    <x v="261"/>
    <n v="5002539"/>
    <x v="1"/>
    <x v="8"/>
    <d v="1977-07-03T00:00:00"/>
    <n v="42"/>
    <n v="42"/>
    <x v="5"/>
    <x v="11"/>
    <m/>
    <m/>
    <m/>
    <m/>
    <m/>
    <m/>
    <m/>
    <x v="556"/>
    <x v="1"/>
    <x v="1"/>
    <x v="0"/>
  </r>
  <r>
    <x v="282"/>
    <x v="123"/>
    <x v="192"/>
    <x v="261"/>
    <n v="5002539"/>
    <x v="1"/>
    <x v="8"/>
    <d v="1977-07-03T00:00:00"/>
    <n v="42"/>
    <n v="42"/>
    <x v="5"/>
    <x v="17"/>
    <m/>
    <m/>
    <m/>
    <m/>
    <m/>
    <m/>
    <m/>
    <x v="557"/>
    <x v="1"/>
    <x v="1"/>
    <x v="0"/>
  </r>
  <r>
    <x v="283"/>
    <x v="213"/>
    <x v="193"/>
    <x v="262"/>
    <n v="1822702"/>
    <x v="1"/>
    <x v="8"/>
    <d v="1959-02-14T00:00:00"/>
    <n v="60"/>
    <n v="60"/>
    <x v="8"/>
    <x v="14"/>
    <m/>
    <m/>
    <m/>
    <m/>
    <m/>
    <m/>
    <m/>
    <x v="558"/>
    <x v="3"/>
    <x v="2"/>
    <x v="0"/>
  </r>
  <r>
    <x v="283"/>
    <x v="213"/>
    <x v="193"/>
    <x v="262"/>
    <n v="1822702"/>
    <x v="1"/>
    <x v="8"/>
    <d v="1959-02-14T00:00:00"/>
    <n v="60"/>
    <n v="60"/>
    <x v="8"/>
    <x v="5"/>
    <m/>
    <m/>
    <m/>
    <m/>
    <m/>
    <m/>
    <m/>
    <x v="559"/>
    <x v="1"/>
    <x v="1"/>
    <x v="0"/>
  </r>
  <r>
    <x v="283"/>
    <x v="213"/>
    <x v="193"/>
    <x v="262"/>
    <n v="1822702"/>
    <x v="1"/>
    <x v="8"/>
    <d v="1959-02-14T00:00:00"/>
    <n v="60"/>
    <n v="60"/>
    <x v="8"/>
    <x v="3"/>
    <m/>
    <m/>
    <m/>
    <m/>
    <m/>
    <m/>
    <m/>
    <x v="560"/>
    <x v="3"/>
    <x v="2"/>
    <x v="0"/>
  </r>
  <r>
    <x v="284"/>
    <x v="213"/>
    <x v="163"/>
    <x v="263"/>
    <n v="1650826"/>
    <x v="1"/>
    <x v="8"/>
    <d v="1958-05-10T00:00:00"/>
    <n v="61"/>
    <n v="61"/>
    <x v="8"/>
    <x v="11"/>
    <m/>
    <m/>
    <m/>
    <m/>
    <m/>
    <m/>
    <m/>
    <x v="561"/>
    <x v="3"/>
    <x v="2"/>
    <x v="0"/>
  </r>
  <r>
    <x v="284"/>
    <x v="213"/>
    <x v="163"/>
    <x v="263"/>
    <n v="1650826"/>
    <x v="1"/>
    <x v="8"/>
    <d v="1958-05-10T00:00:00"/>
    <n v="61"/>
    <n v="61"/>
    <x v="8"/>
    <x v="12"/>
    <m/>
    <m/>
    <m/>
    <m/>
    <m/>
    <m/>
    <m/>
    <x v="562"/>
    <x v="3"/>
    <x v="2"/>
    <x v="0"/>
  </r>
  <r>
    <x v="284"/>
    <x v="213"/>
    <x v="163"/>
    <x v="263"/>
    <n v="1650826"/>
    <x v="1"/>
    <x v="8"/>
    <d v="1958-05-10T00:00:00"/>
    <n v="61"/>
    <n v="61"/>
    <x v="8"/>
    <x v="14"/>
    <m/>
    <m/>
    <m/>
    <m/>
    <m/>
    <m/>
    <m/>
    <x v="563"/>
    <x v="5"/>
    <x v="3"/>
    <x v="0"/>
  </r>
  <r>
    <x v="285"/>
    <x v="124"/>
    <x v="194"/>
    <x v="264"/>
    <n v="4143502"/>
    <x v="0"/>
    <x v="8"/>
    <d v="1979-04-14T00:00:00"/>
    <n v="40"/>
    <n v="40"/>
    <x v="5"/>
    <x v="14"/>
    <m/>
    <m/>
    <m/>
    <m/>
    <m/>
    <m/>
    <m/>
    <x v="564"/>
    <x v="1"/>
    <x v="1"/>
    <x v="0"/>
  </r>
  <r>
    <x v="285"/>
    <x v="124"/>
    <x v="194"/>
    <x v="264"/>
    <n v="4143502"/>
    <x v="0"/>
    <x v="8"/>
    <d v="1979-04-14T00:00:00"/>
    <n v="40"/>
    <n v="40"/>
    <x v="5"/>
    <x v="8"/>
    <m/>
    <m/>
    <m/>
    <m/>
    <m/>
    <m/>
    <m/>
    <x v="565"/>
    <x v="1"/>
    <x v="1"/>
    <x v="0"/>
  </r>
  <r>
    <x v="285"/>
    <x v="124"/>
    <x v="194"/>
    <x v="264"/>
    <n v="4143502"/>
    <x v="0"/>
    <x v="8"/>
    <d v="1979-04-14T00:00:00"/>
    <n v="40"/>
    <n v="40"/>
    <x v="5"/>
    <x v="18"/>
    <m/>
    <m/>
    <m/>
    <m/>
    <m/>
    <m/>
    <m/>
    <x v="566"/>
    <x v="3"/>
    <x v="2"/>
    <x v="0"/>
  </r>
  <r>
    <x v="286"/>
    <x v="23"/>
    <x v="34"/>
    <x v="265"/>
    <s v="1668709-1E"/>
    <x v="0"/>
    <x v="8"/>
    <d v="1956-12-18T00:00:00"/>
    <n v="63"/>
    <n v="63"/>
    <x v="8"/>
    <x v="14"/>
    <m/>
    <m/>
    <m/>
    <m/>
    <m/>
    <m/>
    <m/>
    <x v="567"/>
    <x v="6"/>
    <x v="0"/>
    <x v="0"/>
  </r>
  <r>
    <x v="286"/>
    <x v="23"/>
    <x v="34"/>
    <x v="265"/>
    <s v="1668709-1E"/>
    <x v="0"/>
    <x v="8"/>
    <d v="1956-12-18T00:00:00"/>
    <n v="63"/>
    <n v="63"/>
    <x v="8"/>
    <x v="8"/>
    <m/>
    <m/>
    <m/>
    <m/>
    <m/>
    <m/>
    <m/>
    <x v="568"/>
    <x v="3"/>
    <x v="2"/>
    <x v="0"/>
  </r>
  <r>
    <x v="286"/>
    <x v="23"/>
    <x v="34"/>
    <x v="265"/>
    <s v="1668709-1E"/>
    <x v="0"/>
    <x v="8"/>
    <d v="1956-12-18T00:00:00"/>
    <n v="63"/>
    <n v="63"/>
    <x v="8"/>
    <x v="0"/>
    <m/>
    <m/>
    <m/>
    <m/>
    <m/>
    <m/>
    <m/>
    <x v="569"/>
    <x v="1"/>
    <x v="1"/>
    <x v="0"/>
  </r>
  <r>
    <x v="287"/>
    <x v="214"/>
    <x v="191"/>
    <x v="266"/>
    <n v="4124533"/>
    <x v="1"/>
    <x v="8"/>
    <d v="1979-08-09T00:00:00"/>
    <n v="40"/>
    <n v="40"/>
    <x v="5"/>
    <x v="11"/>
    <m/>
    <m/>
    <m/>
    <m/>
    <m/>
    <m/>
    <m/>
    <x v="570"/>
    <x v="3"/>
    <x v="2"/>
    <x v="0"/>
  </r>
  <r>
    <x v="287"/>
    <x v="214"/>
    <x v="191"/>
    <x v="266"/>
    <n v="4124533"/>
    <x v="1"/>
    <x v="8"/>
    <d v="1979-08-09T00:00:00"/>
    <n v="40"/>
    <n v="40"/>
    <x v="5"/>
    <x v="12"/>
    <m/>
    <m/>
    <m/>
    <m/>
    <m/>
    <m/>
    <m/>
    <x v="571"/>
    <x v="1"/>
    <x v="1"/>
    <x v="0"/>
  </r>
  <r>
    <x v="287"/>
    <x v="214"/>
    <x v="191"/>
    <x v="266"/>
    <n v="4124533"/>
    <x v="1"/>
    <x v="8"/>
    <d v="1979-08-09T00:00:00"/>
    <n v="40"/>
    <n v="40"/>
    <x v="5"/>
    <x v="14"/>
    <m/>
    <m/>
    <m/>
    <m/>
    <m/>
    <m/>
    <m/>
    <x v="572"/>
    <x v="3"/>
    <x v="2"/>
    <x v="0"/>
  </r>
  <r>
    <x v="288"/>
    <x v="215"/>
    <x v="195"/>
    <x v="267"/>
    <n v="1866481"/>
    <x v="1"/>
    <x v="8"/>
    <d v="1967-10-08T00:00:00"/>
    <n v="52"/>
    <n v="51"/>
    <x v="1"/>
    <x v="10"/>
    <m/>
    <m/>
    <m/>
    <m/>
    <m/>
    <m/>
    <m/>
    <x v="511"/>
    <x v="3"/>
    <x v="2"/>
    <x v="0"/>
  </r>
  <r>
    <x v="288"/>
    <x v="215"/>
    <x v="195"/>
    <x v="267"/>
    <n v="1866481"/>
    <x v="1"/>
    <x v="8"/>
    <d v="1967-10-08T00:00:00"/>
    <n v="52"/>
    <n v="51"/>
    <x v="1"/>
    <x v="12"/>
    <m/>
    <m/>
    <m/>
    <m/>
    <m/>
    <m/>
    <m/>
    <x v="573"/>
    <x v="3"/>
    <x v="2"/>
    <x v="0"/>
  </r>
  <r>
    <x v="288"/>
    <x v="215"/>
    <x v="195"/>
    <x v="267"/>
    <n v="1866481"/>
    <x v="1"/>
    <x v="8"/>
    <d v="1967-10-08T00:00:00"/>
    <n v="52"/>
    <n v="51"/>
    <x v="1"/>
    <x v="6"/>
    <m/>
    <m/>
    <m/>
    <m/>
    <m/>
    <m/>
    <m/>
    <x v="574"/>
    <x v="3"/>
    <x v="2"/>
    <x v="0"/>
  </r>
  <r>
    <x v="289"/>
    <x v="131"/>
    <x v="196"/>
    <x v="268"/>
    <n v="1034870"/>
    <x v="0"/>
    <x v="8"/>
    <d v="1955-07-23T00:00:00"/>
    <n v="64"/>
    <n v="64"/>
    <x v="8"/>
    <x v="7"/>
    <m/>
    <m/>
    <m/>
    <m/>
    <m/>
    <m/>
    <m/>
    <x v="575"/>
    <x v="3"/>
    <x v="2"/>
    <x v="0"/>
  </r>
  <r>
    <x v="289"/>
    <x v="131"/>
    <x v="196"/>
    <x v="268"/>
    <n v="1034870"/>
    <x v="0"/>
    <x v="8"/>
    <d v="1955-07-23T00:00:00"/>
    <n v="64"/>
    <n v="64"/>
    <x v="8"/>
    <x v="6"/>
    <m/>
    <m/>
    <m/>
    <m/>
    <m/>
    <m/>
    <m/>
    <x v="576"/>
    <x v="3"/>
    <x v="2"/>
    <x v="0"/>
  </r>
  <r>
    <x v="289"/>
    <x v="131"/>
    <x v="196"/>
    <x v="268"/>
    <n v="1034870"/>
    <x v="0"/>
    <x v="8"/>
    <d v="1955-07-23T00:00:00"/>
    <n v="64"/>
    <n v="64"/>
    <x v="8"/>
    <x v="5"/>
    <m/>
    <m/>
    <m/>
    <m/>
    <m/>
    <m/>
    <m/>
    <x v="143"/>
    <x v="4"/>
    <x v="0"/>
    <x v="0"/>
  </r>
  <r>
    <x v="290"/>
    <x v="216"/>
    <x v="197"/>
    <x v="269"/>
    <n v="1786406"/>
    <x v="0"/>
    <x v="8"/>
    <d v="1957-01-29T00:00:00"/>
    <n v="62"/>
    <n v="62"/>
    <x v="8"/>
    <x v="11"/>
    <m/>
    <m/>
    <m/>
    <m/>
    <m/>
    <m/>
    <m/>
    <x v="577"/>
    <x v="1"/>
    <x v="1"/>
    <x v="0"/>
  </r>
  <r>
    <x v="290"/>
    <x v="216"/>
    <x v="197"/>
    <x v="269"/>
    <n v="1786406"/>
    <x v="0"/>
    <x v="8"/>
    <d v="1957-01-29T00:00:00"/>
    <n v="62"/>
    <n v="62"/>
    <x v="8"/>
    <x v="12"/>
    <m/>
    <m/>
    <m/>
    <m/>
    <m/>
    <m/>
    <m/>
    <x v="578"/>
    <x v="1"/>
    <x v="1"/>
    <x v="0"/>
  </r>
  <r>
    <x v="290"/>
    <x v="216"/>
    <x v="197"/>
    <x v="269"/>
    <n v="1786406"/>
    <x v="0"/>
    <x v="8"/>
    <d v="1957-01-29T00:00:00"/>
    <n v="62"/>
    <n v="62"/>
    <x v="8"/>
    <x v="14"/>
    <m/>
    <m/>
    <m/>
    <m/>
    <m/>
    <m/>
    <m/>
    <x v="579"/>
    <x v="3"/>
    <x v="2"/>
    <x v="0"/>
  </r>
  <r>
    <x v="291"/>
    <x v="216"/>
    <x v="197"/>
    <x v="270"/>
    <n v="1809602"/>
    <x v="0"/>
    <x v="8"/>
    <d v="1962-04-20T00:00:00"/>
    <n v="57"/>
    <n v="57"/>
    <x v="0"/>
    <x v="11"/>
    <m/>
    <m/>
    <m/>
    <m/>
    <m/>
    <m/>
    <m/>
    <x v="0"/>
    <x v="2"/>
    <x v="0"/>
    <x v="0"/>
  </r>
  <r>
    <x v="291"/>
    <x v="216"/>
    <x v="197"/>
    <x v="270"/>
    <n v="1809602"/>
    <x v="0"/>
    <x v="8"/>
    <d v="1962-04-20T00:00:00"/>
    <n v="57"/>
    <n v="57"/>
    <x v="0"/>
    <x v="12"/>
    <m/>
    <m/>
    <m/>
    <m/>
    <m/>
    <m/>
    <m/>
    <x v="580"/>
    <x v="1"/>
    <x v="1"/>
    <x v="0"/>
  </r>
  <r>
    <x v="291"/>
    <x v="216"/>
    <x v="197"/>
    <x v="270"/>
    <n v="1809602"/>
    <x v="0"/>
    <x v="8"/>
    <d v="1962-04-20T00:00:00"/>
    <n v="57"/>
    <n v="57"/>
    <x v="0"/>
    <x v="14"/>
    <m/>
    <m/>
    <m/>
    <m/>
    <m/>
    <m/>
    <m/>
    <x v="581"/>
    <x v="3"/>
    <x v="2"/>
    <x v="0"/>
  </r>
  <r>
    <x v="292"/>
    <x v="216"/>
    <x v="197"/>
    <x v="271"/>
    <n v="1830992"/>
    <x v="0"/>
    <x v="8"/>
    <d v="1965-02-13T00:00:00"/>
    <n v="54"/>
    <n v="54"/>
    <x v="1"/>
    <x v="12"/>
    <m/>
    <m/>
    <m/>
    <m/>
    <m/>
    <m/>
    <m/>
    <x v="0"/>
    <x v="2"/>
    <x v="0"/>
    <x v="0"/>
  </r>
  <r>
    <x v="292"/>
    <x v="216"/>
    <x v="197"/>
    <x v="271"/>
    <n v="1830992"/>
    <x v="0"/>
    <x v="8"/>
    <d v="1965-02-13T00:00:00"/>
    <n v="54"/>
    <n v="54"/>
    <x v="1"/>
    <x v="14"/>
    <m/>
    <m/>
    <m/>
    <m/>
    <m/>
    <m/>
    <m/>
    <x v="0"/>
    <x v="2"/>
    <x v="0"/>
    <x v="0"/>
  </r>
  <r>
    <x v="292"/>
    <x v="216"/>
    <x v="197"/>
    <x v="271"/>
    <n v="1830992"/>
    <x v="0"/>
    <x v="8"/>
    <d v="1965-02-13T00:00:00"/>
    <n v="54"/>
    <n v="54"/>
    <x v="1"/>
    <x v="8"/>
    <m/>
    <m/>
    <m/>
    <m/>
    <m/>
    <m/>
    <m/>
    <x v="0"/>
    <x v="2"/>
    <x v="0"/>
    <x v="0"/>
  </r>
  <r>
    <x v="293"/>
    <x v="216"/>
    <x v="197"/>
    <x v="272"/>
    <n v="1783607"/>
    <x v="0"/>
    <x v="8"/>
    <d v="1954-03-15T00:00:00"/>
    <n v="65"/>
    <n v="65"/>
    <x v="3"/>
    <x v="11"/>
    <m/>
    <m/>
    <m/>
    <m/>
    <m/>
    <m/>
    <m/>
    <x v="582"/>
    <x v="5"/>
    <x v="3"/>
    <x v="0"/>
  </r>
  <r>
    <x v="293"/>
    <x v="216"/>
    <x v="197"/>
    <x v="272"/>
    <n v="1783607"/>
    <x v="0"/>
    <x v="8"/>
    <d v="1954-03-15T00:00:00"/>
    <n v="65"/>
    <n v="65"/>
    <x v="3"/>
    <x v="12"/>
    <m/>
    <m/>
    <m/>
    <m/>
    <m/>
    <m/>
    <m/>
    <x v="583"/>
    <x v="3"/>
    <x v="2"/>
    <x v="0"/>
  </r>
  <r>
    <x v="293"/>
    <x v="216"/>
    <x v="197"/>
    <x v="272"/>
    <n v="1783607"/>
    <x v="0"/>
    <x v="8"/>
    <d v="1954-03-15T00:00:00"/>
    <n v="65"/>
    <n v="65"/>
    <x v="3"/>
    <x v="14"/>
    <m/>
    <m/>
    <m/>
    <m/>
    <m/>
    <m/>
    <m/>
    <x v="584"/>
    <x v="3"/>
    <x v="2"/>
    <x v="0"/>
  </r>
  <r>
    <x v="294"/>
    <x v="217"/>
    <x v="198"/>
    <x v="273"/>
    <n v="1895517"/>
    <x v="0"/>
    <x v="8"/>
    <d v="1958-07-12T00:00:00"/>
    <n v="61"/>
    <n v="61"/>
    <x v="8"/>
    <x v="8"/>
    <m/>
    <m/>
    <m/>
    <m/>
    <m/>
    <m/>
    <m/>
    <x v="585"/>
    <x v="8"/>
    <x v="0"/>
    <x v="0"/>
  </r>
  <r>
    <x v="294"/>
    <x v="217"/>
    <x v="198"/>
    <x v="273"/>
    <n v="1895517"/>
    <x v="0"/>
    <x v="8"/>
    <d v="1958-07-12T00:00:00"/>
    <n v="61"/>
    <n v="61"/>
    <x v="8"/>
    <x v="17"/>
    <m/>
    <m/>
    <m/>
    <m/>
    <m/>
    <m/>
    <m/>
    <x v="586"/>
    <x v="3"/>
    <x v="2"/>
    <x v="0"/>
  </r>
  <r>
    <x v="294"/>
    <x v="217"/>
    <x v="198"/>
    <x v="273"/>
    <n v="1895517"/>
    <x v="0"/>
    <x v="8"/>
    <d v="1958-07-12T00:00:00"/>
    <n v="61"/>
    <n v="61"/>
    <x v="8"/>
    <x v="3"/>
    <m/>
    <m/>
    <m/>
    <m/>
    <m/>
    <m/>
    <m/>
    <x v="587"/>
    <x v="5"/>
    <x v="3"/>
    <x v="0"/>
  </r>
  <r>
    <x v="295"/>
    <x v="218"/>
    <x v="199"/>
    <x v="274"/>
    <n v="1650937"/>
    <x v="0"/>
    <x v="8"/>
    <d v="1954-07-13T00:00:00"/>
    <n v="65"/>
    <n v="65"/>
    <x v="3"/>
    <x v="10"/>
    <m/>
    <m/>
    <m/>
    <m/>
    <m/>
    <m/>
    <m/>
    <x v="0"/>
    <x v="2"/>
    <x v="0"/>
    <x v="0"/>
  </r>
  <r>
    <x v="295"/>
    <x v="218"/>
    <x v="199"/>
    <x v="274"/>
    <n v="1650937"/>
    <x v="0"/>
    <x v="8"/>
    <d v="1954-07-13T00:00:00"/>
    <n v="65"/>
    <n v="65"/>
    <x v="3"/>
    <x v="6"/>
    <m/>
    <m/>
    <m/>
    <m/>
    <m/>
    <m/>
    <m/>
    <x v="0"/>
    <x v="2"/>
    <x v="0"/>
    <x v="0"/>
  </r>
  <r>
    <x v="295"/>
    <x v="218"/>
    <x v="199"/>
    <x v="274"/>
    <n v="1650937"/>
    <x v="0"/>
    <x v="8"/>
    <d v="1954-07-13T00:00:00"/>
    <n v="65"/>
    <n v="65"/>
    <x v="3"/>
    <x v="7"/>
    <m/>
    <m/>
    <m/>
    <m/>
    <m/>
    <m/>
    <m/>
    <x v="0"/>
    <x v="2"/>
    <x v="0"/>
    <x v="0"/>
  </r>
  <r>
    <x v="296"/>
    <x v="134"/>
    <x v="200"/>
    <x v="275"/>
    <n v="5013128"/>
    <x v="0"/>
    <x v="8"/>
    <d v="1979-02-18T00:00:00"/>
    <n v="40"/>
    <n v="40"/>
    <x v="5"/>
    <x v="8"/>
    <m/>
    <m/>
    <m/>
    <m/>
    <m/>
    <m/>
    <m/>
    <x v="588"/>
    <x v="3"/>
    <x v="2"/>
    <x v="0"/>
  </r>
  <r>
    <x v="296"/>
    <x v="134"/>
    <x v="200"/>
    <x v="275"/>
    <n v="5013128"/>
    <x v="0"/>
    <x v="8"/>
    <d v="1979-02-18T00:00:00"/>
    <n v="40"/>
    <n v="40"/>
    <x v="5"/>
    <x v="0"/>
    <m/>
    <m/>
    <m/>
    <m/>
    <m/>
    <m/>
    <m/>
    <x v="589"/>
    <x v="1"/>
    <x v="1"/>
    <x v="0"/>
  </r>
  <r>
    <x v="296"/>
    <x v="134"/>
    <x v="200"/>
    <x v="275"/>
    <n v="5013128"/>
    <x v="0"/>
    <x v="8"/>
    <d v="1979-02-18T00:00:00"/>
    <n v="40"/>
    <n v="40"/>
    <x v="5"/>
    <x v="9"/>
    <m/>
    <m/>
    <m/>
    <m/>
    <m/>
    <m/>
    <m/>
    <x v="590"/>
    <x v="1"/>
    <x v="1"/>
    <x v="0"/>
  </r>
  <r>
    <x v="297"/>
    <x v="164"/>
    <x v="201"/>
    <x v="257"/>
    <n v="3626581"/>
    <x v="0"/>
    <x v="8"/>
    <d v="1973-12-06T00:00:00"/>
    <n v="46"/>
    <n v="45"/>
    <x v="2"/>
    <x v="10"/>
    <m/>
    <m/>
    <m/>
    <m/>
    <m/>
    <m/>
    <m/>
    <x v="591"/>
    <x v="5"/>
    <x v="3"/>
    <x v="0"/>
  </r>
  <r>
    <x v="297"/>
    <x v="164"/>
    <x v="201"/>
    <x v="257"/>
    <n v="3626581"/>
    <x v="0"/>
    <x v="8"/>
    <d v="1973-12-06T00:00:00"/>
    <n v="46"/>
    <n v="45"/>
    <x v="2"/>
    <x v="11"/>
    <m/>
    <m/>
    <m/>
    <m/>
    <m/>
    <m/>
    <m/>
    <x v="592"/>
    <x v="5"/>
    <x v="3"/>
    <x v="0"/>
  </r>
  <r>
    <x v="297"/>
    <x v="164"/>
    <x v="201"/>
    <x v="257"/>
    <n v="3626581"/>
    <x v="0"/>
    <x v="8"/>
    <d v="1973-12-06T00:00:00"/>
    <n v="46"/>
    <n v="45"/>
    <x v="2"/>
    <x v="5"/>
    <m/>
    <m/>
    <m/>
    <m/>
    <m/>
    <m/>
    <m/>
    <x v="593"/>
    <x v="3"/>
    <x v="2"/>
    <x v="0"/>
  </r>
  <r>
    <x v="298"/>
    <x v="219"/>
    <x v="21"/>
    <x v="276"/>
    <n v="1893473"/>
    <x v="0"/>
    <x v="8"/>
    <d v="1974-11-30T00:00:00"/>
    <n v="45"/>
    <n v="44"/>
    <x v="5"/>
    <x v="12"/>
    <m/>
    <m/>
    <m/>
    <m/>
    <m/>
    <m/>
    <m/>
    <x v="594"/>
    <x v="4"/>
    <x v="0"/>
    <x v="0"/>
  </r>
  <r>
    <x v="298"/>
    <x v="219"/>
    <x v="21"/>
    <x v="276"/>
    <n v="1893473"/>
    <x v="0"/>
    <x v="8"/>
    <d v="1974-11-30T00:00:00"/>
    <n v="45"/>
    <n v="44"/>
    <x v="5"/>
    <x v="14"/>
    <m/>
    <m/>
    <m/>
    <m/>
    <m/>
    <m/>
    <m/>
    <x v="595"/>
    <x v="4"/>
    <x v="0"/>
    <x v="0"/>
  </r>
  <r>
    <x v="298"/>
    <x v="219"/>
    <x v="21"/>
    <x v="276"/>
    <n v="1893473"/>
    <x v="0"/>
    <x v="8"/>
    <d v="1974-11-30T00:00:00"/>
    <n v="45"/>
    <n v="44"/>
    <x v="5"/>
    <x v="3"/>
    <m/>
    <m/>
    <m/>
    <m/>
    <m/>
    <m/>
    <m/>
    <x v="596"/>
    <x v="1"/>
    <x v="1"/>
    <x v="0"/>
  </r>
  <r>
    <x v="299"/>
    <x v="220"/>
    <x v="202"/>
    <x v="277"/>
    <n v="5005436"/>
    <x v="0"/>
    <x v="8"/>
    <d v="1983-07-17T00:00:00"/>
    <n v="36"/>
    <n v="36"/>
    <x v="4"/>
    <x v="10"/>
    <m/>
    <m/>
    <m/>
    <m/>
    <m/>
    <m/>
    <m/>
    <x v="597"/>
    <x v="3"/>
    <x v="2"/>
    <x v="0"/>
  </r>
  <r>
    <x v="299"/>
    <x v="220"/>
    <x v="202"/>
    <x v="277"/>
    <n v="5005436"/>
    <x v="0"/>
    <x v="8"/>
    <d v="1983-07-17T00:00:00"/>
    <n v="36"/>
    <n v="36"/>
    <x v="4"/>
    <x v="11"/>
    <m/>
    <m/>
    <m/>
    <m/>
    <m/>
    <m/>
    <m/>
    <x v="598"/>
    <x v="5"/>
    <x v="3"/>
    <x v="0"/>
  </r>
  <r>
    <x v="299"/>
    <x v="220"/>
    <x v="202"/>
    <x v="277"/>
    <n v="5005436"/>
    <x v="0"/>
    <x v="8"/>
    <d v="1983-07-17T00:00:00"/>
    <n v="36"/>
    <n v="36"/>
    <x v="4"/>
    <x v="12"/>
    <m/>
    <m/>
    <m/>
    <m/>
    <m/>
    <m/>
    <m/>
    <x v="599"/>
    <x v="3"/>
    <x v="2"/>
    <x v="0"/>
  </r>
  <r>
    <x v="300"/>
    <x v="221"/>
    <x v="203"/>
    <x v="278"/>
    <n v="1898052"/>
    <x v="1"/>
    <x v="8"/>
    <d v="1973-04-09T00:00:00"/>
    <n v="46"/>
    <n v="46"/>
    <x v="2"/>
    <x v="10"/>
    <m/>
    <m/>
    <m/>
    <m/>
    <m/>
    <m/>
    <m/>
    <x v="600"/>
    <x v="5"/>
    <x v="3"/>
    <x v="0"/>
  </r>
  <r>
    <x v="300"/>
    <x v="221"/>
    <x v="203"/>
    <x v="278"/>
    <n v="1898052"/>
    <x v="1"/>
    <x v="8"/>
    <d v="1973-04-09T00:00:00"/>
    <n v="46"/>
    <n v="46"/>
    <x v="2"/>
    <x v="11"/>
    <m/>
    <m/>
    <m/>
    <m/>
    <m/>
    <m/>
    <m/>
    <x v="0"/>
    <x v="2"/>
    <x v="0"/>
    <x v="0"/>
  </r>
  <r>
    <x v="300"/>
    <x v="221"/>
    <x v="203"/>
    <x v="278"/>
    <n v="1898052"/>
    <x v="1"/>
    <x v="8"/>
    <d v="1973-04-09T00:00:00"/>
    <n v="46"/>
    <n v="46"/>
    <x v="2"/>
    <x v="3"/>
    <m/>
    <m/>
    <m/>
    <m/>
    <m/>
    <m/>
    <m/>
    <x v="601"/>
    <x v="3"/>
    <x v="2"/>
    <x v="0"/>
  </r>
  <r>
    <x v="301"/>
    <x v="222"/>
    <x v="34"/>
    <x v="279"/>
    <n v="1386547"/>
    <x v="1"/>
    <x v="8"/>
    <d v="1972-01-07T00:00:00"/>
    <n v="47"/>
    <n v="47"/>
    <x v="2"/>
    <x v="7"/>
    <m/>
    <m/>
    <m/>
    <m/>
    <m/>
    <m/>
    <m/>
    <x v="602"/>
    <x v="1"/>
    <x v="1"/>
    <x v="0"/>
  </r>
  <r>
    <x v="301"/>
    <x v="222"/>
    <x v="34"/>
    <x v="279"/>
    <n v="1386547"/>
    <x v="1"/>
    <x v="8"/>
    <d v="1972-01-07T00:00:00"/>
    <n v="47"/>
    <n v="47"/>
    <x v="2"/>
    <x v="6"/>
    <m/>
    <m/>
    <m/>
    <m/>
    <m/>
    <m/>
    <m/>
    <x v="603"/>
    <x v="1"/>
    <x v="1"/>
    <x v="0"/>
  </r>
  <r>
    <x v="301"/>
    <x v="222"/>
    <x v="34"/>
    <x v="279"/>
    <n v="1386547"/>
    <x v="1"/>
    <x v="8"/>
    <d v="1972-01-07T00:00:00"/>
    <n v="47"/>
    <n v="47"/>
    <x v="2"/>
    <x v="5"/>
    <m/>
    <m/>
    <m/>
    <m/>
    <m/>
    <m/>
    <m/>
    <x v="604"/>
    <x v="1"/>
    <x v="1"/>
    <x v="0"/>
  </r>
  <r>
    <x v="302"/>
    <x v="223"/>
    <x v="204"/>
    <x v="280"/>
    <n v="5057120"/>
    <x v="0"/>
    <x v="8"/>
    <d v="1981-06-22T00:00:00"/>
    <n v="38"/>
    <n v="38"/>
    <x v="4"/>
    <x v="10"/>
    <m/>
    <m/>
    <m/>
    <m/>
    <m/>
    <m/>
    <m/>
    <x v="505"/>
    <x v="5"/>
    <x v="3"/>
    <x v="0"/>
  </r>
  <r>
    <x v="302"/>
    <x v="223"/>
    <x v="204"/>
    <x v="280"/>
    <n v="5057120"/>
    <x v="0"/>
    <x v="8"/>
    <d v="1981-06-22T00:00:00"/>
    <n v="38"/>
    <n v="38"/>
    <x v="4"/>
    <x v="11"/>
    <m/>
    <m/>
    <m/>
    <m/>
    <m/>
    <m/>
    <m/>
    <x v="605"/>
    <x v="6"/>
    <x v="0"/>
    <x v="0"/>
  </r>
  <r>
    <x v="302"/>
    <x v="223"/>
    <x v="204"/>
    <x v="280"/>
    <n v="5057120"/>
    <x v="0"/>
    <x v="8"/>
    <d v="1981-06-22T00:00:00"/>
    <n v="38"/>
    <n v="38"/>
    <x v="4"/>
    <x v="3"/>
    <m/>
    <m/>
    <m/>
    <m/>
    <m/>
    <m/>
    <m/>
    <x v="70"/>
    <x v="3"/>
    <x v="2"/>
    <x v="0"/>
  </r>
  <r>
    <x v="303"/>
    <x v="224"/>
    <x v="205"/>
    <x v="281"/>
    <m/>
    <x v="0"/>
    <x v="9"/>
    <d v="1949-06-16T00:00:00"/>
    <n v="70"/>
    <n v="70"/>
    <x v="7"/>
    <x v="11"/>
    <m/>
    <m/>
    <m/>
    <m/>
    <m/>
    <m/>
    <m/>
    <x v="606"/>
    <x v="1"/>
    <x v="1"/>
    <x v="0"/>
  </r>
  <r>
    <x v="303"/>
    <x v="224"/>
    <x v="205"/>
    <x v="281"/>
    <m/>
    <x v="0"/>
    <x v="9"/>
    <d v="1949-06-16T00:00:00"/>
    <n v="70"/>
    <n v="70"/>
    <x v="7"/>
    <x v="10"/>
    <m/>
    <m/>
    <m/>
    <m/>
    <m/>
    <m/>
    <m/>
    <x v="607"/>
    <x v="1"/>
    <x v="1"/>
    <x v="0"/>
  </r>
  <r>
    <x v="304"/>
    <x v="225"/>
    <x v="206"/>
    <x v="282"/>
    <m/>
    <x v="0"/>
    <x v="9"/>
    <d v="1958-01-01T00:00:00"/>
    <n v="61"/>
    <n v="60"/>
    <x v="8"/>
    <x v="10"/>
    <m/>
    <m/>
    <m/>
    <m/>
    <m/>
    <m/>
    <m/>
    <x v="608"/>
    <x v="1"/>
    <x v="1"/>
    <x v="0"/>
  </r>
  <r>
    <x v="304"/>
    <x v="225"/>
    <x v="206"/>
    <x v="282"/>
    <m/>
    <x v="0"/>
    <x v="9"/>
    <d v="1958-01-01T00:00:00"/>
    <n v="61"/>
    <n v="60"/>
    <x v="8"/>
    <x v="11"/>
    <m/>
    <m/>
    <m/>
    <m/>
    <m/>
    <m/>
    <m/>
    <x v="609"/>
    <x v="1"/>
    <x v="1"/>
    <x v="0"/>
  </r>
  <r>
    <x v="304"/>
    <x v="225"/>
    <x v="206"/>
    <x v="282"/>
    <m/>
    <x v="0"/>
    <x v="9"/>
    <d v="1958-01-01T00:00:00"/>
    <n v="61"/>
    <n v="60"/>
    <x v="8"/>
    <x v="12"/>
    <m/>
    <m/>
    <m/>
    <m/>
    <m/>
    <m/>
    <m/>
    <x v="0"/>
    <x v="2"/>
    <x v="0"/>
    <x v="0"/>
  </r>
  <r>
    <x v="305"/>
    <x v="226"/>
    <x v="207"/>
    <x v="283"/>
    <m/>
    <x v="1"/>
    <x v="9"/>
    <d v="1962-06-29T00:00:00"/>
    <n v="57"/>
    <n v="55"/>
    <x v="0"/>
    <x v="10"/>
    <m/>
    <m/>
    <m/>
    <m/>
    <m/>
    <m/>
    <m/>
    <x v="610"/>
    <x v="3"/>
    <x v="2"/>
    <x v="0"/>
  </r>
  <r>
    <x v="305"/>
    <x v="226"/>
    <x v="207"/>
    <x v="283"/>
    <m/>
    <x v="1"/>
    <x v="9"/>
    <d v="1962-06-29T00:00:00"/>
    <n v="57"/>
    <n v="55"/>
    <x v="0"/>
    <x v="11"/>
    <m/>
    <m/>
    <m/>
    <m/>
    <m/>
    <m/>
    <m/>
    <x v="611"/>
    <x v="3"/>
    <x v="2"/>
    <x v="0"/>
  </r>
  <r>
    <x v="306"/>
    <x v="227"/>
    <x v="208"/>
    <x v="284"/>
    <s v="6895603LP"/>
    <x v="0"/>
    <x v="3"/>
    <d v="1986-01-09T00:00:00"/>
    <n v="33"/>
    <n v="33"/>
    <x v="10"/>
    <x v="14"/>
    <m/>
    <m/>
    <m/>
    <m/>
    <m/>
    <m/>
    <m/>
    <x v="0"/>
    <x v="2"/>
    <x v="0"/>
    <x v="0"/>
  </r>
  <r>
    <x v="306"/>
    <x v="227"/>
    <x v="208"/>
    <x v="284"/>
    <s v="6895603LP"/>
    <x v="0"/>
    <x v="3"/>
    <d v="1986-01-09T00:00:00"/>
    <n v="33"/>
    <n v="33"/>
    <x v="10"/>
    <x v="8"/>
    <m/>
    <m/>
    <m/>
    <m/>
    <m/>
    <m/>
    <m/>
    <x v="612"/>
    <x v="1"/>
    <x v="1"/>
    <x v="0"/>
  </r>
  <r>
    <x v="306"/>
    <x v="227"/>
    <x v="208"/>
    <x v="284"/>
    <s v="6895603LP"/>
    <x v="0"/>
    <x v="3"/>
    <d v="1986-01-09T00:00:00"/>
    <n v="33"/>
    <n v="33"/>
    <x v="10"/>
    <x v="0"/>
    <m/>
    <m/>
    <m/>
    <m/>
    <m/>
    <m/>
    <m/>
    <x v="613"/>
    <x v="1"/>
    <x v="1"/>
    <x v="0"/>
  </r>
  <r>
    <x v="307"/>
    <x v="51"/>
    <x v="77"/>
    <x v="285"/>
    <m/>
    <x v="0"/>
    <x v="10"/>
    <m/>
    <m/>
    <n v="52"/>
    <x v="1"/>
    <x v="1"/>
    <m/>
    <m/>
    <m/>
    <m/>
    <m/>
    <m/>
    <m/>
    <x v="614"/>
    <x v="1"/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71">
  <r>
    <x v="0"/>
    <x v="0"/>
    <x v="0"/>
    <x v="0"/>
    <m/>
    <x v="0"/>
    <x v="0"/>
    <d v="1964-02-15T00:00:00"/>
    <n v="55"/>
    <n v="55"/>
    <x v="0"/>
    <x v="0"/>
    <m/>
    <m/>
    <m/>
    <m/>
    <m/>
    <m/>
    <m/>
    <x v="0"/>
    <x v="0"/>
    <x v="0"/>
    <s v=" "/>
  </r>
  <r>
    <x v="0"/>
    <x v="0"/>
    <x v="0"/>
    <x v="0"/>
    <m/>
    <x v="0"/>
    <x v="0"/>
    <m/>
    <n v="55"/>
    <n v="55"/>
    <x v="0"/>
    <x v="1"/>
    <m/>
    <m/>
    <m/>
    <m/>
    <m/>
    <m/>
    <m/>
    <x v="1"/>
    <x v="1"/>
    <x v="1"/>
    <s v=" "/>
  </r>
  <r>
    <x v="0"/>
    <x v="0"/>
    <x v="0"/>
    <x v="0"/>
    <m/>
    <x v="0"/>
    <x v="0"/>
    <m/>
    <n v="55"/>
    <n v="55"/>
    <x v="0"/>
    <x v="2"/>
    <m/>
    <m/>
    <m/>
    <m/>
    <m/>
    <m/>
    <m/>
    <x v="2"/>
    <x v="1"/>
    <x v="1"/>
    <s v=" "/>
  </r>
  <r>
    <x v="1"/>
    <x v="1"/>
    <x v="1"/>
    <x v="1"/>
    <s v="3053682 OR"/>
    <x v="0"/>
    <x v="1"/>
    <d v="1962-04-16T00:00:00"/>
    <n v="57"/>
    <n v="57"/>
    <x v="0"/>
    <x v="3"/>
    <m/>
    <m/>
    <m/>
    <m/>
    <m/>
    <m/>
    <m/>
    <x v="3"/>
    <x v="1"/>
    <x v="1"/>
    <s v=" "/>
  </r>
  <r>
    <x v="1"/>
    <x v="1"/>
    <x v="1"/>
    <x v="1"/>
    <s v="3053682 OR"/>
    <x v="0"/>
    <x v="1"/>
    <d v="1962-04-16T00:00:00"/>
    <n v="57"/>
    <n v="57"/>
    <x v="0"/>
    <x v="4"/>
    <m/>
    <m/>
    <m/>
    <m/>
    <m/>
    <m/>
    <m/>
    <x v="0"/>
    <x v="2"/>
    <x v="0"/>
    <s v=" "/>
  </r>
  <r>
    <x v="1"/>
    <x v="1"/>
    <x v="1"/>
    <x v="1"/>
    <s v="3053682 OR"/>
    <x v="0"/>
    <x v="1"/>
    <d v="1962-04-16T00:00:00"/>
    <n v="57"/>
    <n v="57"/>
    <x v="0"/>
    <x v="5"/>
    <m/>
    <m/>
    <m/>
    <m/>
    <m/>
    <m/>
    <m/>
    <x v="4"/>
    <x v="1"/>
    <x v="1"/>
    <s v=" "/>
  </r>
  <r>
    <x v="2"/>
    <x v="2"/>
    <x v="2"/>
    <x v="2"/>
    <s v="3120626 CB"/>
    <x v="1"/>
    <x v="1"/>
    <d v="1967-04-07T00:00:00"/>
    <n v="52"/>
    <n v="52"/>
    <x v="1"/>
    <x v="6"/>
    <m/>
    <m/>
    <m/>
    <m/>
    <m/>
    <m/>
    <m/>
    <x v="5"/>
    <x v="1"/>
    <x v="1"/>
    <s v=" "/>
  </r>
  <r>
    <x v="2"/>
    <x v="2"/>
    <x v="2"/>
    <x v="2"/>
    <s v="3120626 CB"/>
    <x v="1"/>
    <x v="1"/>
    <d v="1967-04-07T00:00:00"/>
    <n v="52"/>
    <n v="52"/>
    <x v="1"/>
    <x v="7"/>
    <m/>
    <m/>
    <m/>
    <m/>
    <m/>
    <m/>
    <m/>
    <x v="6"/>
    <x v="1"/>
    <x v="1"/>
    <s v=" "/>
  </r>
  <r>
    <x v="2"/>
    <x v="2"/>
    <x v="2"/>
    <x v="2"/>
    <s v="3120626 CB"/>
    <x v="1"/>
    <x v="1"/>
    <d v="1967-04-07T00:00:00"/>
    <n v="52"/>
    <n v="52"/>
    <x v="1"/>
    <x v="5"/>
    <m/>
    <m/>
    <m/>
    <m/>
    <m/>
    <m/>
    <m/>
    <x v="7"/>
    <x v="1"/>
    <x v="1"/>
    <s v=" "/>
  </r>
  <r>
    <x v="3"/>
    <x v="3"/>
    <x v="3"/>
    <x v="3"/>
    <s v="3550985 CB"/>
    <x v="0"/>
    <x v="1"/>
    <d v="1972-12-28T00:00:00"/>
    <n v="47"/>
    <n v="47"/>
    <x v="2"/>
    <x v="8"/>
    <m/>
    <m/>
    <m/>
    <m/>
    <m/>
    <m/>
    <m/>
    <x v="0"/>
    <x v="2"/>
    <x v="0"/>
    <s v=" "/>
  </r>
  <r>
    <x v="3"/>
    <x v="3"/>
    <x v="3"/>
    <x v="3"/>
    <s v="3550985 CB"/>
    <x v="0"/>
    <x v="1"/>
    <d v="1972-12-28T00:00:00"/>
    <n v="47"/>
    <n v="47"/>
    <x v="2"/>
    <x v="0"/>
    <m/>
    <m/>
    <m/>
    <m/>
    <m/>
    <m/>
    <m/>
    <x v="0"/>
    <x v="2"/>
    <x v="0"/>
    <s v=" "/>
  </r>
  <r>
    <x v="3"/>
    <x v="3"/>
    <x v="3"/>
    <x v="3"/>
    <s v="3550985 CB"/>
    <x v="0"/>
    <x v="1"/>
    <d v="1972-12-28T00:00:00"/>
    <n v="47"/>
    <n v="47"/>
    <x v="2"/>
    <x v="9"/>
    <m/>
    <m/>
    <m/>
    <m/>
    <m/>
    <m/>
    <m/>
    <x v="0"/>
    <x v="2"/>
    <x v="0"/>
    <s v=" "/>
  </r>
  <r>
    <x v="4"/>
    <x v="4"/>
    <x v="4"/>
    <x v="4"/>
    <s v="3599194 CB"/>
    <x v="0"/>
    <x v="1"/>
    <d v="1964-03-20T00:00:00"/>
    <n v="55"/>
    <n v="55"/>
    <x v="0"/>
    <x v="8"/>
    <m/>
    <m/>
    <m/>
    <m/>
    <m/>
    <m/>
    <m/>
    <x v="0"/>
    <x v="2"/>
    <x v="0"/>
    <s v=" "/>
  </r>
  <r>
    <x v="4"/>
    <x v="4"/>
    <x v="4"/>
    <x v="4"/>
    <s v="3599194 CB"/>
    <x v="0"/>
    <x v="1"/>
    <d v="1964-03-20T00:00:00"/>
    <n v="55"/>
    <n v="55"/>
    <x v="0"/>
    <x v="0"/>
    <m/>
    <m/>
    <m/>
    <m/>
    <m/>
    <m/>
    <m/>
    <x v="0"/>
    <x v="2"/>
    <x v="0"/>
    <s v=" "/>
  </r>
  <r>
    <x v="4"/>
    <x v="4"/>
    <x v="4"/>
    <x v="4"/>
    <s v="3599194 CB"/>
    <x v="0"/>
    <x v="1"/>
    <d v="1964-03-20T00:00:00"/>
    <n v="55"/>
    <n v="55"/>
    <x v="0"/>
    <x v="9"/>
    <m/>
    <m/>
    <m/>
    <m/>
    <m/>
    <m/>
    <m/>
    <x v="0"/>
    <x v="2"/>
    <x v="0"/>
    <s v=" "/>
  </r>
  <r>
    <x v="5"/>
    <x v="5"/>
    <x v="0"/>
    <x v="5"/>
    <s v="2903543 CB"/>
    <x v="0"/>
    <x v="1"/>
    <d v="1954-07-06T00:00:00"/>
    <n v="65"/>
    <n v="65"/>
    <x v="3"/>
    <x v="6"/>
    <m/>
    <m/>
    <m/>
    <m/>
    <m/>
    <m/>
    <m/>
    <x v="8"/>
    <x v="3"/>
    <x v="2"/>
    <s v=" "/>
  </r>
  <r>
    <x v="5"/>
    <x v="5"/>
    <x v="0"/>
    <x v="5"/>
    <s v="2903543 CB"/>
    <x v="0"/>
    <x v="1"/>
    <d v="1954-07-06T00:00:00"/>
    <n v="65"/>
    <n v="65"/>
    <x v="3"/>
    <x v="7"/>
    <m/>
    <m/>
    <m/>
    <m/>
    <m/>
    <m/>
    <m/>
    <x v="9"/>
    <x v="3"/>
    <x v="2"/>
    <s v=" "/>
  </r>
  <r>
    <x v="5"/>
    <x v="5"/>
    <x v="0"/>
    <x v="5"/>
    <s v="2903543 CB"/>
    <x v="0"/>
    <x v="1"/>
    <d v="1954-07-06T00:00:00"/>
    <n v="65"/>
    <n v="65"/>
    <x v="3"/>
    <x v="5"/>
    <m/>
    <m/>
    <m/>
    <m/>
    <m/>
    <m/>
    <m/>
    <x v="10"/>
    <x v="3"/>
    <x v="2"/>
    <s v=" "/>
  </r>
  <r>
    <x v="6"/>
    <x v="6"/>
    <x v="5"/>
    <x v="6"/>
    <s v="3026121 CB"/>
    <x v="1"/>
    <x v="1"/>
    <d v="1964-08-26T00:00:00"/>
    <n v="55"/>
    <n v="55"/>
    <x v="0"/>
    <x v="6"/>
    <m/>
    <m/>
    <m/>
    <m/>
    <m/>
    <m/>
    <m/>
    <x v="11"/>
    <x v="4"/>
    <x v="0"/>
    <s v=" "/>
  </r>
  <r>
    <x v="6"/>
    <x v="6"/>
    <x v="5"/>
    <x v="6"/>
    <s v="3026121 CB"/>
    <x v="1"/>
    <x v="1"/>
    <d v="1964-08-26T00:00:00"/>
    <n v="55"/>
    <n v="55"/>
    <x v="0"/>
    <x v="7"/>
    <m/>
    <m/>
    <m/>
    <m/>
    <m/>
    <m/>
    <m/>
    <x v="12"/>
    <x v="5"/>
    <x v="3"/>
    <s v=" "/>
  </r>
  <r>
    <x v="6"/>
    <x v="6"/>
    <x v="5"/>
    <x v="6"/>
    <s v="3026121 CB"/>
    <x v="1"/>
    <x v="1"/>
    <d v="1964-08-26T00:00:00"/>
    <n v="55"/>
    <n v="55"/>
    <x v="0"/>
    <x v="5"/>
    <m/>
    <m/>
    <m/>
    <m/>
    <m/>
    <m/>
    <m/>
    <x v="13"/>
    <x v="5"/>
    <x v="3"/>
    <s v=" "/>
  </r>
  <r>
    <x v="7"/>
    <x v="7"/>
    <x v="6"/>
    <x v="7"/>
    <n v="8051959"/>
    <x v="1"/>
    <x v="1"/>
    <d v="1973-06-14T00:00:00"/>
    <n v="46"/>
    <n v="46"/>
    <x v="2"/>
    <x v="10"/>
    <m/>
    <m/>
    <m/>
    <m/>
    <m/>
    <m/>
    <m/>
    <x v="0"/>
    <x v="2"/>
    <x v="0"/>
    <s v=" "/>
  </r>
  <r>
    <x v="7"/>
    <x v="7"/>
    <x v="6"/>
    <x v="7"/>
    <n v="8051959"/>
    <x v="1"/>
    <x v="1"/>
    <d v="1973-06-14T00:00:00"/>
    <n v="46"/>
    <n v="46"/>
    <x v="2"/>
    <x v="11"/>
    <m/>
    <m/>
    <m/>
    <m/>
    <m/>
    <m/>
    <m/>
    <x v="0"/>
    <x v="2"/>
    <x v="0"/>
    <s v=" "/>
  </r>
  <r>
    <x v="7"/>
    <x v="7"/>
    <x v="6"/>
    <x v="7"/>
    <n v="8051959"/>
    <x v="1"/>
    <x v="1"/>
    <d v="1973-06-14T00:00:00"/>
    <n v="46"/>
    <n v="46"/>
    <x v="2"/>
    <x v="12"/>
    <m/>
    <m/>
    <m/>
    <m/>
    <m/>
    <m/>
    <m/>
    <x v="0"/>
    <x v="2"/>
    <x v="0"/>
    <s v=" "/>
  </r>
  <r>
    <x v="8"/>
    <x v="8"/>
    <x v="7"/>
    <x v="8"/>
    <s v="6211632 CB"/>
    <x v="1"/>
    <x v="1"/>
    <d v="1981-08-12T00:00:00"/>
    <n v="38"/>
    <n v="38"/>
    <x v="4"/>
    <x v="8"/>
    <m/>
    <m/>
    <m/>
    <m/>
    <m/>
    <m/>
    <m/>
    <x v="14"/>
    <x v="6"/>
    <x v="0"/>
    <s v=" "/>
  </r>
  <r>
    <x v="8"/>
    <x v="8"/>
    <x v="7"/>
    <x v="8"/>
    <s v="6211632 CB"/>
    <x v="1"/>
    <x v="1"/>
    <d v="1981-08-12T00:00:00"/>
    <n v="38"/>
    <n v="38"/>
    <x v="4"/>
    <x v="0"/>
    <m/>
    <m/>
    <m/>
    <m/>
    <m/>
    <m/>
    <m/>
    <x v="15"/>
    <x v="5"/>
    <x v="3"/>
    <s v=" "/>
  </r>
  <r>
    <x v="8"/>
    <x v="8"/>
    <x v="7"/>
    <x v="8"/>
    <s v="6211632 CB"/>
    <x v="1"/>
    <x v="1"/>
    <d v="1981-08-12T00:00:00"/>
    <n v="38"/>
    <n v="38"/>
    <x v="4"/>
    <x v="9"/>
    <m/>
    <m/>
    <m/>
    <m/>
    <m/>
    <m/>
    <m/>
    <x v="0"/>
    <x v="2"/>
    <x v="0"/>
    <s v=" "/>
  </r>
  <r>
    <x v="9"/>
    <x v="9"/>
    <x v="8"/>
    <x v="9"/>
    <s v="3762041 CB"/>
    <x v="1"/>
    <x v="1"/>
    <d v="1965-01-25T00:00:00"/>
    <n v="54"/>
    <n v="54"/>
    <x v="1"/>
    <x v="8"/>
    <m/>
    <m/>
    <m/>
    <m/>
    <m/>
    <m/>
    <m/>
    <x v="16"/>
    <x v="6"/>
    <x v="0"/>
    <s v=" "/>
  </r>
  <r>
    <x v="9"/>
    <x v="9"/>
    <x v="8"/>
    <x v="9"/>
    <s v="3762041 CB"/>
    <x v="1"/>
    <x v="1"/>
    <d v="1965-01-25T00:00:00"/>
    <n v="54"/>
    <n v="54"/>
    <x v="1"/>
    <x v="0"/>
    <m/>
    <m/>
    <m/>
    <m/>
    <m/>
    <m/>
    <m/>
    <x v="17"/>
    <x v="6"/>
    <x v="0"/>
    <s v=" "/>
  </r>
  <r>
    <x v="9"/>
    <x v="9"/>
    <x v="8"/>
    <x v="9"/>
    <s v="3762041 CB"/>
    <x v="1"/>
    <x v="1"/>
    <d v="1965-01-25T00:00:00"/>
    <n v="54"/>
    <n v="54"/>
    <x v="1"/>
    <x v="9"/>
    <m/>
    <m/>
    <m/>
    <m/>
    <m/>
    <m/>
    <m/>
    <x v="0"/>
    <x v="2"/>
    <x v="0"/>
    <s v=" "/>
  </r>
  <r>
    <x v="10"/>
    <x v="10"/>
    <x v="9"/>
    <x v="10"/>
    <s v="3400480 LP"/>
    <x v="0"/>
    <x v="1"/>
    <d v="1966-12-23T00:00:00"/>
    <n v="53"/>
    <n v="53"/>
    <x v="1"/>
    <x v="8"/>
    <m/>
    <m/>
    <m/>
    <m/>
    <m/>
    <m/>
    <m/>
    <x v="18"/>
    <x v="3"/>
    <x v="2"/>
    <s v=" "/>
  </r>
  <r>
    <x v="10"/>
    <x v="10"/>
    <x v="9"/>
    <x v="10"/>
    <s v="3400480 LP"/>
    <x v="0"/>
    <x v="1"/>
    <d v="1966-12-23T00:00:00"/>
    <n v="53"/>
    <n v="53"/>
    <x v="1"/>
    <x v="0"/>
    <m/>
    <m/>
    <m/>
    <m/>
    <m/>
    <m/>
    <m/>
    <x v="0"/>
    <x v="2"/>
    <x v="0"/>
    <s v=" "/>
  </r>
  <r>
    <x v="10"/>
    <x v="10"/>
    <x v="9"/>
    <x v="10"/>
    <s v="3400480 LP"/>
    <x v="0"/>
    <x v="1"/>
    <d v="1966-12-23T00:00:00"/>
    <n v="53"/>
    <n v="53"/>
    <x v="1"/>
    <x v="13"/>
    <m/>
    <m/>
    <m/>
    <m/>
    <m/>
    <m/>
    <m/>
    <x v="19"/>
    <x v="1"/>
    <x v="1"/>
    <s v=" "/>
  </r>
  <r>
    <x v="11"/>
    <x v="11"/>
    <x v="10"/>
    <x v="11"/>
    <s v="1105124 CH"/>
    <x v="0"/>
    <x v="1"/>
    <d v="1970-02-19T00:00:00"/>
    <n v="49"/>
    <n v="49"/>
    <x v="2"/>
    <x v="8"/>
    <m/>
    <m/>
    <m/>
    <m/>
    <m/>
    <m/>
    <m/>
    <x v="20"/>
    <x v="5"/>
    <x v="3"/>
    <s v=" "/>
  </r>
  <r>
    <x v="11"/>
    <x v="11"/>
    <x v="10"/>
    <x v="11"/>
    <s v="1105124 CH"/>
    <x v="0"/>
    <x v="1"/>
    <d v="1970-02-19T00:00:00"/>
    <n v="49"/>
    <n v="49"/>
    <x v="2"/>
    <x v="14"/>
    <m/>
    <m/>
    <m/>
    <m/>
    <m/>
    <m/>
    <m/>
    <x v="21"/>
    <x v="3"/>
    <x v="2"/>
    <s v=" "/>
  </r>
  <r>
    <x v="11"/>
    <x v="11"/>
    <x v="10"/>
    <x v="11"/>
    <s v="1105124 CH"/>
    <x v="0"/>
    <x v="1"/>
    <d v="1970-02-19T00:00:00"/>
    <n v="49"/>
    <n v="49"/>
    <x v="2"/>
    <x v="9"/>
    <m/>
    <m/>
    <m/>
    <m/>
    <m/>
    <m/>
    <m/>
    <x v="22"/>
    <x v="3"/>
    <x v="2"/>
    <s v=" "/>
  </r>
  <r>
    <x v="12"/>
    <x v="12"/>
    <x v="11"/>
    <x v="12"/>
    <s v="4414821 CB"/>
    <x v="1"/>
    <x v="1"/>
    <d v="1975-06-13T00:00:00"/>
    <n v="44"/>
    <n v="44"/>
    <x v="5"/>
    <x v="10"/>
    <m/>
    <m/>
    <m/>
    <m/>
    <m/>
    <m/>
    <m/>
    <x v="23"/>
    <x v="5"/>
    <x v="3"/>
    <s v=" "/>
  </r>
  <r>
    <x v="12"/>
    <x v="12"/>
    <x v="11"/>
    <x v="12"/>
    <s v="4414821 CB"/>
    <x v="1"/>
    <x v="1"/>
    <d v="1975-06-13T00:00:00"/>
    <n v="44"/>
    <n v="44"/>
    <x v="5"/>
    <x v="11"/>
    <m/>
    <m/>
    <m/>
    <m/>
    <m/>
    <m/>
    <m/>
    <x v="24"/>
    <x v="6"/>
    <x v="0"/>
    <s v=" "/>
  </r>
  <r>
    <x v="12"/>
    <x v="12"/>
    <x v="11"/>
    <x v="12"/>
    <s v="4414821 CB"/>
    <x v="1"/>
    <x v="1"/>
    <d v="1975-06-13T00:00:00"/>
    <n v="44"/>
    <n v="44"/>
    <x v="5"/>
    <x v="12"/>
    <m/>
    <m/>
    <m/>
    <m/>
    <m/>
    <m/>
    <m/>
    <x v="25"/>
    <x v="5"/>
    <x v="3"/>
    <s v=" "/>
  </r>
  <r>
    <x v="13"/>
    <x v="13"/>
    <x v="12"/>
    <x v="13"/>
    <s v="5213976 CB"/>
    <x v="0"/>
    <x v="1"/>
    <d v="1974-01-10T00:00:00"/>
    <n v="45"/>
    <n v="45"/>
    <x v="2"/>
    <x v="8"/>
    <m/>
    <m/>
    <m/>
    <m/>
    <m/>
    <m/>
    <m/>
    <x v="26"/>
    <x v="4"/>
    <x v="0"/>
    <s v=" "/>
  </r>
  <r>
    <x v="13"/>
    <x v="13"/>
    <x v="12"/>
    <x v="13"/>
    <s v="5213976 CB"/>
    <x v="0"/>
    <x v="1"/>
    <d v="1974-01-10T00:00:00"/>
    <n v="45"/>
    <n v="45"/>
    <x v="2"/>
    <x v="0"/>
    <m/>
    <m/>
    <m/>
    <m/>
    <m/>
    <m/>
    <m/>
    <x v="27"/>
    <x v="4"/>
    <x v="0"/>
    <s v=" "/>
  </r>
  <r>
    <x v="13"/>
    <x v="13"/>
    <x v="12"/>
    <x v="13"/>
    <s v="5213976 CB"/>
    <x v="0"/>
    <x v="1"/>
    <d v="1974-01-10T00:00:00"/>
    <n v="45"/>
    <n v="45"/>
    <x v="2"/>
    <x v="9"/>
    <m/>
    <m/>
    <m/>
    <m/>
    <m/>
    <m/>
    <m/>
    <x v="28"/>
    <x v="4"/>
    <x v="0"/>
    <s v=" "/>
  </r>
  <r>
    <x v="14"/>
    <x v="14"/>
    <x v="13"/>
    <x v="14"/>
    <s v="190292 LP"/>
    <x v="0"/>
    <x v="1"/>
    <d v="1939-04-26T00:00:00"/>
    <n v="80"/>
    <n v="80"/>
    <x v="6"/>
    <x v="6"/>
    <m/>
    <m/>
    <m/>
    <m/>
    <m/>
    <m/>
    <m/>
    <x v="29"/>
    <x v="1"/>
    <x v="1"/>
    <s v=" "/>
  </r>
  <r>
    <x v="14"/>
    <x v="14"/>
    <x v="13"/>
    <x v="14"/>
    <s v="190292 LP"/>
    <x v="0"/>
    <x v="1"/>
    <d v="1939-04-26T00:00:00"/>
    <n v="80"/>
    <n v="80"/>
    <x v="6"/>
    <x v="7"/>
    <m/>
    <m/>
    <m/>
    <m/>
    <m/>
    <m/>
    <m/>
    <x v="30"/>
    <x v="1"/>
    <x v="1"/>
    <s v=" "/>
  </r>
  <r>
    <x v="14"/>
    <x v="14"/>
    <x v="13"/>
    <x v="14"/>
    <s v="190292 LP"/>
    <x v="0"/>
    <x v="1"/>
    <d v="1939-04-26T00:00:00"/>
    <n v="80"/>
    <n v="80"/>
    <x v="6"/>
    <x v="5"/>
    <m/>
    <m/>
    <m/>
    <m/>
    <m/>
    <m/>
    <m/>
    <x v="31"/>
    <x v="1"/>
    <x v="1"/>
    <s v=" "/>
  </r>
  <r>
    <x v="15"/>
    <x v="15"/>
    <x v="14"/>
    <x v="15"/>
    <s v="3619988 CB"/>
    <x v="0"/>
    <x v="1"/>
    <d v="1976-07-16T00:00:00"/>
    <n v="43"/>
    <n v="43"/>
    <x v="5"/>
    <x v="12"/>
    <m/>
    <m/>
    <m/>
    <m/>
    <m/>
    <m/>
    <m/>
    <x v="32"/>
    <x v="7"/>
    <x v="0"/>
    <s v=" "/>
  </r>
  <r>
    <x v="15"/>
    <x v="15"/>
    <x v="14"/>
    <x v="15"/>
    <s v="3619988 CB"/>
    <x v="0"/>
    <x v="1"/>
    <d v="1976-07-16T00:00:00"/>
    <n v="43"/>
    <n v="43"/>
    <x v="5"/>
    <x v="1"/>
    <m/>
    <m/>
    <m/>
    <m/>
    <m/>
    <m/>
    <m/>
    <x v="33"/>
    <x v="1"/>
    <x v="1"/>
    <s v=" "/>
  </r>
  <r>
    <x v="15"/>
    <x v="15"/>
    <x v="14"/>
    <x v="15"/>
    <s v="3619988 CB"/>
    <x v="0"/>
    <x v="1"/>
    <d v="1976-07-16T00:00:00"/>
    <n v="43"/>
    <n v="43"/>
    <x v="5"/>
    <x v="2"/>
    <m/>
    <m/>
    <m/>
    <m/>
    <m/>
    <m/>
    <m/>
    <x v="34"/>
    <x v="1"/>
    <x v="1"/>
    <s v=" "/>
  </r>
  <r>
    <x v="16"/>
    <x v="16"/>
    <x v="15"/>
    <x v="16"/>
    <s v="3339246 LP"/>
    <x v="1"/>
    <x v="1"/>
    <d v="1969-07-30T00:00:00"/>
    <n v="50"/>
    <n v="50"/>
    <x v="1"/>
    <x v="6"/>
    <m/>
    <m/>
    <m/>
    <m/>
    <m/>
    <m/>
    <m/>
    <x v="35"/>
    <x v="4"/>
    <x v="0"/>
    <s v=" "/>
  </r>
  <r>
    <x v="16"/>
    <x v="16"/>
    <x v="15"/>
    <x v="16"/>
    <s v="3339246 LP"/>
    <x v="1"/>
    <x v="1"/>
    <d v="1969-07-30T00:00:00"/>
    <n v="50"/>
    <n v="50"/>
    <x v="1"/>
    <x v="7"/>
    <m/>
    <m/>
    <m/>
    <m/>
    <m/>
    <m/>
    <m/>
    <x v="36"/>
    <x v="5"/>
    <x v="3"/>
    <s v=" "/>
  </r>
  <r>
    <x v="16"/>
    <x v="16"/>
    <x v="15"/>
    <x v="16"/>
    <s v="3339246 LP"/>
    <x v="1"/>
    <x v="1"/>
    <d v="1969-07-30T00:00:00"/>
    <n v="50"/>
    <n v="50"/>
    <x v="1"/>
    <x v="11"/>
    <m/>
    <m/>
    <m/>
    <m/>
    <m/>
    <m/>
    <m/>
    <x v="37"/>
    <x v="5"/>
    <x v="3"/>
    <s v=" "/>
  </r>
  <r>
    <x v="17"/>
    <x v="17"/>
    <x v="16"/>
    <x v="17"/>
    <s v="2771160 OR"/>
    <x v="0"/>
    <x v="1"/>
    <d v="1973-12-11T00:00:00"/>
    <n v="46"/>
    <n v="46"/>
    <x v="2"/>
    <x v="6"/>
    <m/>
    <m/>
    <m/>
    <m/>
    <m/>
    <m/>
    <m/>
    <x v="38"/>
    <x v="1"/>
    <x v="1"/>
    <s v=" "/>
  </r>
  <r>
    <x v="17"/>
    <x v="17"/>
    <x v="16"/>
    <x v="17"/>
    <s v="2771160 OR"/>
    <x v="0"/>
    <x v="1"/>
    <d v="1973-12-11T00:00:00"/>
    <n v="46"/>
    <n v="46"/>
    <x v="2"/>
    <x v="7"/>
    <m/>
    <m/>
    <m/>
    <m/>
    <m/>
    <m/>
    <m/>
    <x v="39"/>
    <x v="1"/>
    <x v="1"/>
    <s v=" "/>
  </r>
  <r>
    <x v="17"/>
    <x v="17"/>
    <x v="16"/>
    <x v="17"/>
    <s v="2771160 OR"/>
    <x v="0"/>
    <x v="1"/>
    <d v="1973-12-11T00:00:00"/>
    <n v="46"/>
    <n v="46"/>
    <x v="2"/>
    <x v="5"/>
    <m/>
    <m/>
    <m/>
    <m/>
    <m/>
    <m/>
    <m/>
    <x v="40"/>
    <x v="1"/>
    <x v="1"/>
    <s v=" "/>
  </r>
  <r>
    <x v="18"/>
    <x v="18"/>
    <x v="0"/>
    <x v="18"/>
    <s v="4456929 CB"/>
    <x v="1"/>
    <x v="1"/>
    <d v="1977-01-03T00:00:00"/>
    <n v="42"/>
    <n v="42"/>
    <x v="5"/>
    <x v="10"/>
    <m/>
    <m/>
    <m/>
    <m/>
    <m/>
    <m/>
    <m/>
    <x v="0"/>
    <x v="2"/>
    <x v="0"/>
    <s v=" "/>
  </r>
  <r>
    <x v="18"/>
    <x v="18"/>
    <x v="0"/>
    <x v="18"/>
    <s v="4456929 CB"/>
    <x v="1"/>
    <x v="1"/>
    <d v="1977-01-03T00:00:00"/>
    <n v="42"/>
    <n v="42"/>
    <x v="5"/>
    <x v="11"/>
    <m/>
    <m/>
    <m/>
    <m/>
    <m/>
    <m/>
    <m/>
    <x v="41"/>
    <x v="4"/>
    <x v="0"/>
    <s v=" "/>
  </r>
  <r>
    <x v="18"/>
    <x v="18"/>
    <x v="0"/>
    <x v="18"/>
    <s v="4456929 CB"/>
    <x v="1"/>
    <x v="1"/>
    <d v="1977-01-03T00:00:00"/>
    <n v="42"/>
    <n v="42"/>
    <x v="5"/>
    <x v="12"/>
    <m/>
    <m/>
    <m/>
    <m/>
    <m/>
    <m/>
    <m/>
    <x v="0"/>
    <x v="2"/>
    <x v="0"/>
    <s v=" "/>
  </r>
  <r>
    <x v="19"/>
    <x v="19"/>
    <x v="17"/>
    <x v="19"/>
    <s v="819961 CB"/>
    <x v="0"/>
    <x v="1"/>
    <d v="1952-07-30T00:00:00"/>
    <n v="67"/>
    <n v="67"/>
    <x v="3"/>
    <x v="8"/>
    <m/>
    <m/>
    <m/>
    <m/>
    <m/>
    <m/>
    <m/>
    <x v="42"/>
    <x v="6"/>
    <x v="0"/>
    <s v=" "/>
  </r>
  <r>
    <x v="19"/>
    <x v="19"/>
    <x v="17"/>
    <x v="19"/>
    <s v="819961 CB"/>
    <x v="0"/>
    <x v="1"/>
    <d v="1952-07-30T00:00:00"/>
    <n v="67"/>
    <n v="67"/>
    <x v="3"/>
    <x v="0"/>
    <m/>
    <m/>
    <m/>
    <m/>
    <m/>
    <m/>
    <m/>
    <x v="0"/>
    <x v="2"/>
    <x v="0"/>
    <s v=" "/>
  </r>
  <r>
    <x v="19"/>
    <x v="19"/>
    <x v="17"/>
    <x v="19"/>
    <s v="819961 CB"/>
    <x v="0"/>
    <x v="1"/>
    <d v="1952-07-30T00:00:00"/>
    <n v="67"/>
    <n v="67"/>
    <x v="3"/>
    <x v="14"/>
    <m/>
    <m/>
    <m/>
    <m/>
    <m/>
    <m/>
    <m/>
    <x v="0"/>
    <x v="2"/>
    <x v="0"/>
    <s v=" "/>
  </r>
  <r>
    <x v="20"/>
    <x v="20"/>
    <x v="18"/>
    <x v="20"/>
    <s v="835132 CB"/>
    <x v="1"/>
    <x v="1"/>
    <d v="1948-04-25T00:00:00"/>
    <n v="71"/>
    <n v="71"/>
    <x v="7"/>
    <x v="6"/>
    <m/>
    <m/>
    <m/>
    <m/>
    <m/>
    <m/>
    <m/>
    <x v="43"/>
    <x v="3"/>
    <x v="2"/>
    <s v=" "/>
  </r>
  <r>
    <x v="20"/>
    <x v="20"/>
    <x v="18"/>
    <x v="20"/>
    <s v="835132 CB"/>
    <x v="1"/>
    <x v="1"/>
    <d v="1948-04-25T00:00:00"/>
    <n v="71"/>
    <n v="71"/>
    <x v="7"/>
    <x v="7"/>
    <m/>
    <m/>
    <m/>
    <m/>
    <m/>
    <m/>
    <m/>
    <x v="44"/>
    <x v="3"/>
    <x v="2"/>
    <s v=" "/>
  </r>
  <r>
    <x v="20"/>
    <x v="20"/>
    <x v="18"/>
    <x v="20"/>
    <s v="835132 CB"/>
    <x v="1"/>
    <x v="1"/>
    <d v="1948-04-25T00:00:00"/>
    <n v="71"/>
    <n v="71"/>
    <x v="7"/>
    <x v="5"/>
    <m/>
    <m/>
    <m/>
    <m/>
    <m/>
    <m/>
    <m/>
    <x v="45"/>
    <x v="5"/>
    <x v="3"/>
    <s v=" "/>
  </r>
  <r>
    <x v="21"/>
    <x v="21"/>
    <x v="19"/>
    <x v="21"/>
    <s v="1105883 CH"/>
    <x v="1"/>
    <x v="1"/>
    <d v="1969-04-05T00:00:00"/>
    <n v="50"/>
    <n v="50"/>
    <x v="1"/>
    <x v="6"/>
    <m/>
    <m/>
    <m/>
    <m/>
    <m/>
    <m/>
    <m/>
    <x v="0"/>
    <x v="2"/>
    <x v="0"/>
    <s v=" "/>
  </r>
  <r>
    <x v="21"/>
    <x v="21"/>
    <x v="19"/>
    <x v="21"/>
    <s v="1105883 CH"/>
    <x v="1"/>
    <x v="1"/>
    <d v="1969-04-05T00:00:00"/>
    <n v="50"/>
    <n v="50"/>
    <x v="1"/>
    <x v="7"/>
    <m/>
    <m/>
    <m/>
    <m/>
    <m/>
    <m/>
    <m/>
    <x v="0"/>
    <x v="2"/>
    <x v="0"/>
    <s v=" "/>
  </r>
  <r>
    <x v="21"/>
    <x v="21"/>
    <x v="19"/>
    <x v="21"/>
    <s v="1105883 CH"/>
    <x v="1"/>
    <x v="1"/>
    <d v="1969-04-05T00:00:00"/>
    <n v="50"/>
    <n v="50"/>
    <x v="1"/>
    <x v="5"/>
    <m/>
    <m/>
    <m/>
    <m/>
    <m/>
    <m/>
    <m/>
    <x v="0"/>
    <x v="2"/>
    <x v="0"/>
    <s v=" "/>
  </r>
  <r>
    <x v="22"/>
    <x v="22"/>
    <x v="20"/>
    <x v="22"/>
    <s v="6405508 CB"/>
    <x v="1"/>
    <x v="1"/>
    <d v="1983-12-16T00:00:00"/>
    <n v="36"/>
    <n v="36"/>
    <x v="4"/>
    <x v="8"/>
    <m/>
    <m/>
    <m/>
    <m/>
    <m/>
    <m/>
    <m/>
    <x v="46"/>
    <x v="1"/>
    <x v="1"/>
    <s v=" "/>
  </r>
  <r>
    <x v="22"/>
    <x v="22"/>
    <x v="20"/>
    <x v="22"/>
    <s v="6405508 CB"/>
    <x v="1"/>
    <x v="1"/>
    <d v="1983-12-16T00:00:00"/>
    <n v="36"/>
    <n v="36"/>
    <x v="4"/>
    <x v="0"/>
    <m/>
    <m/>
    <m/>
    <m/>
    <m/>
    <m/>
    <m/>
    <x v="47"/>
    <x v="1"/>
    <x v="1"/>
    <s v=" "/>
  </r>
  <r>
    <x v="22"/>
    <x v="22"/>
    <x v="20"/>
    <x v="22"/>
    <s v="6405508 CB"/>
    <x v="1"/>
    <x v="1"/>
    <d v="1983-12-16T00:00:00"/>
    <n v="36"/>
    <n v="36"/>
    <x v="4"/>
    <x v="13"/>
    <m/>
    <m/>
    <m/>
    <m/>
    <m/>
    <m/>
    <m/>
    <x v="48"/>
    <x v="1"/>
    <x v="1"/>
    <s v=" "/>
  </r>
  <r>
    <x v="23"/>
    <x v="23"/>
    <x v="21"/>
    <x v="23"/>
    <s v="3034776-1R  CB"/>
    <x v="0"/>
    <x v="1"/>
    <d v="1967-01-26T00:00:00"/>
    <n v="52"/>
    <n v="52"/>
    <x v="1"/>
    <x v="8"/>
    <m/>
    <m/>
    <m/>
    <m/>
    <m/>
    <m/>
    <m/>
    <x v="49"/>
    <x v="1"/>
    <x v="1"/>
    <s v=" "/>
  </r>
  <r>
    <x v="23"/>
    <x v="23"/>
    <x v="21"/>
    <x v="23"/>
    <s v="3034776-1R  CB"/>
    <x v="0"/>
    <x v="1"/>
    <d v="1967-01-26T00:00:00"/>
    <n v="52"/>
    <n v="52"/>
    <x v="1"/>
    <x v="15"/>
    <m/>
    <m/>
    <m/>
    <m/>
    <m/>
    <m/>
    <m/>
    <x v="50"/>
    <x v="1"/>
    <x v="1"/>
    <s v=" "/>
  </r>
  <r>
    <x v="23"/>
    <x v="23"/>
    <x v="21"/>
    <x v="23"/>
    <s v="3034776-1R  CB"/>
    <x v="0"/>
    <x v="1"/>
    <d v="1967-01-26T00:00:00"/>
    <n v="52"/>
    <n v="52"/>
    <x v="1"/>
    <x v="14"/>
    <m/>
    <m/>
    <m/>
    <m/>
    <m/>
    <m/>
    <m/>
    <x v="51"/>
    <x v="3"/>
    <x v="2"/>
    <s v=" "/>
  </r>
  <r>
    <x v="24"/>
    <x v="24"/>
    <x v="22"/>
    <x v="24"/>
    <s v="968950 CB"/>
    <x v="0"/>
    <x v="1"/>
    <d v="1958-01-10T00:00:00"/>
    <n v="61"/>
    <n v="61"/>
    <x v="8"/>
    <x v="14"/>
    <m/>
    <m/>
    <m/>
    <m/>
    <m/>
    <m/>
    <m/>
    <x v="52"/>
    <x v="4"/>
    <x v="0"/>
    <s v=" "/>
  </r>
  <r>
    <x v="24"/>
    <x v="24"/>
    <x v="22"/>
    <x v="24"/>
    <s v="968950 CB"/>
    <x v="0"/>
    <x v="1"/>
    <d v="1958-01-10T00:00:00"/>
    <n v="61"/>
    <n v="61"/>
    <x v="8"/>
    <x v="7"/>
    <m/>
    <m/>
    <m/>
    <m/>
    <m/>
    <m/>
    <m/>
    <x v="53"/>
    <x v="5"/>
    <x v="3"/>
    <s v=" "/>
  </r>
  <r>
    <x v="24"/>
    <x v="24"/>
    <x v="22"/>
    <x v="24"/>
    <s v="968950 CB"/>
    <x v="0"/>
    <x v="1"/>
    <d v="1958-01-10T00:00:00"/>
    <n v="61"/>
    <n v="61"/>
    <x v="8"/>
    <x v="5"/>
    <m/>
    <m/>
    <m/>
    <m/>
    <m/>
    <m/>
    <m/>
    <x v="54"/>
    <x v="7"/>
    <x v="0"/>
    <s v=" "/>
  </r>
  <r>
    <x v="25"/>
    <x v="25"/>
    <x v="23"/>
    <x v="25"/>
    <s v="953577 CB"/>
    <x v="0"/>
    <x v="1"/>
    <d v="1953-01-12T00:00:00"/>
    <n v="66"/>
    <n v="66"/>
    <x v="3"/>
    <x v="8"/>
    <m/>
    <m/>
    <m/>
    <m/>
    <m/>
    <m/>
    <m/>
    <x v="55"/>
    <x v="5"/>
    <x v="3"/>
    <s v=" "/>
  </r>
  <r>
    <x v="25"/>
    <x v="25"/>
    <x v="23"/>
    <x v="25"/>
    <s v="953577 CB"/>
    <x v="0"/>
    <x v="1"/>
    <d v="1953-01-12T00:00:00"/>
    <n v="66"/>
    <n v="66"/>
    <x v="3"/>
    <x v="0"/>
    <m/>
    <m/>
    <m/>
    <m/>
    <m/>
    <m/>
    <m/>
    <x v="56"/>
    <x v="5"/>
    <x v="3"/>
    <s v=" "/>
  </r>
  <r>
    <x v="25"/>
    <x v="25"/>
    <x v="23"/>
    <x v="25"/>
    <s v="953577 CB"/>
    <x v="0"/>
    <x v="1"/>
    <d v="1953-01-12T00:00:00"/>
    <n v="66"/>
    <n v="66"/>
    <x v="3"/>
    <x v="9"/>
    <m/>
    <m/>
    <m/>
    <m/>
    <m/>
    <m/>
    <m/>
    <x v="57"/>
    <x v="1"/>
    <x v="1"/>
    <s v=" "/>
  </r>
  <r>
    <x v="26"/>
    <x v="26"/>
    <x v="24"/>
    <x v="26"/>
    <s v="2865946 CB"/>
    <x v="0"/>
    <x v="1"/>
    <d v="1962-11-11T00:00:00"/>
    <n v="57"/>
    <n v="57"/>
    <x v="0"/>
    <x v="6"/>
    <m/>
    <m/>
    <m/>
    <m/>
    <m/>
    <m/>
    <m/>
    <x v="58"/>
    <x v="3"/>
    <x v="2"/>
    <s v=" "/>
  </r>
  <r>
    <x v="26"/>
    <x v="26"/>
    <x v="24"/>
    <x v="26"/>
    <s v="2865946 CB"/>
    <x v="0"/>
    <x v="1"/>
    <d v="1962-11-11T00:00:00"/>
    <n v="57"/>
    <n v="57"/>
    <x v="0"/>
    <x v="7"/>
    <m/>
    <m/>
    <m/>
    <m/>
    <m/>
    <m/>
    <m/>
    <x v="59"/>
    <x v="3"/>
    <x v="2"/>
    <s v=" "/>
  </r>
  <r>
    <x v="26"/>
    <x v="26"/>
    <x v="24"/>
    <x v="26"/>
    <s v="2865946 CB"/>
    <x v="0"/>
    <x v="1"/>
    <d v="1962-11-11T00:00:00"/>
    <n v="57"/>
    <n v="57"/>
    <x v="0"/>
    <x v="5"/>
    <m/>
    <m/>
    <m/>
    <m/>
    <m/>
    <m/>
    <m/>
    <x v="60"/>
    <x v="5"/>
    <x v="3"/>
    <s v=" "/>
  </r>
  <r>
    <x v="27"/>
    <x v="27"/>
    <x v="25"/>
    <x v="27"/>
    <s v="2865723 Cb"/>
    <x v="0"/>
    <x v="1"/>
    <d v="1962-05-03T00:00:00"/>
    <n v="57"/>
    <n v="57"/>
    <x v="0"/>
    <x v="8"/>
    <m/>
    <m/>
    <m/>
    <m/>
    <m/>
    <m/>
    <m/>
    <x v="61"/>
    <x v="6"/>
    <x v="0"/>
    <s v=" "/>
  </r>
  <r>
    <x v="27"/>
    <x v="27"/>
    <x v="25"/>
    <x v="27"/>
    <s v="2865723 Cb"/>
    <x v="0"/>
    <x v="1"/>
    <d v="1962-05-03T00:00:00"/>
    <n v="57"/>
    <n v="57"/>
    <x v="0"/>
    <x v="1"/>
    <m/>
    <m/>
    <m/>
    <m/>
    <m/>
    <m/>
    <m/>
    <x v="62"/>
    <x v="1"/>
    <x v="1"/>
    <s v=" "/>
  </r>
  <r>
    <x v="28"/>
    <x v="28"/>
    <x v="24"/>
    <x v="28"/>
    <s v="3613280 CB"/>
    <x v="0"/>
    <x v="1"/>
    <d v="1968-03-06T00:00:00"/>
    <n v="51"/>
    <n v="51"/>
    <x v="1"/>
    <x v="11"/>
    <m/>
    <m/>
    <m/>
    <m/>
    <m/>
    <m/>
    <m/>
    <x v="0"/>
    <x v="2"/>
    <x v="0"/>
    <s v=" "/>
  </r>
  <r>
    <x v="28"/>
    <x v="28"/>
    <x v="24"/>
    <x v="28"/>
    <s v="3613280 CB"/>
    <x v="0"/>
    <x v="1"/>
    <d v="1968-03-06T00:00:00"/>
    <n v="51"/>
    <n v="51"/>
    <x v="1"/>
    <x v="14"/>
    <m/>
    <m/>
    <m/>
    <m/>
    <m/>
    <m/>
    <m/>
    <x v="0"/>
    <x v="2"/>
    <x v="0"/>
    <s v=" "/>
  </r>
  <r>
    <x v="28"/>
    <x v="28"/>
    <x v="24"/>
    <x v="28"/>
    <s v="3613280 CB"/>
    <x v="0"/>
    <x v="1"/>
    <d v="1968-03-06T00:00:00"/>
    <n v="51"/>
    <n v="51"/>
    <x v="1"/>
    <x v="16"/>
    <m/>
    <m/>
    <m/>
    <m/>
    <m/>
    <m/>
    <m/>
    <x v="0"/>
    <x v="2"/>
    <x v="0"/>
    <s v=" "/>
  </r>
  <r>
    <x v="29"/>
    <x v="29"/>
    <x v="26"/>
    <x v="29"/>
    <s v="970609 CB"/>
    <x v="0"/>
    <x v="1"/>
    <d v="1953-12-17T00:00:00"/>
    <n v="66"/>
    <n v="66"/>
    <x v="3"/>
    <x v="8"/>
    <m/>
    <m/>
    <m/>
    <m/>
    <m/>
    <m/>
    <m/>
    <x v="63"/>
    <x v="1"/>
    <x v="1"/>
    <s v=" "/>
  </r>
  <r>
    <x v="29"/>
    <x v="29"/>
    <x v="26"/>
    <x v="29"/>
    <s v="970609 CB"/>
    <x v="0"/>
    <x v="1"/>
    <d v="1953-12-17T00:00:00"/>
    <n v="66"/>
    <n v="66"/>
    <x v="3"/>
    <x v="0"/>
    <m/>
    <m/>
    <m/>
    <m/>
    <m/>
    <m/>
    <m/>
    <x v="64"/>
    <x v="1"/>
    <x v="1"/>
    <s v=" "/>
  </r>
  <r>
    <x v="29"/>
    <x v="29"/>
    <x v="26"/>
    <x v="29"/>
    <s v="970609 CB"/>
    <x v="0"/>
    <x v="1"/>
    <d v="1953-12-17T00:00:00"/>
    <n v="66"/>
    <n v="66"/>
    <x v="3"/>
    <x v="10"/>
    <m/>
    <m/>
    <m/>
    <m/>
    <m/>
    <m/>
    <m/>
    <x v="65"/>
    <x v="5"/>
    <x v="3"/>
    <s v=" "/>
  </r>
  <r>
    <x v="30"/>
    <x v="30"/>
    <x v="27"/>
    <x v="30"/>
    <s v="768006 CB"/>
    <x v="0"/>
    <x v="1"/>
    <d v="1944-06-10T00:00:00"/>
    <n v="75"/>
    <n v="75"/>
    <x v="9"/>
    <x v="6"/>
    <m/>
    <m/>
    <m/>
    <m/>
    <m/>
    <m/>
    <m/>
    <x v="66"/>
    <x v="1"/>
    <x v="1"/>
    <s v=" "/>
  </r>
  <r>
    <x v="30"/>
    <x v="30"/>
    <x v="27"/>
    <x v="30"/>
    <s v="768006 CB"/>
    <x v="0"/>
    <x v="1"/>
    <d v="1944-06-10T00:00:00"/>
    <n v="75"/>
    <n v="75"/>
    <x v="9"/>
    <x v="7"/>
    <m/>
    <m/>
    <m/>
    <m/>
    <m/>
    <m/>
    <m/>
    <x v="67"/>
    <x v="1"/>
    <x v="1"/>
    <s v=" "/>
  </r>
  <r>
    <x v="30"/>
    <x v="30"/>
    <x v="27"/>
    <x v="30"/>
    <s v="768006 CB"/>
    <x v="0"/>
    <x v="1"/>
    <d v="1944-06-10T00:00:00"/>
    <n v="75"/>
    <n v="75"/>
    <x v="9"/>
    <x v="5"/>
    <m/>
    <m/>
    <m/>
    <m/>
    <m/>
    <m/>
    <m/>
    <x v="68"/>
    <x v="1"/>
    <x v="1"/>
    <s v=" "/>
  </r>
  <r>
    <x v="31"/>
    <x v="30"/>
    <x v="27"/>
    <x v="31"/>
    <s v="811446 CB"/>
    <x v="1"/>
    <x v="1"/>
    <d v="1947-11-20T00:00:00"/>
    <n v="72"/>
    <n v="72"/>
    <x v="7"/>
    <x v="6"/>
    <m/>
    <m/>
    <m/>
    <m/>
    <m/>
    <m/>
    <m/>
    <x v="69"/>
    <x v="5"/>
    <x v="3"/>
    <s v=" "/>
  </r>
  <r>
    <x v="31"/>
    <x v="30"/>
    <x v="27"/>
    <x v="31"/>
    <s v="811446 CB"/>
    <x v="1"/>
    <x v="1"/>
    <d v="1947-11-20T00:00:00"/>
    <n v="72"/>
    <n v="72"/>
    <x v="7"/>
    <x v="7"/>
    <m/>
    <m/>
    <m/>
    <m/>
    <m/>
    <m/>
    <m/>
    <x v="70"/>
    <x v="5"/>
    <x v="3"/>
    <s v=" "/>
  </r>
  <r>
    <x v="31"/>
    <x v="30"/>
    <x v="27"/>
    <x v="31"/>
    <s v="811446 CB"/>
    <x v="1"/>
    <x v="1"/>
    <d v="1947-11-20T00:00:00"/>
    <n v="72"/>
    <n v="72"/>
    <x v="7"/>
    <x v="5"/>
    <m/>
    <m/>
    <m/>
    <m/>
    <m/>
    <m/>
    <m/>
    <x v="0"/>
    <x v="2"/>
    <x v="0"/>
    <s v=" "/>
  </r>
  <r>
    <x v="32"/>
    <x v="31"/>
    <x v="28"/>
    <x v="32"/>
    <s v="3128446 CB"/>
    <x v="0"/>
    <x v="1"/>
    <d v="1970-05-09T00:00:00"/>
    <n v="49"/>
    <n v="49"/>
    <x v="2"/>
    <x v="10"/>
    <m/>
    <m/>
    <m/>
    <m/>
    <m/>
    <m/>
    <m/>
    <x v="71"/>
    <x v="6"/>
    <x v="0"/>
    <s v=" "/>
  </r>
  <r>
    <x v="32"/>
    <x v="31"/>
    <x v="28"/>
    <x v="32"/>
    <s v="3128446 CB"/>
    <x v="0"/>
    <x v="1"/>
    <d v="1970-05-09T00:00:00"/>
    <n v="49"/>
    <n v="49"/>
    <x v="2"/>
    <x v="11"/>
    <m/>
    <m/>
    <m/>
    <m/>
    <m/>
    <m/>
    <m/>
    <x v="72"/>
    <x v="8"/>
    <x v="0"/>
    <s v=" "/>
  </r>
  <r>
    <x v="32"/>
    <x v="31"/>
    <x v="28"/>
    <x v="32"/>
    <s v="3128446 CB"/>
    <x v="0"/>
    <x v="1"/>
    <d v="1970-05-09T00:00:00"/>
    <n v="49"/>
    <n v="49"/>
    <x v="2"/>
    <x v="12"/>
    <m/>
    <m/>
    <m/>
    <m/>
    <m/>
    <m/>
    <m/>
    <x v="73"/>
    <x v="5"/>
    <x v="3"/>
    <s v=" "/>
  </r>
  <r>
    <x v="33"/>
    <x v="32"/>
    <x v="29"/>
    <x v="33"/>
    <s v="4385360 CB"/>
    <x v="0"/>
    <x v="1"/>
    <d v="1974-03-26T00:00:00"/>
    <n v="45"/>
    <n v="45"/>
    <x v="2"/>
    <x v="10"/>
    <m/>
    <m/>
    <m/>
    <m/>
    <m/>
    <m/>
    <m/>
    <x v="74"/>
    <x v="4"/>
    <x v="0"/>
    <s v=" "/>
  </r>
  <r>
    <x v="33"/>
    <x v="32"/>
    <x v="29"/>
    <x v="33"/>
    <s v="4385360 CB"/>
    <x v="0"/>
    <x v="1"/>
    <d v="1974-03-26T00:00:00"/>
    <n v="45"/>
    <n v="45"/>
    <x v="2"/>
    <x v="11"/>
    <m/>
    <m/>
    <m/>
    <m/>
    <m/>
    <m/>
    <m/>
    <x v="75"/>
    <x v="6"/>
    <x v="0"/>
    <s v=" "/>
  </r>
  <r>
    <x v="33"/>
    <x v="32"/>
    <x v="29"/>
    <x v="33"/>
    <s v="4385360 CB"/>
    <x v="0"/>
    <x v="1"/>
    <d v="1974-03-26T00:00:00"/>
    <n v="45"/>
    <n v="45"/>
    <x v="2"/>
    <x v="12"/>
    <m/>
    <m/>
    <m/>
    <m/>
    <m/>
    <m/>
    <m/>
    <x v="76"/>
    <x v="3"/>
    <x v="2"/>
    <s v=" "/>
  </r>
  <r>
    <x v="34"/>
    <x v="33"/>
    <x v="8"/>
    <x v="34"/>
    <s v="5193250 CB"/>
    <x v="1"/>
    <x v="1"/>
    <d v="1978-01-09T00:00:00"/>
    <n v="41"/>
    <n v="41"/>
    <x v="5"/>
    <x v="8"/>
    <m/>
    <m/>
    <m/>
    <m/>
    <m/>
    <m/>
    <m/>
    <x v="77"/>
    <x v="3"/>
    <x v="2"/>
    <s v=" "/>
  </r>
  <r>
    <x v="34"/>
    <x v="33"/>
    <x v="8"/>
    <x v="34"/>
    <s v="5193250 CB"/>
    <x v="1"/>
    <x v="1"/>
    <d v="1978-01-09T00:00:00"/>
    <n v="41"/>
    <n v="41"/>
    <x v="5"/>
    <x v="9"/>
    <m/>
    <m/>
    <m/>
    <m/>
    <m/>
    <m/>
    <m/>
    <x v="78"/>
    <x v="1"/>
    <x v="1"/>
    <s v=" "/>
  </r>
  <r>
    <x v="34"/>
    <x v="33"/>
    <x v="8"/>
    <x v="34"/>
    <s v="5193250 CB"/>
    <x v="1"/>
    <x v="1"/>
    <d v="1978-01-09T00:00:00"/>
    <n v="41"/>
    <n v="41"/>
    <x v="5"/>
    <x v="13"/>
    <m/>
    <m/>
    <m/>
    <m/>
    <m/>
    <m/>
    <m/>
    <x v="79"/>
    <x v="1"/>
    <x v="1"/>
    <s v=" "/>
  </r>
  <r>
    <x v="35"/>
    <x v="34"/>
    <x v="30"/>
    <x v="35"/>
    <s v="628545  Or."/>
    <x v="1"/>
    <x v="2"/>
    <d v="1953-02-11T00:00:00"/>
    <n v="66"/>
    <n v="66"/>
    <x v="3"/>
    <x v="10"/>
    <m/>
    <m/>
    <m/>
    <m/>
    <m/>
    <m/>
    <m/>
    <x v="80"/>
    <x v="5"/>
    <x v="3"/>
    <s v=" "/>
  </r>
  <r>
    <x v="35"/>
    <x v="34"/>
    <x v="30"/>
    <x v="35"/>
    <s v="628545  Or."/>
    <x v="1"/>
    <x v="2"/>
    <d v="1953-02-11T00:00:00"/>
    <n v="66"/>
    <n v="66"/>
    <x v="3"/>
    <x v="6"/>
    <m/>
    <m/>
    <m/>
    <m/>
    <m/>
    <m/>
    <m/>
    <x v="81"/>
    <x v="1"/>
    <x v="1"/>
    <s v=" "/>
  </r>
  <r>
    <x v="35"/>
    <x v="34"/>
    <x v="30"/>
    <x v="35"/>
    <s v="628545  Or."/>
    <x v="1"/>
    <x v="2"/>
    <d v="1953-02-11T00:00:00"/>
    <n v="66"/>
    <n v="66"/>
    <x v="3"/>
    <x v="8"/>
    <m/>
    <m/>
    <m/>
    <m/>
    <m/>
    <m/>
    <m/>
    <x v="82"/>
    <x v="1"/>
    <x v="1"/>
    <s v=" "/>
  </r>
  <r>
    <x v="36"/>
    <x v="35"/>
    <x v="31"/>
    <x v="36"/>
    <s v="2334183 LP"/>
    <x v="0"/>
    <x v="2"/>
    <d v="1956-07-09T00:00:00"/>
    <n v="63"/>
    <n v="63"/>
    <x v="8"/>
    <x v="8"/>
    <m/>
    <m/>
    <m/>
    <m/>
    <m/>
    <m/>
    <m/>
    <x v="0"/>
    <x v="2"/>
    <x v="0"/>
    <s v=" "/>
  </r>
  <r>
    <x v="36"/>
    <x v="35"/>
    <x v="31"/>
    <x v="36"/>
    <s v="2334183 LP"/>
    <x v="0"/>
    <x v="2"/>
    <d v="1956-07-09T00:00:00"/>
    <n v="63"/>
    <n v="63"/>
    <x v="8"/>
    <x v="9"/>
    <m/>
    <m/>
    <m/>
    <m/>
    <m/>
    <m/>
    <m/>
    <x v="83"/>
    <x v="6"/>
    <x v="0"/>
    <s v=" "/>
  </r>
  <r>
    <x v="36"/>
    <x v="35"/>
    <x v="31"/>
    <x v="36"/>
    <s v="2334183 LP"/>
    <x v="0"/>
    <x v="2"/>
    <d v="1956-07-09T00:00:00"/>
    <n v="63"/>
    <n v="63"/>
    <x v="8"/>
    <x v="13"/>
    <m/>
    <m/>
    <m/>
    <m/>
    <m/>
    <m/>
    <m/>
    <x v="0"/>
    <x v="2"/>
    <x v="0"/>
    <s v=" "/>
  </r>
  <r>
    <x v="37"/>
    <x v="36"/>
    <x v="32"/>
    <x v="37"/>
    <s v="2605489 LP"/>
    <x v="0"/>
    <x v="2"/>
    <d v="1963-06-19T00:00:00"/>
    <n v="56"/>
    <n v="56"/>
    <x v="0"/>
    <x v="14"/>
    <m/>
    <m/>
    <m/>
    <m/>
    <m/>
    <m/>
    <m/>
    <x v="84"/>
    <x v="1"/>
    <x v="1"/>
    <s v=" "/>
  </r>
  <r>
    <x v="37"/>
    <x v="36"/>
    <x v="32"/>
    <x v="37"/>
    <s v="2605489 LP"/>
    <x v="0"/>
    <x v="2"/>
    <d v="1963-06-19T00:00:00"/>
    <n v="56"/>
    <n v="56"/>
    <x v="0"/>
    <x v="0"/>
    <m/>
    <m/>
    <m/>
    <m/>
    <m/>
    <m/>
    <m/>
    <x v="85"/>
    <x v="5"/>
    <x v="3"/>
    <s v=" "/>
  </r>
  <r>
    <x v="37"/>
    <x v="36"/>
    <x v="32"/>
    <x v="37"/>
    <s v="2605489 LP"/>
    <x v="0"/>
    <x v="2"/>
    <d v="1963-06-19T00:00:00"/>
    <n v="56"/>
    <n v="56"/>
    <x v="0"/>
    <x v="9"/>
    <m/>
    <m/>
    <m/>
    <m/>
    <m/>
    <m/>
    <m/>
    <x v="86"/>
    <x v="5"/>
    <x v="3"/>
    <s v=" "/>
  </r>
  <r>
    <x v="38"/>
    <x v="37"/>
    <x v="33"/>
    <x v="38"/>
    <s v="4748281 LP"/>
    <x v="0"/>
    <x v="2"/>
    <d v="1968-01-10T00:00:00"/>
    <n v="51"/>
    <n v="51"/>
    <x v="1"/>
    <x v="12"/>
    <m/>
    <m/>
    <m/>
    <m/>
    <m/>
    <m/>
    <m/>
    <x v="87"/>
    <x v="6"/>
    <x v="0"/>
    <s v=" "/>
  </r>
  <r>
    <x v="38"/>
    <x v="37"/>
    <x v="33"/>
    <x v="38"/>
    <s v="4748281 LP"/>
    <x v="0"/>
    <x v="2"/>
    <d v="1968-01-10T00:00:00"/>
    <n v="51"/>
    <n v="51"/>
    <x v="1"/>
    <x v="14"/>
    <m/>
    <m/>
    <m/>
    <m/>
    <m/>
    <m/>
    <m/>
    <x v="0"/>
    <x v="2"/>
    <x v="0"/>
    <s v=" "/>
  </r>
  <r>
    <x v="39"/>
    <x v="38"/>
    <x v="34"/>
    <x v="39"/>
    <s v="2380150 LP"/>
    <x v="1"/>
    <x v="2"/>
    <d v="1961-11-25T00:00:00"/>
    <n v="58"/>
    <n v="58"/>
    <x v="0"/>
    <x v="14"/>
    <m/>
    <m/>
    <m/>
    <m/>
    <m/>
    <m/>
    <m/>
    <x v="88"/>
    <x v="1"/>
    <x v="1"/>
    <s v=" "/>
  </r>
  <r>
    <x v="39"/>
    <x v="38"/>
    <x v="34"/>
    <x v="39"/>
    <s v="2380150 LP"/>
    <x v="1"/>
    <x v="2"/>
    <d v="1961-11-25T00:00:00"/>
    <n v="58"/>
    <n v="58"/>
    <x v="0"/>
    <x v="0"/>
    <m/>
    <m/>
    <m/>
    <m/>
    <m/>
    <m/>
    <m/>
    <x v="89"/>
    <x v="1"/>
    <x v="1"/>
    <s v=" "/>
  </r>
  <r>
    <x v="39"/>
    <x v="38"/>
    <x v="34"/>
    <x v="39"/>
    <s v="2380150 LP"/>
    <x v="1"/>
    <x v="2"/>
    <d v="1961-11-25T00:00:00"/>
    <n v="58"/>
    <n v="58"/>
    <x v="0"/>
    <x v="16"/>
    <m/>
    <m/>
    <m/>
    <m/>
    <m/>
    <m/>
    <m/>
    <x v="90"/>
    <x v="1"/>
    <x v="1"/>
    <s v=" "/>
  </r>
  <r>
    <x v="40"/>
    <x v="39"/>
    <x v="35"/>
    <x v="40"/>
    <s v="4269191 LP"/>
    <x v="0"/>
    <x v="2"/>
    <d v="1971-05-04T00:00:00"/>
    <n v="48"/>
    <n v="48"/>
    <x v="2"/>
    <x v="0"/>
    <m/>
    <m/>
    <m/>
    <m/>
    <m/>
    <m/>
    <m/>
    <x v="91"/>
    <x v="3"/>
    <x v="2"/>
    <s v=" "/>
  </r>
  <r>
    <x v="40"/>
    <x v="39"/>
    <x v="35"/>
    <x v="40"/>
    <s v="4269191 LP"/>
    <x v="0"/>
    <x v="2"/>
    <d v="1971-05-04T00:00:00"/>
    <n v="48"/>
    <n v="48"/>
    <x v="2"/>
    <x v="9"/>
    <m/>
    <m/>
    <m/>
    <m/>
    <m/>
    <m/>
    <m/>
    <x v="92"/>
    <x v="6"/>
    <x v="0"/>
    <s v=" "/>
  </r>
  <r>
    <x v="40"/>
    <x v="39"/>
    <x v="35"/>
    <x v="40"/>
    <s v="4269191 LP"/>
    <x v="0"/>
    <x v="2"/>
    <d v="1971-05-04T00:00:00"/>
    <n v="48"/>
    <n v="48"/>
    <x v="2"/>
    <x v="15"/>
    <m/>
    <m/>
    <m/>
    <m/>
    <m/>
    <m/>
    <m/>
    <x v="93"/>
    <x v="3"/>
    <x v="2"/>
    <s v=" "/>
  </r>
  <r>
    <x v="41"/>
    <x v="40"/>
    <x v="8"/>
    <x v="41"/>
    <s v="4772271 LP"/>
    <x v="0"/>
    <x v="2"/>
    <d v="1977-03-15T00:00:00"/>
    <n v="42"/>
    <n v="42"/>
    <x v="5"/>
    <x v="8"/>
    <m/>
    <m/>
    <m/>
    <m/>
    <m/>
    <m/>
    <m/>
    <x v="0"/>
    <x v="2"/>
    <x v="0"/>
    <s v=" "/>
  </r>
  <r>
    <x v="41"/>
    <x v="40"/>
    <x v="8"/>
    <x v="41"/>
    <s v="4772271 LP"/>
    <x v="0"/>
    <x v="2"/>
    <d v="1977-03-15T00:00:00"/>
    <n v="42"/>
    <n v="42"/>
    <x v="5"/>
    <x v="0"/>
    <m/>
    <m/>
    <m/>
    <m/>
    <m/>
    <m/>
    <m/>
    <x v="94"/>
    <x v="8"/>
    <x v="0"/>
    <s v=" "/>
  </r>
  <r>
    <x v="41"/>
    <x v="40"/>
    <x v="8"/>
    <x v="41"/>
    <s v="4772271 LP"/>
    <x v="0"/>
    <x v="2"/>
    <d v="1977-03-15T00:00:00"/>
    <n v="42"/>
    <n v="42"/>
    <x v="5"/>
    <x v="9"/>
    <m/>
    <m/>
    <m/>
    <m/>
    <m/>
    <m/>
    <m/>
    <x v="95"/>
    <x v="3"/>
    <x v="2"/>
    <s v=" "/>
  </r>
  <r>
    <x v="42"/>
    <x v="41"/>
    <x v="36"/>
    <x v="32"/>
    <s v="3363688 LP"/>
    <x v="0"/>
    <x v="2"/>
    <d v="1968-03-19T00:00:00"/>
    <n v="51"/>
    <n v="51"/>
    <x v="1"/>
    <x v="10"/>
    <m/>
    <m/>
    <m/>
    <m/>
    <m/>
    <m/>
    <m/>
    <x v="0"/>
    <x v="2"/>
    <x v="0"/>
    <s v=" "/>
  </r>
  <r>
    <x v="42"/>
    <x v="41"/>
    <x v="36"/>
    <x v="32"/>
    <s v="3363688 LP"/>
    <x v="0"/>
    <x v="2"/>
    <d v="1968-03-19T00:00:00"/>
    <n v="51"/>
    <n v="51"/>
    <x v="1"/>
    <x v="11"/>
    <m/>
    <m/>
    <m/>
    <m/>
    <m/>
    <m/>
    <m/>
    <x v="0"/>
    <x v="2"/>
    <x v="0"/>
    <s v=" "/>
  </r>
  <r>
    <x v="42"/>
    <x v="41"/>
    <x v="36"/>
    <x v="32"/>
    <s v="3363688 LP"/>
    <x v="0"/>
    <x v="2"/>
    <d v="1968-03-19T00:00:00"/>
    <n v="51"/>
    <n v="51"/>
    <x v="1"/>
    <x v="5"/>
    <m/>
    <m/>
    <m/>
    <m/>
    <m/>
    <m/>
    <m/>
    <x v="0"/>
    <x v="2"/>
    <x v="0"/>
    <s v=" "/>
  </r>
  <r>
    <x v="43"/>
    <x v="42"/>
    <x v="37"/>
    <x v="42"/>
    <s v="2555199 LP"/>
    <x v="0"/>
    <x v="2"/>
    <d v="1963-07-09T00:00:00"/>
    <n v="56"/>
    <n v="56"/>
    <x v="0"/>
    <x v="8"/>
    <m/>
    <m/>
    <m/>
    <m/>
    <m/>
    <m/>
    <m/>
    <x v="96"/>
    <x v="3"/>
    <x v="2"/>
    <s v=" "/>
  </r>
  <r>
    <x v="43"/>
    <x v="42"/>
    <x v="37"/>
    <x v="42"/>
    <s v="2555199 LP"/>
    <x v="0"/>
    <x v="2"/>
    <d v="1963-07-09T00:00:00"/>
    <n v="56"/>
    <n v="56"/>
    <x v="0"/>
    <x v="9"/>
    <m/>
    <m/>
    <m/>
    <m/>
    <m/>
    <m/>
    <m/>
    <x v="97"/>
    <x v="6"/>
    <x v="0"/>
    <s v=" "/>
  </r>
  <r>
    <x v="43"/>
    <x v="42"/>
    <x v="37"/>
    <x v="42"/>
    <s v="2555199 LP"/>
    <x v="0"/>
    <x v="2"/>
    <d v="1963-07-09T00:00:00"/>
    <n v="56"/>
    <n v="56"/>
    <x v="0"/>
    <x v="13"/>
    <m/>
    <m/>
    <m/>
    <m/>
    <m/>
    <m/>
    <m/>
    <x v="98"/>
    <x v="1"/>
    <x v="1"/>
    <s v=" "/>
  </r>
  <r>
    <x v="44"/>
    <x v="13"/>
    <x v="38"/>
    <x v="43"/>
    <s v="3335515LP"/>
    <x v="1"/>
    <x v="2"/>
    <d v="1965-11-22T00:00:00"/>
    <n v="54"/>
    <n v="54"/>
    <x v="1"/>
    <x v="10"/>
    <m/>
    <m/>
    <m/>
    <m/>
    <m/>
    <m/>
    <m/>
    <x v="0"/>
    <x v="2"/>
    <x v="0"/>
    <s v=" "/>
  </r>
  <r>
    <x v="44"/>
    <x v="13"/>
    <x v="38"/>
    <x v="43"/>
    <s v="3335515LP"/>
    <x v="1"/>
    <x v="2"/>
    <d v="1965-11-22T00:00:00"/>
    <n v="54"/>
    <n v="54"/>
    <x v="1"/>
    <x v="11"/>
    <m/>
    <m/>
    <m/>
    <m/>
    <m/>
    <m/>
    <m/>
    <x v="0"/>
    <x v="2"/>
    <x v="0"/>
    <s v=" "/>
  </r>
  <r>
    <x v="44"/>
    <x v="13"/>
    <x v="38"/>
    <x v="43"/>
    <s v="3335515LP"/>
    <x v="1"/>
    <x v="2"/>
    <d v="1965-11-22T00:00:00"/>
    <n v="54"/>
    <n v="54"/>
    <x v="1"/>
    <x v="3"/>
    <m/>
    <m/>
    <m/>
    <m/>
    <m/>
    <m/>
    <m/>
    <x v="0"/>
    <x v="2"/>
    <x v="0"/>
    <s v=" "/>
  </r>
  <r>
    <x v="45"/>
    <x v="43"/>
    <x v="39"/>
    <x v="44"/>
    <s v="4324149 LP"/>
    <x v="0"/>
    <x v="2"/>
    <d v="1968-03-23T00:00:00"/>
    <n v="51"/>
    <n v="51"/>
    <x v="1"/>
    <x v="8"/>
    <m/>
    <m/>
    <m/>
    <m/>
    <m/>
    <m/>
    <m/>
    <x v="0"/>
    <x v="2"/>
    <x v="0"/>
    <s v=" "/>
  </r>
  <r>
    <x v="45"/>
    <x v="43"/>
    <x v="39"/>
    <x v="44"/>
    <s v="4324149 LP"/>
    <x v="0"/>
    <x v="2"/>
    <d v="1968-03-23T00:00:00"/>
    <n v="51"/>
    <n v="51"/>
    <x v="1"/>
    <x v="9"/>
    <m/>
    <m/>
    <m/>
    <m/>
    <m/>
    <m/>
    <m/>
    <x v="99"/>
    <x v="1"/>
    <x v="1"/>
    <s v=" "/>
  </r>
  <r>
    <x v="45"/>
    <x v="43"/>
    <x v="39"/>
    <x v="44"/>
    <s v="4324149 LP"/>
    <x v="0"/>
    <x v="2"/>
    <d v="1968-03-23T00:00:00"/>
    <n v="51"/>
    <n v="51"/>
    <x v="1"/>
    <x v="13"/>
    <m/>
    <m/>
    <m/>
    <m/>
    <m/>
    <m/>
    <m/>
    <x v="0"/>
    <x v="2"/>
    <x v="0"/>
    <s v=" "/>
  </r>
  <r>
    <x v="46"/>
    <x v="44"/>
    <x v="40"/>
    <x v="45"/>
    <s v="2262256 LP"/>
    <x v="0"/>
    <x v="2"/>
    <d v="1956-07-25T00:00:00"/>
    <n v="63"/>
    <n v="63"/>
    <x v="8"/>
    <x v="8"/>
    <m/>
    <m/>
    <m/>
    <m/>
    <m/>
    <m/>
    <m/>
    <x v="100"/>
    <x v="4"/>
    <x v="0"/>
    <s v=" "/>
  </r>
  <r>
    <x v="46"/>
    <x v="44"/>
    <x v="40"/>
    <x v="45"/>
    <s v="2262256 LP"/>
    <x v="0"/>
    <x v="2"/>
    <d v="1956-07-25T00:00:00"/>
    <n v="63"/>
    <n v="63"/>
    <x v="8"/>
    <x v="0"/>
    <m/>
    <m/>
    <m/>
    <m/>
    <m/>
    <m/>
    <m/>
    <x v="101"/>
    <x v="4"/>
    <x v="0"/>
    <s v=" "/>
  </r>
  <r>
    <x v="46"/>
    <x v="44"/>
    <x v="40"/>
    <x v="45"/>
    <s v="2262256 LP"/>
    <x v="0"/>
    <x v="2"/>
    <d v="1956-07-25T00:00:00"/>
    <n v="63"/>
    <n v="63"/>
    <x v="8"/>
    <x v="16"/>
    <m/>
    <m/>
    <m/>
    <m/>
    <m/>
    <m/>
    <m/>
    <x v="102"/>
    <x v="5"/>
    <x v="3"/>
    <s v=" "/>
  </r>
  <r>
    <x v="47"/>
    <x v="45"/>
    <x v="41"/>
    <x v="46"/>
    <s v="2209480 LP"/>
    <x v="0"/>
    <x v="2"/>
    <d v="1957-01-24T00:00:00"/>
    <n v="62"/>
    <n v="62"/>
    <x v="8"/>
    <x v="8"/>
    <m/>
    <m/>
    <m/>
    <m/>
    <m/>
    <m/>
    <m/>
    <x v="103"/>
    <x v="6"/>
    <x v="0"/>
    <s v=" "/>
  </r>
  <r>
    <x v="47"/>
    <x v="45"/>
    <x v="41"/>
    <x v="46"/>
    <s v="2209480 LP"/>
    <x v="0"/>
    <x v="2"/>
    <d v="1957-01-24T00:00:00"/>
    <n v="62"/>
    <n v="62"/>
    <x v="8"/>
    <x v="17"/>
    <m/>
    <m/>
    <m/>
    <m/>
    <m/>
    <m/>
    <m/>
    <x v="104"/>
    <x v="5"/>
    <x v="3"/>
    <s v=" "/>
  </r>
  <r>
    <x v="47"/>
    <x v="45"/>
    <x v="41"/>
    <x v="46"/>
    <s v="2209480 LP"/>
    <x v="0"/>
    <x v="2"/>
    <d v="1957-01-24T00:00:00"/>
    <n v="62"/>
    <n v="62"/>
    <x v="8"/>
    <x v="16"/>
    <m/>
    <m/>
    <m/>
    <m/>
    <m/>
    <m/>
    <m/>
    <x v="105"/>
    <x v="1"/>
    <x v="1"/>
    <s v=" "/>
  </r>
  <r>
    <x v="48"/>
    <x v="46"/>
    <x v="42"/>
    <x v="47"/>
    <s v="5475665LP"/>
    <x v="1"/>
    <x v="2"/>
    <d v="1980-09-29T00:00:00"/>
    <n v="39"/>
    <n v="39"/>
    <x v="4"/>
    <x v="1"/>
    <m/>
    <m/>
    <m/>
    <m/>
    <m/>
    <m/>
    <m/>
    <x v="0"/>
    <x v="2"/>
    <x v="0"/>
    <s v=" "/>
  </r>
  <r>
    <x v="48"/>
    <x v="46"/>
    <x v="42"/>
    <x v="47"/>
    <s v="5475665LP"/>
    <x v="1"/>
    <x v="2"/>
    <d v="1980-09-29T00:00:00"/>
    <n v="39"/>
    <n v="39"/>
    <x v="4"/>
    <x v="8"/>
    <m/>
    <m/>
    <m/>
    <m/>
    <m/>
    <m/>
    <m/>
    <x v="106"/>
    <x v="3"/>
    <x v="2"/>
    <s v=" "/>
  </r>
  <r>
    <x v="48"/>
    <x v="46"/>
    <x v="42"/>
    <x v="47"/>
    <s v="5475665LP"/>
    <x v="1"/>
    <x v="2"/>
    <d v="1980-09-29T00:00:00"/>
    <n v="39"/>
    <n v="39"/>
    <x v="4"/>
    <x v="16"/>
    <m/>
    <m/>
    <m/>
    <m/>
    <m/>
    <m/>
    <m/>
    <x v="0"/>
    <x v="2"/>
    <x v="0"/>
    <s v=" "/>
  </r>
  <r>
    <x v="49"/>
    <x v="47"/>
    <x v="43"/>
    <x v="48"/>
    <s v="2537409 LP"/>
    <x v="0"/>
    <x v="2"/>
    <d v="1957-09-14T00:00:00"/>
    <n v="62"/>
    <n v="62"/>
    <x v="8"/>
    <x v="0"/>
    <m/>
    <m/>
    <m/>
    <m/>
    <m/>
    <m/>
    <m/>
    <x v="107"/>
    <x v="3"/>
    <x v="2"/>
    <s v=" "/>
  </r>
  <r>
    <x v="50"/>
    <x v="48"/>
    <x v="44"/>
    <x v="49"/>
    <s v="2697034 LP"/>
    <x v="0"/>
    <x v="2"/>
    <d v="1962-11-12T00:00:00"/>
    <n v="57"/>
    <n v="57"/>
    <x v="0"/>
    <x v="14"/>
    <m/>
    <m/>
    <m/>
    <m/>
    <m/>
    <m/>
    <m/>
    <x v="0"/>
    <x v="2"/>
    <x v="0"/>
    <s v=" "/>
  </r>
  <r>
    <x v="50"/>
    <x v="48"/>
    <x v="44"/>
    <x v="49"/>
    <s v="2697034 LP"/>
    <x v="0"/>
    <x v="2"/>
    <d v="1962-11-12T00:00:00"/>
    <n v="57"/>
    <n v="57"/>
    <x v="0"/>
    <x v="8"/>
    <m/>
    <m/>
    <m/>
    <m/>
    <m/>
    <m/>
    <m/>
    <x v="0"/>
    <x v="2"/>
    <x v="0"/>
    <s v=" "/>
  </r>
  <r>
    <x v="50"/>
    <x v="48"/>
    <x v="44"/>
    <x v="49"/>
    <s v="2697034 LP"/>
    <x v="0"/>
    <x v="2"/>
    <d v="1962-11-12T00:00:00"/>
    <n v="57"/>
    <n v="57"/>
    <x v="0"/>
    <x v="0"/>
    <m/>
    <m/>
    <m/>
    <m/>
    <m/>
    <m/>
    <m/>
    <x v="0"/>
    <x v="2"/>
    <x v="0"/>
    <s v=" "/>
  </r>
  <r>
    <x v="51"/>
    <x v="49"/>
    <x v="45"/>
    <x v="50"/>
    <s v="3067044 Or."/>
    <x v="1"/>
    <x v="2"/>
    <d v="1964-02-01T00:00:00"/>
    <n v="55"/>
    <n v="55"/>
    <x v="0"/>
    <x v="7"/>
    <m/>
    <m/>
    <m/>
    <m/>
    <m/>
    <m/>
    <m/>
    <x v="108"/>
    <x v="4"/>
    <x v="0"/>
    <s v=" "/>
  </r>
  <r>
    <x v="51"/>
    <x v="49"/>
    <x v="45"/>
    <x v="50"/>
    <s v="3067044 Or."/>
    <x v="1"/>
    <x v="2"/>
    <d v="1964-02-01T00:00:00"/>
    <n v="55"/>
    <n v="55"/>
    <x v="0"/>
    <x v="6"/>
    <m/>
    <m/>
    <m/>
    <m/>
    <m/>
    <m/>
    <m/>
    <x v="109"/>
    <x v="7"/>
    <x v="0"/>
    <s v=" "/>
  </r>
  <r>
    <x v="51"/>
    <x v="49"/>
    <x v="45"/>
    <x v="50"/>
    <s v="3067044 Or."/>
    <x v="1"/>
    <x v="2"/>
    <d v="1964-02-01T00:00:00"/>
    <n v="55"/>
    <n v="55"/>
    <x v="0"/>
    <x v="5"/>
    <m/>
    <m/>
    <m/>
    <m/>
    <m/>
    <m/>
    <m/>
    <x v="110"/>
    <x v="4"/>
    <x v="0"/>
    <s v=" "/>
  </r>
  <r>
    <x v="52"/>
    <x v="50"/>
    <x v="46"/>
    <x v="51"/>
    <s v="4250145 LP"/>
    <x v="0"/>
    <x v="2"/>
    <d v="1972-10-23T00:00:00"/>
    <n v="47"/>
    <n v="47"/>
    <x v="2"/>
    <x v="8"/>
    <m/>
    <m/>
    <m/>
    <m/>
    <m/>
    <m/>
    <m/>
    <x v="0"/>
    <x v="2"/>
    <x v="0"/>
    <s v=" "/>
  </r>
  <r>
    <x v="52"/>
    <x v="50"/>
    <x v="46"/>
    <x v="51"/>
    <s v="4250145 LP"/>
    <x v="0"/>
    <x v="2"/>
    <d v="1972-10-23T00:00:00"/>
    <n v="47"/>
    <n v="47"/>
    <x v="2"/>
    <x v="0"/>
    <m/>
    <m/>
    <m/>
    <m/>
    <m/>
    <m/>
    <m/>
    <x v="111"/>
    <x v="5"/>
    <x v="3"/>
    <s v=" "/>
  </r>
  <r>
    <x v="52"/>
    <x v="50"/>
    <x v="46"/>
    <x v="51"/>
    <s v="4250145 LP"/>
    <x v="0"/>
    <x v="2"/>
    <d v="1972-10-23T00:00:00"/>
    <n v="47"/>
    <n v="47"/>
    <x v="2"/>
    <x v="9"/>
    <m/>
    <m/>
    <m/>
    <m/>
    <m/>
    <m/>
    <m/>
    <x v="112"/>
    <x v="5"/>
    <x v="3"/>
    <s v=" "/>
  </r>
  <r>
    <x v="53"/>
    <x v="50"/>
    <x v="47"/>
    <x v="52"/>
    <s v="6749222 LP"/>
    <x v="1"/>
    <x v="2"/>
    <d v="1985-11-15T00:00:00"/>
    <n v="34"/>
    <n v="34"/>
    <x v="10"/>
    <x v="14"/>
    <m/>
    <m/>
    <m/>
    <m/>
    <m/>
    <m/>
    <m/>
    <x v="113"/>
    <x v="6"/>
    <x v="0"/>
    <s v=" "/>
  </r>
  <r>
    <x v="53"/>
    <x v="50"/>
    <x v="47"/>
    <x v="52"/>
    <s v="6749222 LP"/>
    <x v="1"/>
    <x v="2"/>
    <d v="1985-11-15T00:00:00"/>
    <n v="34"/>
    <n v="34"/>
    <x v="10"/>
    <x v="0"/>
    <m/>
    <m/>
    <m/>
    <m/>
    <m/>
    <m/>
    <m/>
    <x v="114"/>
    <x v="1"/>
    <x v="1"/>
    <s v=" "/>
  </r>
  <r>
    <x v="53"/>
    <x v="50"/>
    <x v="47"/>
    <x v="52"/>
    <s v="6749222 LP"/>
    <x v="1"/>
    <x v="2"/>
    <d v="1985-11-15T00:00:00"/>
    <n v="34"/>
    <n v="34"/>
    <x v="10"/>
    <x v="16"/>
    <m/>
    <m/>
    <m/>
    <m/>
    <m/>
    <m/>
    <m/>
    <x v="115"/>
    <x v="1"/>
    <x v="1"/>
    <s v=" "/>
  </r>
  <r>
    <x v="54"/>
    <x v="51"/>
    <x v="12"/>
    <x v="53"/>
    <s v="4900281 LP"/>
    <x v="0"/>
    <x v="2"/>
    <d v="1980-11-07T00:00:00"/>
    <n v="39"/>
    <n v="39"/>
    <x v="4"/>
    <x v="8"/>
    <m/>
    <m/>
    <m/>
    <m/>
    <m/>
    <m/>
    <m/>
    <x v="0"/>
    <x v="2"/>
    <x v="0"/>
    <s v=" "/>
  </r>
  <r>
    <x v="54"/>
    <x v="51"/>
    <x v="12"/>
    <x v="53"/>
    <s v="4900281 LP"/>
    <x v="0"/>
    <x v="2"/>
    <d v="1980-11-07T00:00:00"/>
    <n v="39"/>
    <n v="39"/>
    <x v="4"/>
    <x v="9"/>
    <m/>
    <m/>
    <m/>
    <m/>
    <m/>
    <m/>
    <m/>
    <x v="116"/>
    <x v="1"/>
    <x v="1"/>
    <s v=" "/>
  </r>
  <r>
    <x v="54"/>
    <x v="51"/>
    <x v="12"/>
    <x v="53"/>
    <s v="4900281 LP"/>
    <x v="0"/>
    <x v="2"/>
    <d v="1980-11-07T00:00:00"/>
    <n v="39"/>
    <n v="39"/>
    <x v="4"/>
    <x v="13"/>
    <m/>
    <m/>
    <m/>
    <m/>
    <m/>
    <m/>
    <m/>
    <x v="117"/>
    <x v="1"/>
    <x v="1"/>
    <s v=" "/>
  </r>
  <r>
    <x v="55"/>
    <x v="52"/>
    <x v="48"/>
    <x v="54"/>
    <s v="2202165 LP"/>
    <x v="1"/>
    <x v="2"/>
    <d v="1954-08-12T00:00:00"/>
    <n v="65"/>
    <n v="65"/>
    <x v="3"/>
    <x v="12"/>
    <m/>
    <m/>
    <m/>
    <m/>
    <m/>
    <m/>
    <m/>
    <x v="118"/>
    <x v="1"/>
    <x v="1"/>
    <s v=" "/>
  </r>
  <r>
    <x v="55"/>
    <x v="52"/>
    <x v="48"/>
    <x v="54"/>
    <s v="2202165 LP"/>
    <x v="1"/>
    <x v="2"/>
    <d v="1954-08-12T00:00:00"/>
    <n v="65"/>
    <n v="65"/>
    <x v="3"/>
    <x v="14"/>
    <m/>
    <m/>
    <m/>
    <m/>
    <m/>
    <m/>
    <m/>
    <x v="119"/>
    <x v="1"/>
    <x v="1"/>
    <s v=" "/>
  </r>
  <r>
    <x v="55"/>
    <x v="52"/>
    <x v="48"/>
    <x v="54"/>
    <s v="2202165 LP"/>
    <x v="1"/>
    <x v="2"/>
    <d v="1954-08-12T00:00:00"/>
    <n v="65"/>
    <n v="65"/>
    <x v="3"/>
    <x v="8"/>
    <m/>
    <m/>
    <m/>
    <m/>
    <m/>
    <m/>
    <m/>
    <x v="120"/>
    <x v="3"/>
    <x v="2"/>
    <s v=" "/>
  </r>
  <r>
    <x v="56"/>
    <x v="53"/>
    <x v="49"/>
    <x v="15"/>
    <s v="6752373 LP"/>
    <x v="0"/>
    <x v="2"/>
    <d v="1985-02-15T00:00:00"/>
    <n v="34"/>
    <n v="34"/>
    <x v="10"/>
    <x v="0"/>
    <m/>
    <m/>
    <m/>
    <m/>
    <m/>
    <m/>
    <m/>
    <x v="0"/>
    <x v="2"/>
    <x v="0"/>
    <s v=" "/>
  </r>
  <r>
    <x v="56"/>
    <x v="53"/>
    <x v="49"/>
    <x v="15"/>
    <s v="6752373 LP"/>
    <x v="0"/>
    <x v="2"/>
    <d v="1985-02-15T00:00:00"/>
    <n v="34"/>
    <n v="34"/>
    <x v="10"/>
    <x v="9"/>
    <m/>
    <m/>
    <m/>
    <m/>
    <m/>
    <m/>
    <m/>
    <x v="0"/>
    <x v="2"/>
    <x v="0"/>
    <s v=" "/>
  </r>
  <r>
    <x v="56"/>
    <x v="53"/>
    <x v="49"/>
    <x v="15"/>
    <s v="6752373 LP"/>
    <x v="0"/>
    <x v="2"/>
    <d v="1985-02-15T00:00:00"/>
    <n v="34"/>
    <n v="34"/>
    <x v="10"/>
    <x v="8"/>
    <m/>
    <m/>
    <m/>
    <m/>
    <m/>
    <m/>
    <m/>
    <x v="0"/>
    <x v="2"/>
    <x v="0"/>
    <s v=" "/>
  </r>
  <r>
    <x v="57"/>
    <x v="54"/>
    <x v="50"/>
    <x v="55"/>
    <s v="3402632 LP"/>
    <x v="0"/>
    <x v="2"/>
    <d v="1978-07-14T00:00:00"/>
    <n v="41"/>
    <n v="41"/>
    <x v="5"/>
    <x v="9"/>
    <m/>
    <m/>
    <m/>
    <m/>
    <m/>
    <m/>
    <m/>
    <x v="0"/>
    <x v="2"/>
    <x v="0"/>
    <s v=" "/>
  </r>
  <r>
    <x v="57"/>
    <x v="54"/>
    <x v="50"/>
    <x v="55"/>
    <s v="3402632 LP"/>
    <x v="0"/>
    <x v="2"/>
    <d v="1978-07-14T00:00:00"/>
    <n v="41"/>
    <n v="41"/>
    <x v="5"/>
    <x v="0"/>
    <m/>
    <m/>
    <m/>
    <m/>
    <m/>
    <m/>
    <m/>
    <x v="121"/>
    <x v="7"/>
    <x v="0"/>
    <s v=" "/>
  </r>
  <r>
    <x v="58"/>
    <x v="54"/>
    <x v="51"/>
    <x v="56"/>
    <s v="6121440 LP"/>
    <x v="1"/>
    <x v="2"/>
    <d v="1983-12-02T00:00:00"/>
    <n v="36"/>
    <n v="36"/>
    <x v="4"/>
    <x v="14"/>
    <m/>
    <m/>
    <m/>
    <m/>
    <m/>
    <m/>
    <m/>
    <x v="0"/>
    <x v="2"/>
    <x v="0"/>
    <s v=" "/>
  </r>
  <r>
    <x v="58"/>
    <x v="54"/>
    <x v="51"/>
    <x v="56"/>
    <s v="6121440 LP"/>
    <x v="1"/>
    <x v="2"/>
    <d v="1983-12-02T00:00:00"/>
    <n v="36"/>
    <n v="36"/>
    <x v="4"/>
    <x v="8"/>
    <m/>
    <m/>
    <m/>
    <m/>
    <m/>
    <m/>
    <m/>
    <x v="0"/>
    <x v="2"/>
    <x v="0"/>
    <s v=" "/>
  </r>
  <r>
    <x v="59"/>
    <x v="55"/>
    <x v="52"/>
    <x v="57"/>
    <s v="451301LP"/>
    <x v="0"/>
    <x v="2"/>
    <d v="1944-08-03T00:00:00"/>
    <n v="75"/>
    <n v="75"/>
    <x v="9"/>
    <x v="1"/>
    <m/>
    <m/>
    <m/>
    <m/>
    <s v="AV.CHACALTAYA 363 CHALLAPAMPA"/>
    <n v="2281232"/>
    <m/>
    <x v="122"/>
    <x v="1"/>
    <x v="1"/>
    <s v=" "/>
  </r>
  <r>
    <x v="59"/>
    <x v="55"/>
    <x v="52"/>
    <x v="57"/>
    <s v="451301LP"/>
    <x v="0"/>
    <x v="2"/>
    <d v="1944-08-03T00:00:00"/>
    <n v="75"/>
    <n v="75"/>
    <x v="9"/>
    <x v="2"/>
    <m/>
    <m/>
    <m/>
    <m/>
    <m/>
    <m/>
    <m/>
    <x v="123"/>
    <x v="1"/>
    <x v="1"/>
    <s v=" "/>
  </r>
  <r>
    <x v="59"/>
    <x v="55"/>
    <x v="52"/>
    <x v="57"/>
    <s v="451301LP"/>
    <x v="0"/>
    <x v="2"/>
    <d v="1944-08-03T00:00:00"/>
    <n v="75"/>
    <n v="75"/>
    <x v="9"/>
    <x v="5"/>
    <m/>
    <m/>
    <m/>
    <m/>
    <s v="AV.CHACALTAYA 363 CHALLAPAMPA"/>
    <n v="2281232"/>
    <m/>
    <x v="0"/>
    <x v="2"/>
    <x v="0"/>
    <s v=" "/>
  </r>
  <r>
    <x v="60"/>
    <x v="56"/>
    <x v="53"/>
    <x v="58"/>
    <s v="2639536LP"/>
    <x v="1"/>
    <x v="2"/>
    <d v="1977-08-03T00:00:00"/>
    <n v="42"/>
    <n v="42"/>
    <x v="5"/>
    <x v="10"/>
    <m/>
    <m/>
    <m/>
    <m/>
    <m/>
    <m/>
    <m/>
    <x v="124"/>
    <x v="6"/>
    <x v="0"/>
    <s v=" "/>
  </r>
  <r>
    <x v="60"/>
    <x v="56"/>
    <x v="53"/>
    <x v="58"/>
    <s v="2639536LP"/>
    <x v="1"/>
    <x v="2"/>
    <d v="1977-08-03T00:00:00"/>
    <n v="42"/>
    <n v="42"/>
    <x v="5"/>
    <x v="11"/>
    <m/>
    <m/>
    <m/>
    <m/>
    <m/>
    <m/>
    <m/>
    <x v="0"/>
    <x v="2"/>
    <x v="0"/>
    <s v=" "/>
  </r>
  <r>
    <x v="60"/>
    <x v="56"/>
    <x v="53"/>
    <x v="58"/>
    <s v="2639536LP"/>
    <x v="1"/>
    <x v="2"/>
    <d v="1977-08-03T00:00:00"/>
    <n v="42"/>
    <n v="42"/>
    <x v="5"/>
    <x v="8"/>
    <m/>
    <m/>
    <m/>
    <m/>
    <m/>
    <m/>
    <m/>
    <x v="125"/>
    <x v="4"/>
    <x v="0"/>
    <s v=" "/>
  </r>
  <r>
    <x v="61"/>
    <x v="57"/>
    <x v="54"/>
    <x v="59"/>
    <s v="2373425 LP"/>
    <x v="1"/>
    <x v="2"/>
    <d v="1959-06-27T00:00:00"/>
    <n v="60"/>
    <n v="60"/>
    <x v="8"/>
    <x v="9"/>
    <m/>
    <m/>
    <m/>
    <m/>
    <m/>
    <m/>
    <m/>
    <x v="126"/>
    <x v="1"/>
    <x v="1"/>
    <s v=" "/>
  </r>
  <r>
    <x v="61"/>
    <x v="57"/>
    <x v="54"/>
    <x v="59"/>
    <s v="2373425 LP"/>
    <x v="1"/>
    <x v="2"/>
    <d v="1959-06-27T00:00:00"/>
    <n v="60"/>
    <n v="60"/>
    <x v="8"/>
    <x v="8"/>
    <m/>
    <m/>
    <m/>
    <m/>
    <m/>
    <m/>
    <m/>
    <x v="127"/>
    <x v="1"/>
    <x v="1"/>
    <s v=" "/>
  </r>
  <r>
    <x v="61"/>
    <x v="57"/>
    <x v="54"/>
    <x v="59"/>
    <s v="2373425 LP"/>
    <x v="1"/>
    <x v="2"/>
    <d v="1959-06-27T00:00:00"/>
    <n v="60"/>
    <n v="60"/>
    <x v="8"/>
    <x v="0"/>
    <m/>
    <m/>
    <m/>
    <m/>
    <m/>
    <m/>
    <m/>
    <x v="128"/>
    <x v="1"/>
    <x v="1"/>
    <s v=" "/>
  </r>
  <r>
    <x v="62"/>
    <x v="58"/>
    <x v="2"/>
    <x v="60"/>
    <s v="2335984 LP"/>
    <x v="1"/>
    <x v="2"/>
    <d v="1952-06-06T00:00:00"/>
    <n v="67"/>
    <n v="67"/>
    <x v="3"/>
    <x v="6"/>
    <m/>
    <m/>
    <m/>
    <m/>
    <m/>
    <m/>
    <m/>
    <x v="129"/>
    <x v="5"/>
    <x v="3"/>
    <s v=" "/>
  </r>
  <r>
    <x v="62"/>
    <x v="58"/>
    <x v="2"/>
    <x v="60"/>
    <s v="2335984 LP"/>
    <x v="1"/>
    <x v="2"/>
    <d v="1952-06-06T00:00:00"/>
    <n v="67"/>
    <n v="67"/>
    <x v="3"/>
    <x v="5"/>
    <m/>
    <m/>
    <m/>
    <m/>
    <m/>
    <m/>
    <m/>
    <x v="130"/>
    <x v="5"/>
    <x v="3"/>
    <s v=" "/>
  </r>
  <r>
    <x v="62"/>
    <x v="58"/>
    <x v="2"/>
    <x v="60"/>
    <s v="2335984 LP"/>
    <x v="1"/>
    <x v="2"/>
    <d v="1952-06-06T00:00:00"/>
    <n v="67"/>
    <n v="67"/>
    <x v="3"/>
    <x v="12"/>
    <m/>
    <m/>
    <m/>
    <m/>
    <m/>
    <m/>
    <m/>
    <x v="131"/>
    <x v="3"/>
    <x v="2"/>
    <s v=" "/>
  </r>
  <r>
    <x v="63"/>
    <x v="59"/>
    <x v="55"/>
    <x v="61"/>
    <s v="6155834 LP"/>
    <x v="1"/>
    <x v="2"/>
    <d v="1988-08-18T00:00:00"/>
    <n v="31"/>
    <n v="31"/>
    <x v="10"/>
    <x v="12"/>
    <m/>
    <m/>
    <m/>
    <m/>
    <m/>
    <m/>
    <m/>
    <x v="0"/>
    <x v="2"/>
    <x v="0"/>
    <s v=" "/>
  </r>
  <r>
    <x v="63"/>
    <x v="59"/>
    <x v="55"/>
    <x v="61"/>
    <s v="6155834 LP"/>
    <x v="1"/>
    <x v="2"/>
    <d v="1988-08-18T00:00:00"/>
    <n v="31"/>
    <n v="31"/>
    <x v="10"/>
    <x v="14"/>
    <m/>
    <m/>
    <m/>
    <m/>
    <m/>
    <m/>
    <m/>
    <x v="132"/>
    <x v="1"/>
    <x v="1"/>
    <s v=" "/>
  </r>
  <r>
    <x v="63"/>
    <x v="59"/>
    <x v="55"/>
    <x v="61"/>
    <s v="6155834 LP"/>
    <x v="1"/>
    <x v="2"/>
    <d v="1988-08-18T00:00:00"/>
    <n v="31"/>
    <n v="31"/>
    <x v="10"/>
    <x v="8"/>
    <m/>
    <m/>
    <m/>
    <m/>
    <m/>
    <m/>
    <m/>
    <x v="0"/>
    <x v="2"/>
    <x v="0"/>
    <s v=" "/>
  </r>
  <r>
    <x v="64"/>
    <x v="60"/>
    <x v="34"/>
    <x v="62"/>
    <s v="2500343 LP"/>
    <x v="0"/>
    <x v="2"/>
    <d v="1969-02-07T00:00:00"/>
    <n v="50"/>
    <n v="50"/>
    <x v="1"/>
    <x v="8"/>
    <m/>
    <m/>
    <m/>
    <m/>
    <m/>
    <m/>
    <m/>
    <x v="0"/>
    <x v="2"/>
    <x v="0"/>
    <s v=" "/>
  </r>
  <r>
    <x v="64"/>
    <x v="60"/>
    <x v="34"/>
    <x v="62"/>
    <s v="2500343 LP"/>
    <x v="0"/>
    <x v="2"/>
    <d v="1969-02-07T00:00:00"/>
    <n v="50"/>
    <n v="50"/>
    <x v="1"/>
    <x v="0"/>
    <m/>
    <m/>
    <m/>
    <m/>
    <m/>
    <m/>
    <m/>
    <x v="0"/>
    <x v="2"/>
    <x v="0"/>
    <s v=" "/>
  </r>
  <r>
    <x v="64"/>
    <x v="60"/>
    <x v="34"/>
    <x v="62"/>
    <s v="2500343 LP"/>
    <x v="0"/>
    <x v="2"/>
    <d v="1969-02-07T00:00:00"/>
    <n v="50"/>
    <n v="50"/>
    <x v="1"/>
    <x v="9"/>
    <m/>
    <m/>
    <m/>
    <m/>
    <m/>
    <m/>
    <m/>
    <x v="133"/>
    <x v="5"/>
    <x v="3"/>
    <s v=" "/>
  </r>
  <r>
    <x v="65"/>
    <x v="61"/>
    <x v="56"/>
    <x v="63"/>
    <s v="2421191 LP"/>
    <x v="0"/>
    <x v="3"/>
    <d v="1958-09-10T00:00:00"/>
    <n v="61"/>
    <n v="60"/>
    <x v="8"/>
    <x v="3"/>
    <m/>
    <m/>
    <m/>
    <m/>
    <m/>
    <m/>
    <m/>
    <x v="134"/>
    <x v="6"/>
    <x v="0"/>
    <s v=" "/>
  </r>
  <r>
    <x v="65"/>
    <x v="61"/>
    <x v="56"/>
    <x v="63"/>
    <s v="2421191 LP"/>
    <x v="0"/>
    <x v="3"/>
    <d v="1958-09-10T00:00:00"/>
    <n v="61"/>
    <n v="60"/>
    <x v="8"/>
    <x v="1"/>
    <m/>
    <m/>
    <m/>
    <m/>
    <m/>
    <m/>
    <m/>
    <x v="135"/>
    <x v="1"/>
    <x v="1"/>
    <s v=" "/>
  </r>
  <r>
    <x v="65"/>
    <x v="61"/>
    <x v="56"/>
    <x v="63"/>
    <s v="2421191 LP"/>
    <x v="0"/>
    <x v="3"/>
    <d v="1958-09-10T00:00:00"/>
    <n v="61"/>
    <n v="60"/>
    <x v="8"/>
    <x v="10"/>
    <m/>
    <m/>
    <m/>
    <m/>
    <m/>
    <m/>
    <m/>
    <x v="136"/>
    <x v="6"/>
    <x v="0"/>
    <s v=" "/>
  </r>
  <r>
    <x v="66"/>
    <x v="62"/>
    <x v="57"/>
    <x v="64"/>
    <s v="2467339 LP"/>
    <x v="0"/>
    <x v="3"/>
    <d v="1962-03-03T00:00:00"/>
    <n v="57"/>
    <n v="57"/>
    <x v="0"/>
    <x v="12"/>
    <m/>
    <m/>
    <m/>
    <m/>
    <m/>
    <m/>
    <m/>
    <x v="137"/>
    <x v="3"/>
    <x v="2"/>
    <s v=" "/>
  </r>
  <r>
    <x v="66"/>
    <x v="62"/>
    <x v="57"/>
    <x v="64"/>
    <s v="2467339 LP"/>
    <x v="0"/>
    <x v="3"/>
    <d v="1962-03-03T00:00:00"/>
    <n v="57"/>
    <n v="57"/>
    <x v="0"/>
    <x v="14"/>
    <m/>
    <m/>
    <m/>
    <m/>
    <m/>
    <m/>
    <m/>
    <x v="0"/>
    <x v="2"/>
    <x v="0"/>
    <s v=" "/>
  </r>
  <r>
    <x v="66"/>
    <x v="62"/>
    <x v="57"/>
    <x v="64"/>
    <s v="2467339 LP"/>
    <x v="0"/>
    <x v="3"/>
    <d v="1962-03-03T00:00:00"/>
    <n v="57"/>
    <n v="57"/>
    <x v="0"/>
    <x v="8"/>
    <m/>
    <m/>
    <m/>
    <m/>
    <m/>
    <m/>
    <m/>
    <x v="138"/>
    <x v="1"/>
    <x v="1"/>
    <s v=" "/>
  </r>
  <r>
    <x v="67"/>
    <x v="63"/>
    <x v="58"/>
    <x v="9"/>
    <s v="1155631LP"/>
    <x v="1"/>
    <x v="3"/>
    <d v="1938-06-22T00:00:00"/>
    <n v="81"/>
    <n v="81"/>
    <x v="6"/>
    <x v="6"/>
    <m/>
    <m/>
    <m/>
    <n v="6"/>
    <s v="JOSE MARIA SERRANO N1058"/>
    <s v="2450116-71583295"/>
    <m/>
    <x v="139"/>
    <x v="1"/>
    <x v="1"/>
    <s v=" "/>
  </r>
  <r>
    <x v="67"/>
    <x v="63"/>
    <x v="58"/>
    <x v="9"/>
    <s v="1155631LP"/>
    <x v="1"/>
    <x v="3"/>
    <d v="1938-06-22T00:00:00"/>
    <n v="81"/>
    <n v="81"/>
    <x v="6"/>
    <x v="5"/>
    <m/>
    <m/>
    <m/>
    <n v="6"/>
    <s v="JOSE MARIA SERRANO N1058"/>
    <s v="2450116-71583295"/>
    <m/>
    <x v="140"/>
    <x v="1"/>
    <x v="1"/>
    <s v=" "/>
  </r>
  <r>
    <x v="67"/>
    <x v="63"/>
    <x v="58"/>
    <x v="9"/>
    <s v="1155631LP"/>
    <x v="1"/>
    <x v="3"/>
    <d v="1938-06-22T00:00:00"/>
    <n v="81"/>
    <n v="81"/>
    <x v="6"/>
    <x v="1"/>
    <m/>
    <m/>
    <m/>
    <n v="6"/>
    <s v="JOSE MARIA SERRANO N1058"/>
    <s v="2450116-71583295"/>
    <m/>
    <x v="141"/>
    <x v="1"/>
    <x v="1"/>
    <s v=" "/>
  </r>
  <r>
    <x v="68"/>
    <x v="64"/>
    <x v="59"/>
    <x v="65"/>
    <s v="2881090 CB"/>
    <x v="0"/>
    <x v="3"/>
    <d v="1962-09-13T00:00:00"/>
    <n v="57"/>
    <n v="57"/>
    <x v="0"/>
    <x v="6"/>
    <m/>
    <m/>
    <m/>
    <m/>
    <m/>
    <m/>
    <m/>
    <x v="0"/>
    <x v="2"/>
    <x v="0"/>
    <s v=" "/>
  </r>
  <r>
    <x v="68"/>
    <x v="64"/>
    <x v="59"/>
    <x v="65"/>
    <s v="2881090 CB"/>
    <x v="0"/>
    <x v="3"/>
    <d v="1962-09-13T00:00:00"/>
    <n v="57"/>
    <n v="57"/>
    <x v="0"/>
    <x v="7"/>
    <m/>
    <m/>
    <m/>
    <m/>
    <m/>
    <m/>
    <m/>
    <x v="142"/>
    <x v="5"/>
    <x v="3"/>
    <s v=" "/>
  </r>
  <r>
    <x v="69"/>
    <x v="65"/>
    <x v="60"/>
    <x v="66"/>
    <s v="398720LP"/>
    <x v="0"/>
    <x v="3"/>
    <d v="1950-05-25T00:00:00"/>
    <n v="69"/>
    <n v="69"/>
    <x v="3"/>
    <x v="10"/>
    <m/>
    <m/>
    <m/>
    <m/>
    <s v="AV.TEJADA SORZANO 657 MIRAFLORES"/>
    <n v="2202946"/>
    <m/>
    <x v="143"/>
    <x v="6"/>
    <x v="0"/>
    <s v=" "/>
  </r>
  <r>
    <x v="69"/>
    <x v="65"/>
    <x v="60"/>
    <x v="66"/>
    <s v="398720LP"/>
    <x v="0"/>
    <x v="3"/>
    <d v="1950-05-25T00:00:00"/>
    <n v="69"/>
    <n v="69"/>
    <x v="3"/>
    <x v="3"/>
    <m/>
    <m/>
    <m/>
    <m/>
    <s v="AV.TEJADA SORZANO 657 MIRAFLORES"/>
    <n v="2202946"/>
    <m/>
    <x v="144"/>
    <x v="5"/>
    <x v="3"/>
    <s v=" "/>
  </r>
  <r>
    <x v="69"/>
    <x v="65"/>
    <x v="60"/>
    <x v="66"/>
    <s v="398720LP"/>
    <x v="0"/>
    <x v="3"/>
    <d v="1950-05-25T00:00:00"/>
    <n v="69"/>
    <n v="69"/>
    <x v="3"/>
    <x v="17"/>
    <m/>
    <m/>
    <m/>
    <m/>
    <s v="AV.TEJADA SORZANO 657 MIRAFLORES"/>
    <n v="2202946"/>
    <m/>
    <x v="145"/>
    <x v="1"/>
    <x v="1"/>
    <s v=" "/>
  </r>
  <r>
    <x v="70"/>
    <x v="66"/>
    <x v="61"/>
    <x v="67"/>
    <s v="3538376Or"/>
    <x v="0"/>
    <x v="3"/>
    <d v="1977-02-27T00:00:00"/>
    <n v="42"/>
    <n v="42"/>
    <x v="5"/>
    <x v="14"/>
    <m/>
    <m/>
    <m/>
    <m/>
    <m/>
    <m/>
    <m/>
    <x v="146"/>
    <x v="3"/>
    <x v="2"/>
    <s v=" "/>
  </r>
  <r>
    <x v="70"/>
    <x v="66"/>
    <x v="61"/>
    <x v="67"/>
    <s v="3538376Or"/>
    <x v="0"/>
    <x v="3"/>
    <d v="1977-02-27T00:00:00"/>
    <n v="42"/>
    <n v="42"/>
    <x v="5"/>
    <x v="0"/>
    <m/>
    <m/>
    <m/>
    <m/>
    <m/>
    <m/>
    <m/>
    <x v="147"/>
    <x v="6"/>
    <x v="0"/>
    <s v=" "/>
  </r>
  <r>
    <x v="71"/>
    <x v="67"/>
    <x v="62"/>
    <x v="68"/>
    <s v="4798940 LP"/>
    <x v="1"/>
    <x v="3"/>
    <d v="1977-09-28T00:00:00"/>
    <n v="42"/>
    <n v="42"/>
    <x v="5"/>
    <x v="14"/>
    <m/>
    <m/>
    <m/>
    <m/>
    <m/>
    <m/>
    <m/>
    <x v="0"/>
    <x v="2"/>
    <x v="0"/>
    <s v=" "/>
  </r>
  <r>
    <x v="71"/>
    <x v="67"/>
    <x v="62"/>
    <x v="68"/>
    <s v="4798940 LP"/>
    <x v="1"/>
    <x v="3"/>
    <d v="1977-09-28T00:00:00"/>
    <n v="42"/>
    <n v="42"/>
    <x v="5"/>
    <x v="16"/>
    <m/>
    <m/>
    <m/>
    <m/>
    <m/>
    <m/>
    <m/>
    <x v="148"/>
    <x v="1"/>
    <x v="1"/>
    <s v=" "/>
  </r>
  <r>
    <x v="72"/>
    <x v="68"/>
    <x v="63"/>
    <x v="69"/>
    <s v="3366612 LP"/>
    <x v="0"/>
    <x v="3"/>
    <d v="1964-03-31T00:00:00"/>
    <n v="55"/>
    <n v="55"/>
    <x v="0"/>
    <x v="10"/>
    <m/>
    <m/>
    <m/>
    <m/>
    <m/>
    <m/>
    <m/>
    <x v="149"/>
    <x v="3"/>
    <x v="2"/>
    <s v=" "/>
  </r>
  <r>
    <x v="72"/>
    <x v="68"/>
    <x v="63"/>
    <x v="69"/>
    <s v="3366612 LP"/>
    <x v="0"/>
    <x v="3"/>
    <d v="1964-03-31T00:00:00"/>
    <n v="55"/>
    <n v="55"/>
    <x v="0"/>
    <x v="11"/>
    <m/>
    <m/>
    <m/>
    <m/>
    <m/>
    <m/>
    <m/>
    <x v="150"/>
    <x v="3"/>
    <x v="2"/>
    <s v=" "/>
  </r>
  <r>
    <x v="72"/>
    <x v="68"/>
    <x v="63"/>
    <x v="69"/>
    <s v="3366612 LP"/>
    <x v="0"/>
    <x v="3"/>
    <d v="1964-03-31T00:00:00"/>
    <n v="55"/>
    <n v="55"/>
    <x v="0"/>
    <x v="12"/>
    <m/>
    <m/>
    <m/>
    <m/>
    <m/>
    <m/>
    <m/>
    <x v="0"/>
    <x v="2"/>
    <x v="0"/>
    <s v=" "/>
  </r>
  <r>
    <x v="73"/>
    <x v="69"/>
    <x v="64"/>
    <x v="70"/>
    <s v="327339LP"/>
    <x v="1"/>
    <x v="3"/>
    <d v="1940-07-21T00:00:00"/>
    <n v="79"/>
    <n v="79"/>
    <x v="9"/>
    <x v="10"/>
    <m/>
    <m/>
    <m/>
    <n v="7"/>
    <s v="AV.VALENZUELA NRO.12"/>
    <n v="73033232"/>
    <m/>
    <x v="66"/>
    <x v="1"/>
    <x v="1"/>
    <s v=" "/>
  </r>
  <r>
    <x v="73"/>
    <x v="69"/>
    <x v="64"/>
    <x v="70"/>
    <s v="327339LP"/>
    <x v="1"/>
    <x v="3"/>
    <d v="1940-07-21T00:00:00"/>
    <n v="79"/>
    <n v="79"/>
    <x v="9"/>
    <x v="12"/>
    <m/>
    <m/>
    <m/>
    <n v="7"/>
    <s v="AV.VALENZUELA NRO.12"/>
    <n v="73033232"/>
    <m/>
    <x v="151"/>
    <x v="1"/>
    <x v="1"/>
    <s v=" "/>
  </r>
  <r>
    <x v="73"/>
    <x v="69"/>
    <x v="64"/>
    <x v="70"/>
    <s v="327339LP"/>
    <x v="1"/>
    <x v="3"/>
    <d v="1940-07-21T00:00:00"/>
    <n v="79"/>
    <n v="79"/>
    <x v="9"/>
    <x v="14"/>
    <m/>
    <m/>
    <m/>
    <n v="7"/>
    <s v="AV.VALENZUELA NRO.12"/>
    <n v="73033232"/>
    <m/>
    <x v="152"/>
    <x v="1"/>
    <x v="1"/>
    <s v=" "/>
  </r>
  <r>
    <x v="74"/>
    <x v="70"/>
    <x v="65"/>
    <x v="71"/>
    <s v="2478244LP"/>
    <x v="0"/>
    <x v="3"/>
    <d v="1959-05-04T00:00:00"/>
    <n v="60"/>
    <n v="60"/>
    <x v="8"/>
    <x v="10"/>
    <m/>
    <m/>
    <m/>
    <m/>
    <s v="AV.BUSCH"/>
    <s v="2249052-77286168"/>
    <s v="antoni550@hotmail.com"/>
    <x v="0"/>
    <x v="2"/>
    <x v="0"/>
    <s v=" "/>
  </r>
  <r>
    <x v="74"/>
    <x v="70"/>
    <x v="65"/>
    <x v="71"/>
    <s v="2478244LP"/>
    <x v="0"/>
    <x v="3"/>
    <d v="1959-05-04T00:00:00"/>
    <n v="60"/>
    <n v="60"/>
    <x v="8"/>
    <x v="1"/>
    <m/>
    <m/>
    <m/>
    <m/>
    <s v="AV.BUSCH"/>
    <s v="2249052-77286168"/>
    <s v="antoni550@hotmail.com"/>
    <x v="0"/>
    <x v="2"/>
    <x v="0"/>
    <s v=" "/>
  </r>
  <r>
    <x v="74"/>
    <x v="70"/>
    <x v="65"/>
    <x v="71"/>
    <s v="2478244LP"/>
    <x v="0"/>
    <x v="3"/>
    <d v="1959-05-04T00:00:00"/>
    <n v="60"/>
    <n v="60"/>
    <x v="8"/>
    <x v="5"/>
    <m/>
    <m/>
    <m/>
    <m/>
    <s v="AV.BUSCH"/>
    <s v="2249052-77286168"/>
    <s v="antoni550@hotmail.com"/>
    <x v="153"/>
    <x v="5"/>
    <x v="3"/>
    <s v=" "/>
  </r>
  <r>
    <x v="75"/>
    <x v="71"/>
    <x v="48"/>
    <x v="72"/>
    <m/>
    <x v="0"/>
    <x v="3"/>
    <d v="1969-01-07T00:00:00"/>
    <n v="50"/>
    <n v="50"/>
    <x v="1"/>
    <x v="17"/>
    <m/>
    <m/>
    <m/>
    <m/>
    <m/>
    <m/>
    <m/>
    <x v="154"/>
    <x v="1"/>
    <x v="1"/>
    <s v=" "/>
  </r>
  <r>
    <x v="75"/>
    <x v="71"/>
    <x v="48"/>
    <x v="72"/>
    <m/>
    <x v="0"/>
    <x v="3"/>
    <d v="1969-01-07T00:00:00"/>
    <n v="50"/>
    <n v="50"/>
    <x v="1"/>
    <x v="16"/>
    <m/>
    <m/>
    <m/>
    <m/>
    <m/>
    <m/>
    <m/>
    <x v="0"/>
    <x v="2"/>
    <x v="0"/>
    <s v=" "/>
  </r>
  <r>
    <x v="75"/>
    <x v="71"/>
    <x v="48"/>
    <x v="72"/>
    <m/>
    <x v="0"/>
    <x v="3"/>
    <d v="1969-01-07T00:00:00"/>
    <n v="50"/>
    <n v="50"/>
    <x v="1"/>
    <x v="18"/>
    <m/>
    <m/>
    <m/>
    <m/>
    <m/>
    <m/>
    <m/>
    <x v="155"/>
    <x v="1"/>
    <x v="1"/>
    <s v=" "/>
  </r>
  <r>
    <x v="76"/>
    <x v="72"/>
    <x v="66"/>
    <x v="73"/>
    <s v="2762090 OR"/>
    <x v="0"/>
    <x v="3"/>
    <d v="1969-03-28T00:00:00"/>
    <n v="50"/>
    <n v="50"/>
    <x v="1"/>
    <x v="11"/>
    <m/>
    <m/>
    <m/>
    <m/>
    <m/>
    <m/>
    <m/>
    <x v="0"/>
    <x v="2"/>
    <x v="0"/>
    <s v=" "/>
  </r>
  <r>
    <x v="76"/>
    <x v="72"/>
    <x v="66"/>
    <x v="73"/>
    <s v="2762090 OR"/>
    <x v="0"/>
    <x v="3"/>
    <d v="1969-03-28T00:00:00"/>
    <n v="50"/>
    <n v="50"/>
    <x v="1"/>
    <x v="3"/>
    <m/>
    <m/>
    <m/>
    <m/>
    <m/>
    <m/>
    <m/>
    <x v="156"/>
    <x v="1"/>
    <x v="1"/>
    <s v=" "/>
  </r>
  <r>
    <x v="76"/>
    <x v="72"/>
    <x v="66"/>
    <x v="73"/>
    <s v="2762090 OR"/>
    <x v="0"/>
    <x v="3"/>
    <d v="1969-03-28T00:00:00"/>
    <n v="50"/>
    <n v="50"/>
    <x v="1"/>
    <x v="5"/>
    <m/>
    <m/>
    <m/>
    <m/>
    <m/>
    <m/>
    <m/>
    <x v="157"/>
    <x v="1"/>
    <x v="1"/>
    <s v=" "/>
  </r>
  <r>
    <x v="77"/>
    <x v="73"/>
    <x v="7"/>
    <x v="74"/>
    <s v="4309460 LP"/>
    <x v="0"/>
    <x v="3"/>
    <d v="1984-07-26T00:00:00"/>
    <n v="35"/>
    <n v="35"/>
    <x v="4"/>
    <x v="0"/>
    <m/>
    <m/>
    <m/>
    <m/>
    <m/>
    <m/>
    <m/>
    <x v="0"/>
    <x v="2"/>
    <x v="0"/>
    <s v=" "/>
  </r>
  <r>
    <x v="77"/>
    <x v="73"/>
    <x v="7"/>
    <x v="74"/>
    <s v="4309460 LP"/>
    <x v="0"/>
    <x v="3"/>
    <d v="1984-07-26T00:00:00"/>
    <n v="35"/>
    <n v="35"/>
    <x v="4"/>
    <x v="9"/>
    <m/>
    <m/>
    <m/>
    <m/>
    <m/>
    <m/>
    <m/>
    <x v="158"/>
    <x v="3"/>
    <x v="2"/>
    <s v=" "/>
  </r>
  <r>
    <x v="77"/>
    <x v="73"/>
    <x v="7"/>
    <x v="74"/>
    <s v="4309460 LP"/>
    <x v="0"/>
    <x v="3"/>
    <d v="1984-07-26T00:00:00"/>
    <n v="35"/>
    <n v="35"/>
    <x v="4"/>
    <x v="13"/>
    <m/>
    <m/>
    <m/>
    <m/>
    <m/>
    <m/>
    <m/>
    <x v="0"/>
    <x v="2"/>
    <x v="0"/>
    <s v=" "/>
  </r>
  <r>
    <x v="78"/>
    <x v="74"/>
    <x v="67"/>
    <x v="75"/>
    <s v="2059994 LP"/>
    <x v="1"/>
    <x v="3"/>
    <d v="1953-12-16T00:00:00"/>
    <n v="66"/>
    <n v="66"/>
    <x v="3"/>
    <x v="0"/>
    <m/>
    <m/>
    <m/>
    <m/>
    <m/>
    <m/>
    <m/>
    <x v="0"/>
    <x v="2"/>
    <x v="0"/>
    <s v=" "/>
  </r>
  <r>
    <x v="78"/>
    <x v="74"/>
    <x v="67"/>
    <x v="75"/>
    <s v="2059994 LP"/>
    <x v="1"/>
    <x v="3"/>
    <d v="1953-12-16T00:00:00"/>
    <n v="66"/>
    <n v="66"/>
    <x v="3"/>
    <x v="13"/>
    <m/>
    <m/>
    <m/>
    <m/>
    <m/>
    <m/>
    <m/>
    <x v="159"/>
    <x v="1"/>
    <x v="1"/>
    <s v=" "/>
  </r>
  <r>
    <x v="79"/>
    <x v="6"/>
    <x v="68"/>
    <x v="76"/>
    <s v="461739LP"/>
    <x v="1"/>
    <x v="3"/>
    <d v="1937-05-20T00:00:00"/>
    <n v="82"/>
    <n v="82"/>
    <x v="6"/>
    <x v="1"/>
    <m/>
    <m/>
    <m/>
    <n v="5"/>
    <s v="YOLOSA ESQ.C.APARICIO 300"/>
    <s v="2212091-79111772"/>
    <s v="asudavefem@hotmial.com"/>
    <x v="160"/>
    <x v="3"/>
    <x v="2"/>
    <s v=" "/>
  </r>
  <r>
    <x v="80"/>
    <x v="75"/>
    <x v="69"/>
    <x v="77"/>
    <s v="2377229 LP"/>
    <x v="0"/>
    <x v="3"/>
    <d v="1964-08-22T00:00:00"/>
    <n v="55"/>
    <n v="55"/>
    <x v="0"/>
    <x v="14"/>
    <m/>
    <m/>
    <m/>
    <m/>
    <m/>
    <m/>
    <m/>
    <x v="161"/>
    <x v="7"/>
    <x v="0"/>
    <s v=" "/>
  </r>
  <r>
    <x v="80"/>
    <x v="75"/>
    <x v="69"/>
    <x v="77"/>
    <s v="2377229 LP"/>
    <x v="0"/>
    <x v="3"/>
    <d v="1964-08-22T00:00:00"/>
    <n v="55"/>
    <n v="55"/>
    <x v="0"/>
    <x v="8"/>
    <m/>
    <m/>
    <m/>
    <m/>
    <m/>
    <m/>
    <m/>
    <x v="0"/>
    <x v="2"/>
    <x v="0"/>
    <s v=" "/>
  </r>
  <r>
    <x v="80"/>
    <x v="75"/>
    <x v="69"/>
    <x v="77"/>
    <s v="2377229 LP"/>
    <x v="0"/>
    <x v="3"/>
    <d v="1964-08-22T00:00:00"/>
    <n v="55"/>
    <n v="55"/>
    <x v="0"/>
    <x v="0"/>
    <m/>
    <m/>
    <m/>
    <m/>
    <m/>
    <m/>
    <m/>
    <x v="162"/>
    <x v="7"/>
    <x v="0"/>
    <s v=" "/>
  </r>
  <r>
    <x v="81"/>
    <x v="76"/>
    <x v="70"/>
    <x v="78"/>
    <s v="3466554 LP"/>
    <x v="1"/>
    <x v="3"/>
    <d v="1971-05-14T00:00:00"/>
    <n v="48"/>
    <n v="48"/>
    <x v="2"/>
    <x v="8"/>
    <m/>
    <m/>
    <m/>
    <m/>
    <m/>
    <m/>
    <m/>
    <x v="0"/>
    <x v="2"/>
    <x v="0"/>
    <s v=" "/>
  </r>
  <r>
    <x v="81"/>
    <x v="76"/>
    <x v="70"/>
    <x v="78"/>
    <s v="3466554 LP"/>
    <x v="1"/>
    <x v="3"/>
    <d v="1971-05-14T00:00:00"/>
    <n v="48"/>
    <n v="48"/>
    <x v="2"/>
    <x v="0"/>
    <m/>
    <m/>
    <m/>
    <m/>
    <m/>
    <m/>
    <m/>
    <x v="163"/>
    <x v="1"/>
    <x v="1"/>
    <s v=" "/>
  </r>
  <r>
    <x v="81"/>
    <x v="76"/>
    <x v="70"/>
    <x v="78"/>
    <s v="3466554 LP"/>
    <x v="1"/>
    <x v="3"/>
    <d v="1971-05-14T00:00:00"/>
    <n v="48"/>
    <n v="48"/>
    <x v="2"/>
    <x v="9"/>
    <m/>
    <m/>
    <m/>
    <m/>
    <m/>
    <m/>
    <m/>
    <x v="164"/>
    <x v="1"/>
    <x v="1"/>
    <s v=" "/>
  </r>
  <r>
    <x v="82"/>
    <x v="76"/>
    <x v="70"/>
    <x v="50"/>
    <s v="4792592 LP"/>
    <x v="1"/>
    <x v="3"/>
    <d v="1976-02-20T00:00:00"/>
    <n v="43"/>
    <n v="43"/>
    <x v="5"/>
    <x v="9"/>
    <m/>
    <m/>
    <m/>
    <m/>
    <m/>
    <m/>
    <m/>
    <x v="0"/>
    <x v="2"/>
    <x v="0"/>
    <s v=" "/>
  </r>
  <r>
    <x v="82"/>
    <x v="76"/>
    <x v="70"/>
    <x v="50"/>
    <s v="4792592 LP"/>
    <x v="1"/>
    <x v="3"/>
    <d v="1976-02-20T00:00:00"/>
    <n v="43"/>
    <n v="43"/>
    <x v="5"/>
    <x v="0"/>
    <m/>
    <m/>
    <m/>
    <m/>
    <m/>
    <m/>
    <m/>
    <x v="165"/>
    <x v="1"/>
    <x v="1"/>
    <s v=" "/>
  </r>
  <r>
    <x v="83"/>
    <x v="77"/>
    <x v="33"/>
    <x v="77"/>
    <s v="4752848 LP"/>
    <x v="0"/>
    <x v="3"/>
    <d v="1973-08-16T00:00:00"/>
    <n v="46"/>
    <n v="46"/>
    <x v="2"/>
    <x v="10"/>
    <m/>
    <m/>
    <m/>
    <m/>
    <m/>
    <m/>
    <m/>
    <x v="166"/>
    <x v="1"/>
    <x v="1"/>
    <s v=" "/>
  </r>
  <r>
    <x v="83"/>
    <x v="77"/>
    <x v="33"/>
    <x v="77"/>
    <s v="4752848 LP"/>
    <x v="0"/>
    <x v="3"/>
    <d v="1973-08-16T00:00:00"/>
    <n v="46"/>
    <n v="46"/>
    <x v="2"/>
    <x v="12"/>
    <m/>
    <m/>
    <m/>
    <m/>
    <m/>
    <m/>
    <m/>
    <x v="167"/>
    <x v="1"/>
    <x v="1"/>
    <s v=" "/>
  </r>
  <r>
    <x v="83"/>
    <x v="77"/>
    <x v="33"/>
    <x v="77"/>
    <s v="4752848 LP"/>
    <x v="0"/>
    <x v="3"/>
    <d v="1973-08-16T00:00:00"/>
    <n v="46"/>
    <n v="46"/>
    <x v="2"/>
    <x v="11"/>
    <m/>
    <m/>
    <m/>
    <m/>
    <m/>
    <m/>
    <m/>
    <x v="168"/>
    <x v="1"/>
    <x v="1"/>
    <s v=" "/>
  </r>
  <r>
    <x v="84"/>
    <x v="78"/>
    <x v="71"/>
    <x v="79"/>
    <s v="1153193PO"/>
    <x v="1"/>
    <x v="3"/>
    <d v="1929-12-08T00:00:00"/>
    <n v="90"/>
    <n v="89"/>
    <x v="11"/>
    <x v="10"/>
    <m/>
    <m/>
    <m/>
    <m/>
    <s v="C/CUBA EDIF MERCEDES 6TO.PISO"/>
    <n v="2228725"/>
    <m/>
    <x v="169"/>
    <x v="1"/>
    <x v="1"/>
    <s v=" "/>
  </r>
  <r>
    <x v="85"/>
    <x v="79"/>
    <x v="72"/>
    <x v="80"/>
    <s v="4767807 LP"/>
    <x v="0"/>
    <x v="3"/>
    <d v="1977-07-06T00:00:00"/>
    <n v="42"/>
    <n v="42"/>
    <x v="5"/>
    <x v="10"/>
    <m/>
    <m/>
    <m/>
    <m/>
    <m/>
    <m/>
    <m/>
    <x v="170"/>
    <x v="6"/>
    <x v="0"/>
    <s v=" "/>
  </r>
  <r>
    <x v="85"/>
    <x v="79"/>
    <x v="72"/>
    <x v="80"/>
    <s v="4767807 LP"/>
    <x v="0"/>
    <x v="3"/>
    <d v="1977-07-06T00:00:00"/>
    <n v="42"/>
    <n v="42"/>
    <x v="5"/>
    <x v="12"/>
    <m/>
    <m/>
    <m/>
    <m/>
    <m/>
    <m/>
    <m/>
    <x v="171"/>
    <x v="6"/>
    <x v="0"/>
    <s v=" "/>
  </r>
  <r>
    <x v="85"/>
    <x v="79"/>
    <x v="72"/>
    <x v="80"/>
    <s v="4767807 LP"/>
    <x v="0"/>
    <x v="3"/>
    <d v="1977-07-06T00:00:00"/>
    <n v="42"/>
    <n v="42"/>
    <x v="5"/>
    <x v="13"/>
    <m/>
    <m/>
    <m/>
    <m/>
    <m/>
    <m/>
    <m/>
    <x v="0"/>
    <x v="2"/>
    <x v="0"/>
    <s v=" "/>
  </r>
  <r>
    <x v="86"/>
    <x v="80"/>
    <x v="73"/>
    <x v="81"/>
    <s v="2139447 LP"/>
    <x v="1"/>
    <x v="3"/>
    <d v="1973-09-27T00:00:00"/>
    <n v="46"/>
    <n v="46"/>
    <x v="2"/>
    <x v="9"/>
    <m/>
    <m/>
    <m/>
    <m/>
    <m/>
    <m/>
    <m/>
    <x v="172"/>
    <x v="3"/>
    <x v="2"/>
    <s v=" "/>
  </r>
  <r>
    <x v="86"/>
    <x v="80"/>
    <x v="73"/>
    <x v="81"/>
    <s v="2139447 LP"/>
    <x v="1"/>
    <x v="3"/>
    <d v="1973-09-27T00:00:00"/>
    <n v="46"/>
    <n v="46"/>
    <x v="2"/>
    <x v="8"/>
    <m/>
    <m/>
    <m/>
    <m/>
    <m/>
    <m/>
    <m/>
    <x v="173"/>
    <x v="3"/>
    <x v="2"/>
    <s v=" "/>
  </r>
  <r>
    <x v="86"/>
    <x v="80"/>
    <x v="73"/>
    <x v="81"/>
    <s v="2139447 LP"/>
    <x v="1"/>
    <x v="3"/>
    <d v="1973-09-27T00:00:00"/>
    <n v="46"/>
    <n v="46"/>
    <x v="2"/>
    <x v="16"/>
    <m/>
    <m/>
    <m/>
    <m/>
    <m/>
    <m/>
    <m/>
    <x v="174"/>
    <x v="1"/>
    <x v="1"/>
    <s v=" "/>
  </r>
  <r>
    <x v="87"/>
    <x v="81"/>
    <x v="74"/>
    <x v="82"/>
    <s v="1794563 TJA."/>
    <x v="0"/>
    <x v="3"/>
    <d v="1958-11-27T00:00:00"/>
    <n v="61"/>
    <n v="61"/>
    <x v="8"/>
    <x v="7"/>
    <m/>
    <m/>
    <m/>
    <m/>
    <m/>
    <m/>
    <m/>
    <x v="175"/>
    <x v="6"/>
    <x v="0"/>
    <s v=" "/>
  </r>
  <r>
    <x v="87"/>
    <x v="81"/>
    <x v="74"/>
    <x v="82"/>
    <s v="1794563 TJA."/>
    <x v="0"/>
    <x v="3"/>
    <d v="1958-11-27T00:00:00"/>
    <n v="61"/>
    <n v="61"/>
    <x v="8"/>
    <x v="11"/>
    <m/>
    <m/>
    <m/>
    <m/>
    <m/>
    <m/>
    <m/>
    <x v="176"/>
    <x v="3"/>
    <x v="2"/>
    <s v=" "/>
  </r>
  <r>
    <x v="87"/>
    <x v="81"/>
    <x v="74"/>
    <x v="82"/>
    <s v="1794563 TJA."/>
    <x v="0"/>
    <x v="3"/>
    <d v="1958-11-27T00:00:00"/>
    <n v="61"/>
    <n v="61"/>
    <x v="8"/>
    <x v="5"/>
    <m/>
    <m/>
    <m/>
    <m/>
    <m/>
    <m/>
    <m/>
    <x v="177"/>
    <x v="3"/>
    <x v="2"/>
    <s v=" "/>
  </r>
  <r>
    <x v="88"/>
    <x v="38"/>
    <x v="42"/>
    <x v="83"/>
    <s v="275819 LP."/>
    <x v="0"/>
    <x v="3"/>
    <d v="1942-05-25T00:00:00"/>
    <n v="77"/>
    <n v="77"/>
    <x v="9"/>
    <x v="14"/>
    <m/>
    <m/>
    <m/>
    <m/>
    <m/>
    <m/>
    <m/>
    <x v="178"/>
    <x v="1"/>
    <x v="1"/>
    <s v=" "/>
  </r>
  <r>
    <x v="88"/>
    <x v="38"/>
    <x v="42"/>
    <x v="83"/>
    <s v="275819 LP."/>
    <x v="0"/>
    <x v="3"/>
    <d v="1942-05-25T00:00:00"/>
    <n v="77"/>
    <n v="77"/>
    <x v="9"/>
    <x v="16"/>
    <m/>
    <m/>
    <m/>
    <m/>
    <m/>
    <m/>
    <m/>
    <x v="179"/>
    <x v="1"/>
    <x v="1"/>
    <s v=" "/>
  </r>
  <r>
    <x v="89"/>
    <x v="82"/>
    <x v="12"/>
    <x v="84"/>
    <s v="2643727 LP"/>
    <x v="1"/>
    <x v="3"/>
    <d v="1969-08-28T00:00:00"/>
    <n v="50"/>
    <n v="50"/>
    <x v="1"/>
    <x v="0"/>
    <m/>
    <m/>
    <m/>
    <m/>
    <m/>
    <m/>
    <m/>
    <x v="180"/>
    <x v="1"/>
    <x v="1"/>
    <s v=" "/>
  </r>
  <r>
    <x v="90"/>
    <x v="83"/>
    <x v="75"/>
    <x v="85"/>
    <s v="2142486LP"/>
    <x v="0"/>
    <x v="3"/>
    <d v="1962-08-22T00:00:00"/>
    <n v="57"/>
    <n v="57"/>
    <x v="0"/>
    <x v="14"/>
    <m/>
    <m/>
    <m/>
    <m/>
    <s v="AV.6 D AGOSTO EDIF 2 TORREZ 6TOA"/>
    <s v="2912781-78989189"/>
    <s v="herclasa@hotmail.com"/>
    <x v="0"/>
    <x v="2"/>
    <x v="0"/>
    <s v=" "/>
  </r>
  <r>
    <x v="90"/>
    <x v="83"/>
    <x v="75"/>
    <x v="85"/>
    <s v="2142486LP"/>
    <x v="0"/>
    <x v="3"/>
    <d v="1962-08-22T00:00:00"/>
    <n v="57"/>
    <n v="57"/>
    <x v="0"/>
    <x v="12"/>
    <m/>
    <m/>
    <m/>
    <m/>
    <s v="AV.6 D AGOSTO EDIF 2 TORREZ 6TOA"/>
    <s v="2912781-78989189"/>
    <s v="herclasa@hotmail.com"/>
    <x v="181"/>
    <x v="6"/>
    <x v="0"/>
    <s v=" "/>
  </r>
  <r>
    <x v="90"/>
    <x v="83"/>
    <x v="75"/>
    <x v="85"/>
    <s v="2142486LP"/>
    <x v="0"/>
    <x v="3"/>
    <d v="1962-08-22T00:00:00"/>
    <n v="57"/>
    <n v="57"/>
    <x v="0"/>
    <x v="0"/>
    <m/>
    <m/>
    <m/>
    <m/>
    <s v="AV.6 D AGOSTO EDIF 2 TORREZ 6TOA"/>
    <s v="2912781-78989189"/>
    <s v="herclasa@hotmail.com"/>
    <x v="182"/>
    <x v="8"/>
    <x v="0"/>
    <s v=" "/>
  </r>
  <r>
    <x v="91"/>
    <x v="84"/>
    <x v="76"/>
    <x v="57"/>
    <s v="3494906 LP"/>
    <x v="0"/>
    <x v="3"/>
    <d v="1974-03-18T00:00:00"/>
    <n v="45"/>
    <n v="45"/>
    <x v="2"/>
    <x v="9"/>
    <m/>
    <m/>
    <m/>
    <m/>
    <m/>
    <m/>
    <m/>
    <x v="183"/>
    <x v="1"/>
    <x v="1"/>
    <s v=" "/>
  </r>
  <r>
    <x v="91"/>
    <x v="84"/>
    <x v="76"/>
    <x v="57"/>
    <s v="3494906 LP"/>
    <x v="0"/>
    <x v="3"/>
    <d v="1974-03-18T00:00:00"/>
    <n v="45"/>
    <n v="45"/>
    <x v="2"/>
    <x v="0"/>
    <m/>
    <m/>
    <m/>
    <m/>
    <m/>
    <m/>
    <m/>
    <x v="184"/>
    <x v="1"/>
    <x v="1"/>
    <s v=" "/>
  </r>
  <r>
    <x v="91"/>
    <x v="84"/>
    <x v="76"/>
    <x v="57"/>
    <s v="3494906 LP"/>
    <x v="0"/>
    <x v="3"/>
    <d v="1974-03-18T00:00:00"/>
    <n v="45"/>
    <n v="45"/>
    <x v="2"/>
    <x v="15"/>
    <m/>
    <m/>
    <m/>
    <m/>
    <m/>
    <m/>
    <m/>
    <x v="185"/>
    <x v="1"/>
    <x v="1"/>
    <s v=" "/>
  </r>
  <r>
    <x v="92"/>
    <x v="85"/>
    <x v="77"/>
    <x v="86"/>
    <s v="335286LP"/>
    <x v="0"/>
    <x v="3"/>
    <d v="1947-11-09T00:00:00"/>
    <n v="72"/>
    <n v="72"/>
    <x v="7"/>
    <x v="3"/>
    <m/>
    <m/>
    <m/>
    <n v="11"/>
    <s v="AV.ECUADOR 738 SOPOCACHI"/>
    <s v="2413017-73219970"/>
    <s v="hugocollareta@hotmail.com"/>
    <x v="186"/>
    <x v="1"/>
    <x v="1"/>
    <s v=" "/>
  </r>
  <r>
    <x v="92"/>
    <x v="85"/>
    <x v="77"/>
    <x v="86"/>
    <s v="335286LP"/>
    <x v="0"/>
    <x v="3"/>
    <d v="1947-11-09T00:00:00"/>
    <n v="72"/>
    <n v="72"/>
    <x v="7"/>
    <x v="6"/>
    <m/>
    <m/>
    <m/>
    <n v="11"/>
    <s v="AV.ECUADOR 738 SOPOCACHI"/>
    <s v="2413017-73219970"/>
    <s v="hugocollareta@hotmail.com"/>
    <x v="187"/>
    <x v="1"/>
    <x v="1"/>
    <s v=" "/>
  </r>
  <r>
    <x v="92"/>
    <x v="85"/>
    <x v="77"/>
    <x v="86"/>
    <s v="335286LP"/>
    <x v="0"/>
    <x v="3"/>
    <d v="1947-11-09T00:00:00"/>
    <n v="72"/>
    <n v="72"/>
    <x v="7"/>
    <x v="18"/>
    <m/>
    <m/>
    <m/>
    <n v="11"/>
    <s v="AV.ECUADOR 738 SOPOCACHI"/>
    <s v="2413017-73219970"/>
    <s v="hugocollareta@hotmail.com"/>
    <x v="188"/>
    <x v="1"/>
    <x v="1"/>
    <s v=" "/>
  </r>
  <r>
    <x v="93"/>
    <x v="86"/>
    <x v="7"/>
    <x v="87"/>
    <s v="1397779 PT"/>
    <x v="0"/>
    <x v="3"/>
    <d v="1966-02-12T00:00:00"/>
    <n v="53"/>
    <n v="53"/>
    <x v="1"/>
    <x v="10"/>
    <m/>
    <m/>
    <m/>
    <m/>
    <m/>
    <m/>
    <m/>
    <x v="189"/>
    <x v="4"/>
    <x v="0"/>
    <s v=" "/>
  </r>
  <r>
    <x v="93"/>
    <x v="86"/>
    <x v="7"/>
    <x v="87"/>
    <s v="1397779 PT"/>
    <x v="0"/>
    <x v="3"/>
    <d v="1966-02-12T00:00:00"/>
    <n v="53"/>
    <n v="53"/>
    <x v="1"/>
    <x v="6"/>
    <m/>
    <m/>
    <m/>
    <m/>
    <m/>
    <m/>
    <m/>
    <x v="0"/>
    <x v="2"/>
    <x v="0"/>
    <s v=" "/>
  </r>
  <r>
    <x v="93"/>
    <x v="86"/>
    <x v="7"/>
    <x v="87"/>
    <s v="1397779 PT"/>
    <x v="0"/>
    <x v="3"/>
    <d v="1966-02-12T00:00:00"/>
    <n v="53"/>
    <n v="53"/>
    <x v="1"/>
    <x v="7"/>
    <m/>
    <m/>
    <m/>
    <m/>
    <m/>
    <m/>
    <m/>
    <x v="0"/>
    <x v="2"/>
    <x v="0"/>
    <s v=" "/>
  </r>
  <r>
    <x v="94"/>
    <x v="87"/>
    <x v="78"/>
    <x v="88"/>
    <s v="2057322 LP"/>
    <x v="1"/>
    <x v="3"/>
    <d v="1950-09-25T00:00:00"/>
    <n v="69"/>
    <n v="69"/>
    <x v="3"/>
    <x v="10"/>
    <m/>
    <m/>
    <m/>
    <m/>
    <m/>
    <m/>
    <m/>
    <x v="190"/>
    <x v="3"/>
    <x v="2"/>
    <s v=" "/>
  </r>
  <r>
    <x v="94"/>
    <x v="87"/>
    <x v="78"/>
    <x v="88"/>
    <s v="2057322 LP"/>
    <x v="1"/>
    <x v="3"/>
    <d v="1950-09-25T00:00:00"/>
    <n v="69"/>
    <n v="69"/>
    <x v="3"/>
    <x v="5"/>
    <m/>
    <m/>
    <m/>
    <m/>
    <m/>
    <m/>
    <m/>
    <x v="191"/>
    <x v="1"/>
    <x v="1"/>
    <s v=" "/>
  </r>
  <r>
    <x v="94"/>
    <x v="87"/>
    <x v="78"/>
    <x v="88"/>
    <s v="2057322 LP"/>
    <x v="1"/>
    <x v="3"/>
    <d v="1950-09-25T00:00:00"/>
    <n v="69"/>
    <n v="69"/>
    <x v="3"/>
    <x v="7"/>
    <m/>
    <m/>
    <m/>
    <m/>
    <m/>
    <m/>
    <m/>
    <x v="192"/>
    <x v="1"/>
    <x v="1"/>
    <s v=" "/>
  </r>
  <r>
    <x v="95"/>
    <x v="88"/>
    <x v="79"/>
    <x v="89"/>
    <s v="2474669 LP"/>
    <x v="1"/>
    <x v="3"/>
    <d v="1965-03-09T00:00:00"/>
    <n v="54"/>
    <n v="54"/>
    <x v="1"/>
    <x v="5"/>
    <m/>
    <m/>
    <m/>
    <m/>
    <m/>
    <m/>
    <m/>
    <x v="0"/>
    <x v="2"/>
    <x v="0"/>
    <s v=" "/>
  </r>
  <r>
    <x v="95"/>
    <x v="88"/>
    <x v="79"/>
    <x v="89"/>
    <s v="2474669 LP"/>
    <x v="1"/>
    <x v="3"/>
    <d v="1965-03-09T00:00:00"/>
    <n v="54"/>
    <n v="54"/>
    <x v="1"/>
    <x v="6"/>
    <m/>
    <m/>
    <m/>
    <m/>
    <m/>
    <m/>
    <m/>
    <x v="193"/>
    <x v="9"/>
    <x v="0"/>
    <s v=" "/>
  </r>
  <r>
    <x v="95"/>
    <x v="88"/>
    <x v="79"/>
    <x v="89"/>
    <s v="2474669 LP"/>
    <x v="1"/>
    <x v="3"/>
    <d v="1965-03-09T00:00:00"/>
    <n v="54"/>
    <n v="54"/>
    <x v="1"/>
    <x v="7"/>
    <m/>
    <m/>
    <m/>
    <m/>
    <m/>
    <m/>
    <m/>
    <x v="194"/>
    <x v="7"/>
    <x v="0"/>
    <s v=" "/>
  </r>
  <r>
    <x v="96"/>
    <x v="89"/>
    <x v="77"/>
    <x v="90"/>
    <s v="588541OR"/>
    <x v="1"/>
    <x v="3"/>
    <d v="1949-10-23T00:00:00"/>
    <n v="70"/>
    <n v="69"/>
    <x v="3"/>
    <x v="5"/>
    <m/>
    <m/>
    <m/>
    <m/>
    <s v="AV.ECUADOR 783"/>
    <m/>
    <m/>
    <x v="195"/>
    <x v="3"/>
    <x v="2"/>
    <s v=" "/>
  </r>
  <r>
    <x v="96"/>
    <x v="89"/>
    <x v="77"/>
    <x v="90"/>
    <s v="588541OR"/>
    <x v="1"/>
    <x v="3"/>
    <d v="1949-10-23T00:00:00"/>
    <n v="70"/>
    <n v="69"/>
    <x v="3"/>
    <x v="6"/>
    <m/>
    <m/>
    <m/>
    <m/>
    <s v="AV.ECUADOR 783"/>
    <m/>
    <m/>
    <x v="196"/>
    <x v="3"/>
    <x v="2"/>
    <s v=" "/>
  </r>
  <r>
    <x v="96"/>
    <x v="89"/>
    <x v="77"/>
    <x v="90"/>
    <s v="588541OR"/>
    <x v="1"/>
    <x v="3"/>
    <d v="1949-10-23T00:00:00"/>
    <n v="70"/>
    <n v="69"/>
    <x v="3"/>
    <x v="7"/>
    <m/>
    <m/>
    <m/>
    <m/>
    <s v="AV.ECUADOR 783"/>
    <m/>
    <m/>
    <x v="197"/>
    <x v="3"/>
    <x v="2"/>
    <s v=" "/>
  </r>
  <r>
    <x v="97"/>
    <x v="90"/>
    <x v="80"/>
    <x v="91"/>
    <s v="3118458 OR."/>
    <x v="0"/>
    <x v="3"/>
    <d v="1974-03-29T00:00:00"/>
    <n v="45"/>
    <n v="45"/>
    <x v="2"/>
    <x v="14"/>
    <m/>
    <m/>
    <m/>
    <m/>
    <m/>
    <m/>
    <m/>
    <x v="198"/>
    <x v="1"/>
    <x v="1"/>
    <s v=" "/>
  </r>
  <r>
    <x v="97"/>
    <x v="90"/>
    <x v="80"/>
    <x v="91"/>
    <s v="3118458 OR."/>
    <x v="0"/>
    <x v="3"/>
    <d v="1974-03-29T00:00:00"/>
    <n v="45"/>
    <n v="45"/>
    <x v="2"/>
    <x v="8"/>
    <m/>
    <m/>
    <m/>
    <m/>
    <m/>
    <m/>
    <m/>
    <x v="199"/>
    <x v="1"/>
    <x v="1"/>
    <s v=" "/>
  </r>
  <r>
    <x v="97"/>
    <x v="90"/>
    <x v="80"/>
    <x v="91"/>
    <s v="3118458 OR."/>
    <x v="0"/>
    <x v="3"/>
    <d v="1974-03-29T00:00:00"/>
    <n v="45"/>
    <n v="45"/>
    <x v="2"/>
    <x v="0"/>
    <m/>
    <m/>
    <m/>
    <m/>
    <m/>
    <m/>
    <m/>
    <x v="200"/>
    <x v="6"/>
    <x v="0"/>
    <s v=" "/>
  </r>
  <r>
    <x v="98"/>
    <x v="91"/>
    <x v="19"/>
    <x v="92"/>
    <s v="122804LP"/>
    <x v="1"/>
    <x v="3"/>
    <d v="1945-06-21T00:00:00"/>
    <n v="74"/>
    <n v="74"/>
    <x v="7"/>
    <x v="17"/>
    <m/>
    <m/>
    <m/>
    <m/>
    <s v="CALLE 31 ACHUMANI NRO.10"/>
    <s v="2710147-70698063"/>
    <m/>
    <x v="201"/>
    <x v="1"/>
    <x v="1"/>
    <s v=" "/>
  </r>
  <r>
    <x v="98"/>
    <x v="91"/>
    <x v="19"/>
    <x v="92"/>
    <s v="122804LP"/>
    <x v="1"/>
    <x v="3"/>
    <d v="1945-06-21T00:00:00"/>
    <n v="74"/>
    <n v="74"/>
    <x v="7"/>
    <x v="5"/>
    <m/>
    <m/>
    <m/>
    <m/>
    <s v="CALLE 31 ACHUMANI NRO.10"/>
    <s v="2710147-70698063"/>
    <m/>
    <x v="202"/>
    <x v="3"/>
    <x v="2"/>
    <s v=" "/>
  </r>
  <r>
    <x v="98"/>
    <x v="91"/>
    <x v="19"/>
    <x v="92"/>
    <s v="122804LP"/>
    <x v="1"/>
    <x v="3"/>
    <d v="1945-06-21T00:00:00"/>
    <n v="74"/>
    <n v="74"/>
    <x v="7"/>
    <x v="10"/>
    <m/>
    <m/>
    <m/>
    <m/>
    <s v="CALLE 31 ACHUMANI NRO.10"/>
    <s v="2710147-70698063"/>
    <m/>
    <x v="203"/>
    <x v="1"/>
    <x v="1"/>
    <s v=" "/>
  </r>
  <r>
    <x v="99"/>
    <x v="92"/>
    <x v="81"/>
    <x v="93"/>
    <s v="2015423LP"/>
    <x v="1"/>
    <x v="3"/>
    <d v="1951-08-08T00:00:00"/>
    <n v="68"/>
    <n v="68"/>
    <x v="3"/>
    <x v="10"/>
    <m/>
    <m/>
    <m/>
    <m/>
    <s v="C/RONDEAU N100"/>
    <s v="2784304-70617479"/>
    <s v="nilda-dominguez@hotmail.com"/>
    <x v="204"/>
    <x v="1"/>
    <x v="1"/>
    <s v=" "/>
  </r>
  <r>
    <x v="99"/>
    <x v="92"/>
    <x v="81"/>
    <x v="93"/>
    <s v="2015423LP"/>
    <x v="1"/>
    <x v="3"/>
    <d v="1951-08-08T00:00:00"/>
    <n v="68"/>
    <n v="68"/>
    <x v="3"/>
    <x v="11"/>
    <m/>
    <m/>
    <m/>
    <m/>
    <s v="C/RONDEAU N100"/>
    <s v="2784304-70617479"/>
    <s v="nilda-dominguez@hotmail.com"/>
    <x v="205"/>
    <x v="1"/>
    <x v="1"/>
    <s v=" "/>
  </r>
  <r>
    <x v="99"/>
    <x v="92"/>
    <x v="81"/>
    <x v="93"/>
    <s v="2015423LP"/>
    <x v="1"/>
    <x v="3"/>
    <d v="1951-08-08T00:00:00"/>
    <n v="68"/>
    <n v="68"/>
    <x v="3"/>
    <x v="17"/>
    <m/>
    <m/>
    <m/>
    <m/>
    <s v="C/RONDEAU N100"/>
    <s v="2784304-70617479"/>
    <s v="nilda-dominguez@hotmail.com"/>
    <x v="206"/>
    <x v="1"/>
    <x v="1"/>
    <s v=" "/>
  </r>
  <r>
    <x v="100"/>
    <x v="93"/>
    <x v="82"/>
    <x v="94"/>
    <s v="678555 LP"/>
    <x v="0"/>
    <x v="3"/>
    <d v="1958-02-17T00:00:00"/>
    <n v="61"/>
    <n v="61"/>
    <x v="8"/>
    <x v="14"/>
    <m/>
    <m/>
    <m/>
    <m/>
    <m/>
    <m/>
    <m/>
    <x v="207"/>
    <x v="5"/>
    <x v="3"/>
    <s v=" "/>
  </r>
  <r>
    <x v="100"/>
    <x v="93"/>
    <x v="82"/>
    <x v="94"/>
    <s v="678555 LP"/>
    <x v="0"/>
    <x v="3"/>
    <d v="1958-02-17T00:00:00"/>
    <n v="61"/>
    <n v="61"/>
    <x v="8"/>
    <x v="8"/>
    <m/>
    <m/>
    <m/>
    <m/>
    <m/>
    <m/>
    <m/>
    <x v="208"/>
    <x v="5"/>
    <x v="3"/>
    <s v=" "/>
  </r>
  <r>
    <x v="100"/>
    <x v="93"/>
    <x v="82"/>
    <x v="94"/>
    <s v="678555 LP"/>
    <x v="0"/>
    <x v="3"/>
    <d v="1958-02-17T00:00:00"/>
    <n v="61"/>
    <n v="61"/>
    <x v="8"/>
    <x v="0"/>
    <m/>
    <m/>
    <m/>
    <m/>
    <m/>
    <m/>
    <m/>
    <x v="209"/>
    <x v="5"/>
    <x v="3"/>
    <s v=" "/>
  </r>
  <r>
    <x v="101"/>
    <x v="94"/>
    <x v="83"/>
    <x v="95"/>
    <s v="4770200 LP"/>
    <x v="1"/>
    <x v="3"/>
    <d v="1976-09-23T00:00:00"/>
    <n v="43"/>
    <n v="43"/>
    <x v="5"/>
    <x v="11"/>
    <m/>
    <m/>
    <m/>
    <m/>
    <m/>
    <m/>
    <m/>
    <x v="0"/>
    <x v="2"/>
    <x v="0"/>
    <s v=" "/>
  </r>
  <r>
    <x v="101"/>
    <x v="94"/>
    <x v="83"/>
    <x v="95"/>
    <s v="4770200 LP"/>
    <x v="1"/>
    <x v="3"/>
    <d v="1976-09-23T00:00:00"/>
    <n v="43"/>
    <n v="43"/>
    <x v="5"/>
    <x v="14"/>
    <m/>
    <m/>
    <m/>
    <m/>
    <m/>
    <m/>
    <m/>
    <x v="0"/>
    <x v="2"/>
    <x v="0"/>
    <s v=" "/>
  </r>
  <r>
    <x v="101"/>
    <x v="94"/>
    <x v="83"/>
    <x v="95"/>
    <s v="4770200 LP"/>
    <x v="1"/>
    <x v="3"/>
    <d v="1976-09-23T00:00:00"/>
    <n v="43"/>
    <n v="43"/>
    <x v="5"/>
    <x v="8"/>
    <m/>
    <m/>
    <m/>
    <m/>
    <m/>
    <m/>
    <m/>
    <x v="0"/>
    <x v="2"/>
    <x v="0"/>
    <s v=" "/>
  </r>
  <r>
    <x v="102"/>
    <x v="13"/>
    <x v="84"/>
    <x v="96"/>
    <s v="4764728 LP."/>
    <x v="1"/>
    <x v="3"/>
    <d v="1976-12-07T00:00:00"/>
    <n v="43"/>
    <n v="43"/>
    <x v="5"/>
    <x v="7"/>
    <m/>
    <m/>
    <m/>
    <m/>
    <m/>
    <m/>
    <m/>
    <x v="149"/>
    <x v="5"/>
    <x v="3"/>
    <s v=" "/>
  </r>
  <r>
    <x v="102"/>
    <x v="13"/>
    <x v="84"/>
    <x v="96"/>
    <s v="4764728 LP."/>
    <x v="1"/>
    <x v="3"/>
    <d v="1976-12-07T00:00:00"/>
    <n v="43"/>
    <n v="43"/>
    <x v="5"/>
    <x v="6"/>
    <m/>
    <m/>
    <m/>
    <m/>
    <m/>
    <m/>
    <m/>
    <x v="210"/>
    <x v="6"/>
    <x v="0"/>
    <s v=" "/>
  </r>
  <r>
    <x v="102"/>
    <x v="13"/>
    <x v="84"/>
    <x v="96"/>
    <s v="4764728 LP."/>
    <x v="1"/>
    <x v="3"/>
    <d v="1976-12-07T00:00:00"/>
    <n v="43"/>
    <n v="43"/>
    <x v="5"/>
    <x v="0"/>
    <m/>
    <m/>
    <m/>
    <m/>
    <m/>
    <m/>
    <m/>
    <x v="211"/>
    <x v="3"/>
    <x v="2"/>
    <s v=" "/>
  </r>
  <r>
    <x v="103"/>
    <x v="95"/>
    <x v="34"/>
    <x v="97"/>
    <s v="374850 LP"/>
    <x v="0"/>
    <x v="3"/>
    <d v="1952-09-09T00:00:00"/>
    <n v="67"/>
    <n v="67"/>
    <x v="3"/>
    <x v="11"/>
    <m/>
    <m/>
    <m/>
    <m/>
    <m/>
    <m/>
    <m/>
    <x v="0"/>
    <x v="2"/>
    <x v="0"/>
    <s v=" "/>
  </r>
  <r>
    <x v="103"/>
    <x v="95"/>
    <x v="34"/>
    <x v="97"/>
    <s v="374850 LP"/>
    <x v="0"/>
    <x v="3"/>
    <d v="1952-09-09T00:00:00"/>
    <n v="67"/>
    <n v="67"/>
    <x v="3"/>
    <x v="12"/>
    <m/>
    <m/>
    <m/>
    <m/>
    <m/>
    <m/>
    <m/>
    <x v="212"/>
    <x v="5"/>
    <x v="3"/>
    <s v=" "/>
  </r>
  <r>
    <x v="103"/>
    <x v="95"/>
    <x v="34"/>
    <x v="97"/>
    <s v="374850 LP"/>
    <x v="0"/>
    <x v="3"/>
    <d v="1952-09-09T00:00:00"/>
    <n v="67"/>
    <n v="67"/>
    <x v="3"/>
    <x v="14"/>
    <m/>
    <m/>
    <m/>
    <m/>
    <m/>
    <m/>
    <m/>
    <x v="0"/>
    <x v="2"/>
    <x v="0"/>
    <s v=" "/>
  </r>
  <r>
    <x v="104"/>
    <x v="96"/>
    <x v="85"/>
    <x v="98"/>
    <s v="4323668 LP"/>
    <x v="0"/>
    <x v="3"/>
    <d v="1975-07-17T00:00:00"/>
    <n v="44"/>
    <n v="44"/>
    <x v="5"/>
    <x v="11"/>
    <m/>
    <m/>
    <m/>
    <m/>
    <m/>
    <m/>
    <m/>
    <x v="0"/>
    <x v="2"/>
    <x v="0"/>
    <s v=" "/>
  </r>
  <r>
    <x v="104"/>
    <x v="96"/>
    <x v="85"/>
    <x v="98"/>
    <s v="4323668 LP"/>
    <x v="0"/>
    <x v="3"/>
    <d v="1975-07-17T00:00:00"/>
    <n v="44"/>
    <n v="44"/>
    <x v="5"/>
    <x v="3"/>
    <m/>
    <m/>
    <m/>
    <m/>
    <m/>
    <m/>
    <m/>
    <x v="213"/>
    <x v="0"/>
    <x v="0"/>
    <s v=" "/>
  </r>
  <r>
    <x v="104"/>
    <x v="96"/>
    <x v="85"/>
    <x v="98"/>
    <s v="4323668 LP"/>
    <x v="0"/>
    <x v="3"/>
    <d v="1975-07-17T00:00:00"/>
    <n v="44"/>
    <n v="44"/>
    <x v="5"/>
    <x v="17"/>
    <m/>
    <m/>
    <m/>
    <m/>
    <m/>
    <m/>
    <m/>
    <x v="214"/>
    <x v="5"/>
    <x v="3"/>
    <s v=" 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215"/>
    <x v="7"/>
    <x v="0"/>
    <s v=" 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0"/>
    <x v="2"/>
    <x v="0"/>
    <s v=" "/>
  </r>
  <r>
    <x v="106"/>
    <x v="98"/>
    <x v="87"/>
    <x v="100"/>
    <s v="2307123LP"/>
    <x v="0"/>
    <x v="3"/>
    <d v="1973-05-25T00:00:00"/>
    <n v="46"/>
    <n v="46"/>
    <x v="2"/>
    <x v="10"/>
    <m/>
    <m/>
    <m/>
    <m/>
    <s v="KOANI CALLE 12 No.302"/>
    <n v="72000333"/>
    <s v="alejandro.garcia.u@gmail.com"/>
    <x v="0"/>
    <x v="2"/>
    <x v="0"/>
    <s v=" "/>
  </r>
  <r>
    <x v="106"/>
    <x v="98"/>
    <x v="87"/>
    <x v="100"/>
    <s v="2307123LP"/>
    <x v="0"/>
    <x v="3"/>
    <d v="1973-05-25T00:00:00"/>
    <n v="46"/>
    <n v="46"/>
    <x v="2"/>
    <x v="11"/>
    <m/>
    <m/>
    <m/>
    <m/>
    <s v="KOANI CALLE 12 No.302"/>
    <n v="72000333"/>
    <s v="alejandro.garcia.u@gmail.com"/>
    <x v="216"/>
    <x v="4"/>
    <x v="0"/>
    <s v=" "/>
  </r>
  <r>
    <x v="106"/>
    <x v="98"/>
    <x v="87"/>
    <x v="100"/>
    <s v="2307123LP"/>
    <x v="0"/>
    <x v="3"/>
    <d v="1973-05-25T00:00:00"/>
    <n v="46"/>
    <n v="46"/>
    <x v="2"/>
    <x v="18"/>
    <s v="KOANI CALLE 12 No.302"/>
    <n v="72000333"/>
    <s v="alejandro.garcia.u@gmail.com"/>
    <m/>
    <m/>
    <m/>
    <m/>
    <x v="0"/>
    <x v="2"/>
    <x v="0"/>
    <s v=" "/>
  </r>
  <r>
    <x v="107"/>
    <x v="99"/>
    <x v="88"/>
    <x v="101"/>
    <s v="1099557 CH."/>
    <x v="1"/>
    <x v="3"/>
    <d v="1967-06-19T00:00:00"/>
    <n v="52"/>
    <n v="52"/>
    <x v="1"/>
    <x v="10"/>
    <m/>
    <m/>
    <m/>
    <m/>
    <m/>
    <m/>
    <m/>
    <x v="217"/>
    <x v="1"/>
    <x v="1"/>
    <s v=" "/>
  </r>
  <r>
    <x v="107"/>
    <x v="99"/>
    <x v="88"/>
    <x v="101"/>
    <s v="1099557 CH."/>
    <x v="1"/>
    <x v="3"/>
    <d v="1967-06-19T00:00:00"/>
    <n v="52"/>
    <n v="52"/>
    <x v="1"/>
    <x v="11"/>
    <m/>
    <m/>
    <m/>
    <m/>
    <m/>
    <m/>
    <m/>
    <x v="218"/>
    <x v="1"/>
    <x v="1"/>
    <s v=" "/>
  </r>
  <r>
    <x v="107"/>
    <x v="99"/>
    <x v="88"/>
    <x v="101"/>
    <s v="1099557 CH."/>
    <x v="1"/>
    <x v="3"/>
    <d v="1967-06-19T00:00:00"/>
    <n v="52"/>
    <n v="52"/>
    <x v="1"/>
    <x v="12"/>
    <m/>
    <m/>
    <m/>
    <m/>
    <m/>
    <m/>
    <m/>
    <x v="219"/>
    <x v="1"/>
    <x v="1"/>
    <s v=" "/>
  </r>
  <r>
    <x v="108"/>
    <x v="100"/>
    <x v="89"/>
    <x v="102"/>
    <s v="2622596 LP"/>
    <x v="1"/>
    <x v="3"/>
    <d v="1963-09-29T00:00:00"/>
    <n v="56"/>
    <n v="56"/>
    <x v="0"/>
    <x v="10"/>
    <m/>
    <m/>
    <m/>
    <m/>
    <m/>
    <m/>
    <m/>
    <x v="220"/>
    <x v="3"/>
    <x v="2"/>
    <s v=" "/>
  </r>
  <r>
    <x v="108"/>
    <x v="100"/>
    <x v="89"/>
    <x v="102"/>
    <s v="2622596 LP"/>
    <x v="1"/>
    <x v="3"/>
    <d v="1963-09-29T00:00:00"/>
    <n v="56"/>
    <n v="56"/>
    <x v="0"/>
    <x v="17"/>
    <m/>
    <m/>
    <m/>
    <m/>
    <m/>
    <m/>
    <m/>
    <x v="0"/>
    <x v="2"/>
    <x v="0"/>
    <s v=" "/>
  </r>
  <r>
    <x v="108"/>
    <x v="100"/>
    <x v="89"/>
    <x v="102"/>
    <s v="2622596 LP"/>
    <x v="1"/>
    <x v="3"/>
    <d v="1963-09-29T00:00:00"/>
    <n v="56"/>
    <n v="56"/>
    <x v="0"/>
    <x v="3"/>
    <m/>
    <m/>
    <m/>
    <m/>
    <m/>
    <m/>
    <m/>
    <x v="0"/>
    <x v="2"/>
    <x v="0"/>
    <s v=" "/>
  </r>
  <r>
    <x v="109"/>
    <x v="15"/>
    <x v="90"/>
    <x v="103"/>
    <s v="3362000 LP"/>
    <x v="1"/>
    <x v="3"/>
    <d v="1975-08-21T00:00:00"/>
    <n v="44"/>
    <n v="44"/>
    <x v="5"/>
    <x v="19"/>
    <m/>
    <m/>
    <m/>
    <m/>
    <m/>
    <m/>
    <m/>
    <x v="0"/>
    <x v="2"/>
    <x v="0"/>
    <s v=" "/>
  </r>
  <r>
    <x v="110"/>
    <x v="101"/>
    <x v="91"/>
    <x v="104"/>
    <s v="2761869 OR"/>
    <x v="0"/>
    <x v="3"/>
    <d v="1963-05-03T00:00:00"/>
    <n v="56"/>
    <n v="56"/>
    <x v="0"/>
    <x v="10"/>
    <m/>
    <m/>
    <m/>
    <m/>
    <m/>
    <m/>
    <m/>
    <x v="0"/>
    <x v="2"/>
    <x v="0"/>
    <s v=" "/>
  </r>
  <r>
    <x v="110"/>
    <x v="101"/>
    <x v="91"/>
    <x v="104"/>
    <s v="2761869 OR"/>
    <x v="0"/>
    <x v="3"/>
    <d v="1963-05-03T00:00:00"/>
    <n v="56"/>
    <n v="56"/>
    <x v="0"/>
    <x v="11"/>
    <m/>
    <m/>
    <m/>
    <m/>
    <m/>
    <m/>
    <m/>
    <x v="0"/>
    <x v="2"/>
    <x v="0"/>
    <s v=" "/>
  </r>
  <r>
    <x v="110"/>
    <x v="101"/>
    <x v="91"/>
    <x v="104"/>
    <s v="2761869 OR"/>
    <x v="0"/>
    <x v="3"/>
    <d v="1963-05-03T00:00:00"/>
    <n v="56"/>
    <n v="56"/>
    <x v="0"/>
    <x v="12"/>
    <m/>
    <m/>
    <m/>
    <m/>
    <m/>
    <m/>
    <m/>
    <x v="0"/>
    <x v="2"/>
    <x v="0"/>
    <s v=" "/>
  </r>
  <r>
    <x v="111"/>
    <x v="102"/>
    <x v="92"/>
    <x v="105"/>
    <m/>
    <x v="0"/>
    <x v="3"/>
    <d v="1960-02-19T00:00:00"/>
    <n v="59"/>
    <n v="59"/>
    <x v="0"/>
    <x v="9"/>
    <m/>
    <m/>
    <m/>
    <m/>
    <m/>
    <m/>
    <m/>
    <x v="221"/>
    <x v="4"/>
    <x v="0"/>
    <s v=" "/>
  </r>
  <r>
    <x v="111"/>
    <x v="102"/>
    <x v="92"/>
    <x v="105"/>
    <m/>
    <x v="0"/>
    <x v="3"/>
    <d v="1960-02-19T00:00:00"/>
    <n v="59"/>
    <n v="59"/>
    <x v="0"/>
    <x v="13"/>
    <m/>
    <m/>
    <m/>
    <m/>
    <m/>
    <m/>
    <m/>
    <x v="222"/>
    <x v="3"/>
    <x v="2"/>
    <s v=" "/>
  </r>
  <r>
    <x v="112"/>
    <x v="103"/>
    <x v="93"/>
    <x v="106"/>
    <s v="3298931SC"/>
    <x v="1"/>
    <x v="3"/>
    <d v="1968-08-20T00:00:00"/>
    <n v="51"/>
    <n v="51"/>
    <x v="1"/>
    <x v="10"/>
    <m/>
    <m/>
    <m/>
    <m/>
    <m/>
    <m/>
    <m/>
    <x v="223"/>
    <x v="6"/>
    <x v="0"/>
    <s v=" "/>
  </r>
  <r>
    <x v="112"/>
    <x v="103"/>
    <x v="93"/>
    <x v="106"/>
    <s v="3298931SC"/>
    <x v="1"/>
    <x v="3"/>
    <d v="1968-08-20T00:00:00"/>
    <n v="51"/>
    <n v="51"/>
    <x v="1"/>
    <x v="12"/>
    <m/>
    <m/>
    <m/>
    <m/>
    <m/>
    <m/>
    <m/>
    <x v="224"/>
    <x v="6"/>
    <x v="0"/>
    <s v=" "/>
  </r>
  <r>
    <x v="112"/>
    <x v="103"/>
    <x v="93"/>
    <x v="106"/>
    <s v="3298931SC"/>
    <x v="1"/>
    <x v="3"/>
    <d v="1968-08-20T00:00:00"/>
    <n v="51"/>
    <n v="51"/>
    <x v="1"/>
    <x v="6"/>
    <m/>
    <m/>
    <m/>
    <m/>
    <m/>
    <m/>
    <m/>
    <x v="225"/>
    <x v="8"/>
    <x v="0"/>
    <s v=" "/>
  </r>
  <r>
    <x v="113"/>
    <x v="46"/>
    <x v="94"/>
    <x v="107"/>
    <s v="2234792LP"/>
    <x v="0"/>
    <x v="3"/>
    <d v="1953-02-16T00:00:00"/>
    <n v="66"/>
    <n v="66"/>
    <x v="3"/>
    <x v="1"/>
    <m/>
    <m/>
    <m/>
    <n v="2"/>
    <s v="C/12 DE OCTUBRE 2159"/>
    <n v="71503459"/>
    <s v="laimejic100@hoymail.com"/>
    <x v="226"/>
    <x v="1"/>
    <x v="1"/>
    <s v=" "/>
  </r>
  <r>
    <x v="113"/>
    <x v="46"/>
    <x v="94"/>
    <x v="107"/>
    <s v="2234792LP"/>
    <x v="0"/>
    <x v="3"/>
    <d v="1953-02-16T00:00:00"/>
    <n v="66"/>
    <n v="66"/>
    <x v="3"/>
    <x v="2"/>
    <m/>
    <m/>
    <m/>
    <n v="2"/>
    <s v="C/12 DE OCTUBRE 2159"/>
    <n v="71503459"/>
    <s v="laimejic100@hoymail.com"/>
    <x v="227"/>
    <x v="1"/>
    <x v="1"/>
    <s v=" "/>
  </r>
  <r>
    <x v="113"/>
    <x v="46"/>
    <x v="94"/>
    <x v="107"/>
    <s v="2234792LP"/>
    <x v="0"/>
    <x v="3"/>
    <d v="1953-02-16T00:00:00"/>
    <n v="66"/>
    <n v="66"/>
    <x v="3"/>
    <x v="5"/>
    <m/>
    <m/>
    <m/>
    <n v="2"/>
    <s v="C/12 DE OCTUBRE 2159"/>
    <n v="71503459"/>
    <s v="laimejic100@hoymail.com"/>
    <x v="0"/>
    <x v="2"/>
    <x v="0"/>
    <s v=" "/>
  </r>
  <r>
    <x v="114"/>
    <x v="104"/>
    <x v="95"/>
    <x v="108"/>
    <s v="376725LP"/>
    <x v="0"/>
    <x v="3"/>
    <d v="1938-11-26T00:00:00"/>
    <n v="81"/>
    <n v="80"/>
    <x v="6"/>
    <x v="10"/>
    <m/>
    <m/>
    <m/>
    <n v="11"/>
    <s v="CHASQUIPAMPA AV.CIRCUMBALACION 5"/>
    <m/>
    <m/>
    <x v="228"/>
    <x v="1"/>
    <x v="1"/>
    <s v=" "/>
  </r>
  <r>
    <x v="114"/>
    <x v="104"/>
    <x v="95"/>
    <x v="108"/>
    <s v="376725LP"/>
    <x v="0"/>
    <x v="3"/>
    <d v="1938-11-26T00:00:00"/>
    <n v="81"/>
    <n v="80"/>
    <x v="6"/>
    <x v="3"/>
    <m/>
    <m/>
    <m/>
    <n v="11"/>
    <s v="CHASQUIPAMPA AV.CIRCUMBALACION 5"/>
    <m/>
    <m/>
    <x v="0"/>
    <x v="2"/>
    <x v="0"/>
    <s v=" "/>
  </r>
  <r>
    <x v="114"/>
    <x v="104"/>
    <x v="95"/>
    <x v="108"/>
    <s v="376725LP"/>
    <x v="0"/>
    <x v="3"/>
    <d v="1938-11-26T00:00:00"/>
    <n v="81"/>
    <n v="80"/>
    <x v="6"/>
    <x v="17"/>
    <m/>
    <m/>
    <m/>
    <n v="11"/>
    <s v="CHASQUIPAMPA AV.CIRCUMBALACION 5"/>
    <m/>
    <m/>
    <x v="194"/>
    <x v="1"/>
    <x v="1"/>
    <s v=" "/>
  </r>
  <r>
    <x v="115"/>
    <x v="105"/>
    <x v="34"/>
    <x v="109"/>
    <s v="2369963 LP"/>
    <x v="0"/>
    <x v="3"/>
    <d v="1958-10-16T00:00:00"/>
    <n v="61"/>
    <n v="61"/>
    <x v="8"/>
    <x v="10"/>
    <m/>
    <m/>
    <m/>
    <m/>
    <m/>
    <m/>
    <m/>
    <x v="0"/>
    <x v="2"/>
    <x v="0"/>
    <s v=" "/>
  </r>
  <r>
    <x v="115"/>
    <x v="105"/>
    <x v="34"/>
    <x v="109"/>
    <s v="2369963 LP"/>
    <x v="0"/>
    <x v="3"/>
    <d v="1958-10-16T00:00:00"/>
    <n v="61"/>
    <n v="61"/>
    <x v="8"/>
    <x v="11"/>
    <m/>
    <m/>
    <m/>
    <m/>
    <m/>
    <m/>
    <m/>
    <x v="229"/>
    <x v="5"/>
    <x v="3"/>
    <s v=" "/>
  </r>
  <r>
    <x v="115"/>
    <x v="105"/>
    <x v="34"/>
    <x v="109"/>
    <s v="2369963 LP"/>
    <x v="0"/>
    <x v="3"/>
    <d v="1958-10-16T00:00:00"/>
    <n v="61"/>
    <n v="61"/>
    <x v="8"/>
    <x v="12"/>
    <m/>
    <m/>
    <m/>
    <m/>
    <m/>
    <m/>
    <m/>
    <x v="0"/>
    <x v="2"/>
    <x v="0"/>
    <s v=" "/>
  </r>
  <r>
    <x v="116"/>
    <x v="106"/>
    <x v="96"/>
    <x v="110"/>
    <s v="2299028LP"/>
    <x v="1"/>
    <x v="3"/>
    <d v="1958-12-10T00:00:00"/>
    <n v="61"/>
    <n v="61"/>
    <x v="8"/>
    <x v="14"/>
    <m/>
    <m/>
    <m/>
    <n v="12"/>
    <s v="VILLA ARMONIA C/SAN JUAN 200"/>
    <n v="22250450"/>
    <m/>
    <x v="230"/>
    <x v="1"/>
    <x v="1"/>
    <s v=" "/>
  </r>
  <r>
    <x v="116"/>
    <x v="106"/>
    <x v="96"/>
    <x v="110"/>
    <s v="2299028LP"/>
    <x v="1"/>
    <x v="3"/>
    <d v="1958-12-10T00:00:00"/>
    <n v="61"/>
    <n v="61"/>
    <x v="8"/>
    <x v="12"/>
    <m/>
    <m/>
    <m/>
    <n v="12"/>
    <s v="VILLA ARMONIA C/SAN JUAN 200"/>
    <n v="22250450"/>
    <m/>
    <x v="231"/>
    <x v="1"/>
    <x v="1"/>
    <s v=" "/>
  </r>
  <r>
    <x v="116"/>
    <x v="106"/>
    <x v="96"/>
    <x v="110"/>
    <s v="2299028LP"/>
    <x v="1"/>
    <x v="3"/>
    <d v="1958-12-10T00:00:00"/>
    <n v="61"/>
    <n v="61"/>
    <x v="8"/>
    <x v="8"/>
    <m/>
    <m/>
    <m/>
    <n v="12"/>
    <s v="VILLA ARMONIA C/SAN JUAN 200"/>
    <n v="22250450"/>
    <m/>
    <x v="232"/>
    <x v="3"/>
    <x v="2"/>
    <s v=" "/>
  </r>
  <r>
    <x v="117"/>
    <x v="106"/>
    <x v="44"/>
    <x v="111"/>
    <s v="5953574 LP"/>
    <x v="1"/>
    <x v="3"/>
    <d v="1982-03-17T00:00:00"/>
    <n v="37"/>
    <n v="37"/>
    <x v="4"/>
    <x v="10"/>
    <m/>
    <m/>
    <m/>
    <m/>
    <m/>
    <m/>
    <m/>
    <x v="0"/>
    <x v="2"/>
    <x v="0"/>
    <s v=" "/>
  </r>
  <r>
    <x v="117"/>
    <x v="106"/>
    <x v="44"/>
    <x v="111"/>
    <s v="5953574 LP"/>
    <x v="1"/>
    <x v="3"/>
    <d v="1982-03-17T00:00:00"/>
    <n v="37"/>
    <n v="37"/>
    <x v="4"/>
    <x v="9"/>
    <m/>
    <m/>
    <m/>
    <m/>
    <m/>
    <m/>
    <m/>
    <x v="233"/>
    <x v="1"/>
    <x v="1"/>
    <s v=" "/>
  </r>
  <r>
    <x v="117"/>
    <x v="106"/>
    <x v="44"/>
    <x v="111"/>
    <s v="5953574 LP"/>
    <x v="1"/>
    <x v="3"/>
    <d v="1982-03-17T00:00:00"/>
    <n v="37"/>
    <n v="37"/>
    <x v="4"/>
    <x v="16"/>
    <m/>
    <m/>
    <m/>
    <m/>
    <m/>
    <m/>
    <m/>
    <x v="234"/>
    <x v="1"/>
    <x v="1"/>
    <s v=" "/>
  </r>
  <r>
    <x v="118"/>
    <x v="107"/>
    <x v="89"/>
    <x v="23"/>
    <s v="1391583PT"/>
    <x v="0"/>
    <x v="3"/>
    <d v="1963-06-03T00:00:00"/>
    <n v="56"/>
    <n v="56"/>
    <x v="0"/>
    <x v="10"/>
    <m/>
    <m/>
    <m/>
    <m/>
    <m/>
    <m/>
    <m/>
    <x v="0"/>
    <x v="2"/>
    <x v="0"/>
    <s v=" "/>
  </r>
  <r>
    <x v="119"/>
    <x v="108"/>
    <x v="97"/>
    <x v="112"/>
    <s v="2284808 LP."/>
    <x v="0"/>
    <x v="3"/>
    <d v="1959-04-04T00:00:00"/>
    <n v="60"/>
    <n v="60"/>
    <x v="8"/>
    <x v="5"/>
    <m/>
    <m/>
    <m/>
    <m/>
    <m/>
    <m/>
    <m/>
    <x v="235"/>
    <x v="6"/>
    <x v="0"/>
    <s v=" "/>
  </r>
  <r>
    <x v="119"/>
    <x v="108"/>
    <x v="97"/>
    <x v="112"/>
    <s v="2284808 LP."/>
    <x v="0"/>
    <x v="3"/>
    <d v="1959-04-04T00:00:00"/>
    <n v="60"/>
    <n v="60"/>
    <x v="8"/>
    <x v="17"/>
    <m/>
    <m/>
    <m/>
    <m/>
    <m/>
    <m/>
    <m/>
    <x v="0"/>
    <x v="2"/>
    <x v="0"/>
    <s v=" "/>
  </r>
  <r>
    <x v="119"/>
    <x v="108"/>
    <x v="97"/>
    <x v="112"/>
    <s v="2284808 LP."/>
    <x v="0"/>
    <x v="3"/>
    <d v="1959-04-04T00:00:00"/>
    <n v="60"/>
    <n v="60"/>
    <x v="8"/>
    <x v="16"/>
    <m/>
    <m/>
    <m/>
    <m/>
    <m/>
    <m/>
    <m/>
    <x v="236"/>
    <x v="3"/>
    <x v="2"/>
    <s v=" "/>
  </r>
  <r>
    <x v="120"/>
    <x v="109"/>
    <x v="98"/>
    <x v="113"/>
    <s v="4327816 LP"/>
    <x v="1"/>
    <x v="3"/>
    <d v="1979-02-28T00:00:00"/>
    <n v="40"/>
    <n v="40"/>
    <x v="5"/>
    <x v="8"/>
    <m/>
    <m/>
    <m/>
    <m/>
    <m/>
    <m/>
    <m/>
    <x v="237"/>
    <x v="5"/>
    <x v="3"/>
    <s v=" "/>
  </r>
  <r>
    <x v="120"/>
    <x v="109"/>
    <x v="98"/>
    <x v="113"/>
    <s v="4327816 LP"/>
    <x v="1"/>
    <x v="3"/>
    <d v="1979-02-28T00:00:00"/>
    <n v="40"/>
    <n v="40"/>
    <x v="5"/>
    <x v="9"/>
    <m/>
    <m/>
    <m/>
    <m/>
    <m/>
    <m/>
    <m/>
    <x v="238"/>
    <x v="3"/>
    <x v="2"/>
    <s v=" "/>
  </r>
  <r>
    <x v="120"/>
    <x v="109"/>
    <x v="98"/>
    <x v="113"/>
    <s v="4327816 LP"/>
    <x v="1"/>
    <x v="3"/>
    <d v="1979-02-28T00:00:00"/>
    <n v="40"/>
    <n v="40"/>
    <x v="5"/>
    <x v="13"/>
    <m/>
    <m/>
    <m/>
    <m/>
    <m/>
    <m/>
    <m/>
    <x v="239"/>
    <x v="3"/>
    <x v="2"/>
    <s v=" "/>
  </r>
  <r>
    <x v="121"/>
    <x v="110"/>
    <x v="99"/>
    <x v="114"/>
    <s v="2159334 LP"/>
    <x v="0"/>
    <x v="3"/>
    <d v="1964-09-06T00:00:00"/>
    <n v="55"/>
    <n v="55"/>
    <x v="0"/>
    <x v="5"/>
    <m/>
    <m/>
    <m/>
    <m/>
    <m/>
    <m/>
    <m/>
    <x v="240"/>
    <x v="6"/>
    <x v="0"/>
    <s v=" "/>
  </r>
  <r>
    <x v="121"/>
    <x v="110"/>
    <x v="99"/>
    <x v="114"/>
    <s v="2159334 LP"/>
    <x v="0"/>
    <x v="3"/>
    <d v="1964-09-06T00:00:00"/>
    <n v="55"/>
    <n v="55"/>
    <x v="0"/>
    <x v="6"/>
    <m/>
    <m/>
    <m/>
    <m/>
    <m/>
    <m/>
    <m/>
    <x v="241"/>
    <x v="5"/>
    <x v="3"/>
    <s v=" "/>
  </r>
  <r>
    <x v="121"/>
    <x v="110"/>
    <x v="99"/>
    <x v="114"/>
    <s v="2159334 LP"/>
    <x v="0"/>
    <x v="3"/>
    <d v="1964-09-06T00:00:00"/>
    <n v="55"/>
    <n v="55"/>
    <x v="0"/>
    <x v="7"/>
    <m/>
    <m/>
    <m/>
    <m/>
    <m/>
    <m/>
    <m/>
    <x v="242"/>
    <x v="6"/>
    <x v="0"/>
    <s v=" "/>
  </r>
  <r>
    <x v="122"/>
    <x v="111"/>
    <x v="4"/>
    <x v="115"/>
    <s v="3068193OR"/>
    <x v="1"/>
    <x v="3"/>
    <d v="1960-10-28T00:00:00"/>
    <n v="59"/>
    <n v="59"/>
    <x v="0"/>
    <x v="6"/>
    <m/>
    <m/>
    <m/>
    <n v="10"/>
    <s v="PLAZA ISABEL LA CATOLICA"/>
    <n v="71858412"/>
    <s v="silviamedina81@hotmail.com"/>
    <x v="243"/>
    <x v="5"/>
    <x v="3"/>
    <s v=" "/>
  </r>
  <r>
    <x v="122"/>
    <x v="111"/>
    <x v="4"/>
    <x v="115"/>
    <s v="3068193OR"/>
    <x v="1"/>
    <x v="3"/>
    <d v="1960-10-28T00:00:00"/>
    <n v="59"/>
    <n v="59"/>
    <x v="0"/>
    <x v="5"/>
    <m/>
    <m/>
    <m/>
    <n v="10"/>
    <s v="PLAZA ISABEL LA CATOLICA"/>
    <n v="71858412"/>
    <s v="silviamedina81@hotmail.com"/>
    <x v="0"/>
    <x v="2"/>
    <x v="0"/>
    <s v=" "/>
  </r>
  <r>
    <x v="122"/>
    <x v="111"/>
    <x v="4"/>
    <x v="115"/>
    <s v="3068193OR"/>
    <x v="1"/>
    <x v="3"/>
    <d v="1960-10-28T00:00:00"/>
    <n v="59"/>
    <n v="59"/>
    <x v="0"/>
    <x v="7"/>
    <m/>
    <m/>
    <m/>
    <n v="10"/>
    <s v="PLAZA ISABEL LA CATOLICA"/>
    <n v="71858412"/>
    <s v="silviamedina81@hotmail.com"/>
    <x v="0"/>
    <x v="2"/>
    <x v="0"/>
    <s v=" "/>
  </r>
  <r>
    <x v="123"/>
    <x v="51"/>
    <x v="100"/>
    <x v="116"/>
    <s v="2023192LP"/>
    <x v="0"/>
    <x v="3"/>
    <d v="1947-07-15T00:00:00"/>
    <n v="72"/>
    <n v="72"/>
    <x v="7"/>
    <x v="13"/>
    <m/>
    <m/>
    <m/>
    <m/>
    <m/>
    <m/>
    <m/>
    <x v="0"/>
    <x v="2"/>
    <x v="0"/>
    <s v=" "/>
  </r>
  <r>
    <x v="124"/>
    <x v="112"/>
    <x v="101"/>
    <x v="117"/>
    <s v="2367153LP"/>
    <x v="0"/>
    <x v="3"/>
    <d v="1958-11-30T00:00:00"/>
    <n v="61"/>
    <n v="60"/>
    <x v="8"/>
    <x v="9"/>
    <m/>
    <m/>
    <m/>
    <n v="11"/>
    <s v="C/MANUEL IBAÑEZ 927"/>
    <s v="2214546-72045583"/>
    <m/>
    <x v="244"/>
    <x v="3"/>
    <x v="2"/>
    <s v=" "/>
  </r>
  <r>
    <x v="124"/>
    <x v="112"/>
    <x v="101"/>
    <x v="117"/>
    <s v="2367153LP"/>
    <x v="0"/>
    <x v="3"/>
    <d v="1958-11-30T00:00:00"/>
    <n v="61"/>
    <n v="60"/>
    <x v="8"/>
    <x v="0"/>
    <m/>
    <m/>
    <m/>
    <n v="11"/>
    <s v="C/MANUEL IBAÑEZ 927"/>
    <s v="2214546-72045583"/>
    <m/>
    <x v="0"/>
    <x v="2"/>
    <x v="0"/>
    <s v=" "/>
  </r>
  <r>
    <x v="124"/>
    <x v="112"/>
    <x v="101"/>
    <x v="117"/>
    <s v="2367153LP"/>
    <x v="0"/>
    <x v="3"/>
    <d v="1958-11-30T00:00:00"/>
    <n v="61"/>
    <n v="60"/>
    <x v="8"/>
    <x v="13"/>
    <m/>
    <m/>
    <m/>
    <n v="11"/>
    <s v="C/MANUEL IBAÑEZ 927"/>
    <s v="2214546-72045583"/>
    <m/>
    <x v="245"/>
    <x v="1"/>
    <x v="1"/>
    <s v=" "/>
  </r>
  <r>
    <x v="125"/>
    <x v="113"/>
    <x v="82"/>
    <x v="118"/>
    <s v="3464556 LP"/>
    <x v="1"/>
    <x v="3"/>
    <d v="1974-12-17T00:00:00"/>
    <n v="45"/>
    <n v="44"/>
    <x v="5"/>
    <x v="8"/>
    <m/>
    <m/>
    <m/>
    <m/>
    <m/>
    <m/>
    <m/>
    <x v="246"/>
    <x v="1"/>
    <x v="1"/>
    <s v=" "/>
  </r>
  <r>
    <x v="125"/>
    <x v="113"/>
    <x v="82"/>
    <x v="118"/>
    <s v="3464556 LP"/>
    <x v="1"/>
    <x v="3"/>
    <d v="1974-12-17T00:00:00"/>
    <n v="45"/>
    <n v="44"/>
    <x v="5"/>
    <x v="14"/>
    <m/>
    <m/>
    <m/>
    <m/>
    <m/>
    <m/>
    <m/>
    <x v="247"/>
    <x v="1"/>
    <x v="1"/>
    <s v=" "/>
  </r>
  <r>
    <x v="125"/>
    <x v="113"/>
    <x v="82"/>
    <x v="118"/>
    <s v="3464556 LP"/>
    <x v="1"/>
    <x v="3"/>
    <d v="1974-12-17T00:00:00"/>
    <n v="45"/>
    <n v="44"/>
    <x v="5"/>
    <x v="6"/>
    <m/>
    <m/>
    <m/>
    <m/>
    <m/>
    <m/>
    <m/>
    <x v="248"/>
    <x v="5"/>
    <x v="3"/>
    <s v=" "/>
  </r>
  <r>
    <x v="126"/>
    <x v="114"/>
    <x v="40"/>
    <x v="119"/>
    <s v="2301002 LP"/>
    <x v="1"/>
    <x v="3"/>
    <d v="1962-05-25T00:00:00"/>
    <n v="57"/>
    <n v="57"/>
    <x v="0"/>
    <x v="10"/>
    <m/>
    <m/>
    <m/>
    <m/>
    <m/>
    <m/>
    <m/>
    <x v="249"/>
    <x v="1"/>
    <x v="1"/>
    <s v=" "/>
  </r>
  <r>
    <x v="126"/>
    <x v="114"/>
    <x v="40"/>
    <x v="119"/>
    <s v="2301002 LP"/>
    <x v="1"/>
    <x v="3"/>
    <d v="1962-05-25T00:00:00"/>
    <n v="57"/>
    <n v="57"/>
    <x v="0"/>
    <x v="11"/>
    <m/>
    <m/>
    <m/>
    <m/>
    <m/>
    <m/>
    <m/>
    <x v="250"/>
    <x v="1"/>
    <x v="1"/>
    <s v=" "/>
  </r>
  <r>
    <x v="126"/>
    <x v="114"/>
    <x v="40"/>
    <x v="119"/>
    <s v="2301002 LP"/>
    <x v="1"/>
    <x v="3"/>
    <d v="1962-05-25T00:00:00"/>
    <n v="57"/>
    <n v="57"/>
    <x v="0"/>
    <x v="12"/>
    <m/>
    <m/>
    <m/>
    <m/>
    <m/>
    <m/>
    <m/>
    <x v="251"/>
    <x v="1"/>
    <x v="1"/>
    <s v=" "/>
  </r>
  <r>
    <x v="127"/>
    <x v="20"/>
    <x v="100"/>
    <x v="120"/>
    <s v="921181LP"/>
    <x v="1"/>
    <x v="3"/>
    <d v="1957-03-07T00:00:00"/>
    <n v="62"/>
    <n v="62"/>
    <x v="8"/>
    <x v="6"/>
    <m/>
    <m/>
    <m/>
    <m/>
    <s v="SUCRE 937"/>
    <s v="2281243-71245245"/>
    <m/>
    <x v="252"/>
    <x v="5"/>
    <x v="3"/>
    <s v=" "/>
  </r>
  <r>
    <x v="127"/>
    <x v="20"/>
    <x v="100"/>
    <x v="120"/>
    <s v="921181LP"/>
    <x v="1"/>
    <x v="3"/>
    <d v="1957-03-07T00:00:00"/>
    <n v="62"/>
    <n v="62"/>
    <x v="8"/>
    <x v="7"/>
    <m/>
    <m/>
    <m/>
    <m/>
    <s v="SUCRE 937"/>
    <s v="2281243-71245245"/>
    <m/>
    <x v="253"/>
    <x v="5"/>
    <x v="3"/>
    <s v=" "/>
  </r>
  <r>
    <x v="127"/>
    <x v="20"/>
    <x v="100"/>
    <x v="120"/>
    <s v="921181LP"/>
    <x v="1"/>
    <x v="3"/>
    <d v="1957-03-07T00:00:00"/>
    <n v="62"/>
    <n v="62"/>
    <x v="8"/>
    <x v="5"/>
    <m/>
    <m/>
    <m/>
    <m/>
    <s v="SUCRE 937"/>
    <s v="2281243-71245245"/>
    <m/>
    <x v="252"/>
    <x v="3"/>
    <x v="2"/>
    <s v=" "/>
  </r>
  <r>
    <x v="128"/>
    <x v="115"/>
    <x v="34"/>
    <x v="121"/>
    <s v="2694586 LP"/>
    <x v="0"/>
    <x v="3"/>
    <d v="1952-10-11T00:00:00"/>
    <n v="67"/>
    <n v="67"/>
    <x v="3"/>
    <x v="12"/>
    <m/>
    <m/>
    <m/>
    <m/>
    <m/>
    <m/>
    <m/>
    <x v="0"/>
    <x v="2"/>
    <x v="0"/>
    <s v=" "/>
  </r>
  <r>
    <x v="128"/>
    <x v="115"/>
    <x v="34"/>
    <x v="121"/>
    <s v="2694586 LP"/>
    <x v="0"/>
    <x v="3"/>
    <d v="1952-10-11T00:00:00"/>
    <n v="67"/>
    <n v="67"/>
    <x v="3"/>
    <x v="14"/>
    <m/>
    <m/>
    <m/>
    <m/>
    <m/>
    <m/>
    <m/>
    <x v="0"/>
    <x v="2"/>
    <x v="0"/>
    <s v=" "/>
  </r>
  <r>
    <x v="128"/>
    <x v="115"/>
    <x v="34"/>
    <x v="121"/>
    <s v="2694586 LP"/>
    <x v="0"/>
    <x v="3"/>
    <d v="1952-10-11T00:00:00"/>
    <n v="67"/>
    <n v="67"/>
    <x v="3"/>
    <x v="13"/>
    <m/>
    <m/>
    <m/>
    <m/>
    <m/>
    <m/>
    <m/>
    <x v="254"/>
    <x v="1"/>
    <x v="1"/>
    <s v=" "/>
  </r>
  <r>
    <x v="129"/>
    <x v="116"/>
    <x v="102"/>
    <x v="49"/>
    <s v="4775725 LP"/>
    <x v="0"/>
    <x v="3"/>
    <d v="1976-11-12T00:00:00"/>
    <n v="43"/>
    <n v="43"/>
    <x v="5"/>
    <x v="0"/>
    <m/>
    <m/>
    <m/>
    <m/>
    <m/>
    <m/>
    <m/>
    <x v="255"/>
    <x v="4"/>
    <x v="0"/>
    <s v=" "/>
  </r>
  <r>
    <x v="130"/>
    <x v="117"/>
    <x v="103"/>
    <x v="122"/>
    <s v="3473284 LP"/>
    <x v="0"/>
    <x v="3"/>
    <d v="1971-11-30T00:00:00"/>
    <n v="48"/>
    <n v="48"/>
    <x v="2"/>
    <x v="8"/>
    <m/>
    <m/>
    <m/>
    <m/>
    <m/>
    <m/>
    <m/>
    <x v="49"/>
    <x v="6"/>
    <x v="0"/>
    <s v=" "/>
  </r>
  <r>
    <x v="130"/>
    <x v="117"/>
    <x v="103"/>
    <x v="122"/>
    <s v="3473284 LP"/>
    <x v="0"/>
    <x v="3"/>
    <d v="1971-11-30T00:00:00"/>
    <n v="48"/>
    <n v="48"/>
    <x v="2"/>
    <x v="13"/>
    <m/>
    <m/>
    <m/>
    <m/>
    <m/>
    <m/>
    <m/>
    <x v="256"/>
    <x v="1"/>
    <x v="1"/>
    <s v=" "/>
  </r>
  <r>
    <x v="131"/>
    <x v="118"/>
    <x v="104"/>
    <x v="123"/>
    <s v="246442 LP."/>
    <x v="1"/>
    <x v="3"/>
    <d v="1958-04-21T00:00:00"/>
    <n v="61"/>
    <n v="61"/>
    <x v="8"/>
    <x v="10"/>
    <m/>
    <m/>
    <m/>
    <m/>
    <m/>
    <m/>
    <m/>
    <x v="257"/>
    <x v="5"/>
    <x v="3"/>
    <s v=" "/>
  </r>
  <r>
    <x v="131"/>
    <x v="118"/>
    <x v="104"/>
    <x v="123"/>
    <s v="246442 LP."/>
    <x v="1"/>
    <x v="3"/>
    <d v="1958-04-21T00:00:00"/>
    <n v="61"/>
    <n v="61"/>
    <x v="8"/>
    <x v="11"/>
    <m/>
    <m/>
    <m/>
    <m/>
    <m/>
    <m/>
    <m/>
    <x v="258"/>
    <x v="5"/>
    <x v="3"/>
    <s v=" "/>
  </r>
  <r>
    <x v="131"/>
    <x v="118"/>
    <x v="104"/>
    <x v="123"/>
    <s v="246442 LP."/>
    <x v="1"/>
    <x v="3"/>
    <d v="1958-04-21T00:00:00"/>
    <n v="61"/>
    <n v="61"/>
    <x v="8"/>
    <x v="5"/>
    <m/>
    <m/>
    <m/>
    <m/>
    <m/>
    <m/>
    <m/>
    <x v="259"/>
    <x v="4"/>
    <x v="0"/>
    <s v=" "/>
  </r>
  <r>
    <x v="132"/>
    <x v="119"/>
    <x v="100"/>
    <x v="124"/>
    <n v="3527032"/>
    <x v="0"/>
    <x v="3"/>
    <d v="1976-04-08T00:00:00"/>
    <n v="43"/>
    <n v="43"/>
    <x v="5"/>
    <x v="10"/>
    <m/>
    <m/>
    <m/>
    <m/>
    <m/>
    <m/>
    <m/>
    <x v="0"/>
    <x v="2"/>
    <x v="0"/>
    <s v=" "/>
  </r>
  <r>
    <x v="132"/>
    <x v="119"/>
    <x v="100"/>
    <x v="124"/>
    <n v="3527032"/>
    <x v="0"/>
    <x v="3"/>
    <d v="1976-04-08T00:00:00"/>
    <n v="43"/>
    <n v="43"/>
    <x v="5"/>
    <x v="11"/>
    <m/>
    <m/>
    <m/>
    <m/>
    <m/>
    <m/>
    <m/>
    <x v="0"/>
    <x v="2"/>
    <x v="0"/>
    <s v=" "/>
  </r>
  <r>
    <x v="132"/>
    <x v="119"/>
    <x v="100"/>
    <x v="124"/>
    <n v="3527032"/>
    <x v="0"/>
    <x v="3"/>
    <d v="1976-04-08T00:00:00"/>
    <n v="43"/>
    <n v="43"/>
    <x v="5"/>
    <x v="3"/>
    <m/>
    <m/>
    <m/>
    <m/>
    <m/>
    <m/>
    <m/>
    <x v="260"/>
    <x v="5"/>
    <x v="3"/>
    <s v=" "/>
  </r>
  <r>
    <x v="133"/>
    <x v="22"/>
    <x v="105"/>
    <x v="125"/>
    <s v="1051411 Ch."/>
    <x v="1"/>
    <x v="3"/>
    <d v="1966-09-19T00:00:00"/>
    <n v="53"/>
    <n v="53"/>
    <x v="1"/>
    <x v="5"/>
    <m/>
    <m/>
    <m/>
    <m/>
    <m/>
    <m/>
    <m/>
    <x v="261"/>
    <x v="6"/>
    <x v="0"/>
    <s v=" "/>
  </r>
  <r>
    <x v="133"/>
    <x v="22"/>
    <x v="105"/>
    <x v="125"/>
    <s v="1051411 Ch."/>
    <x v="1"/>
    <x v="3"/>
    <d v="1966-09-19T00:00:00"/>
    <n v="53"/>
    <n v="53"/>
    <x v="1"/>
    <x v="6"/>
    <m/>
    <m/>
    <m/>
    <m/>
    <m/>
    <m/>
    <m/>
    <x v="262"/>
    <x v="10"/>
    <x v="0"/>
    <s v=" "/>
  </r>
  <r>
    <x v="134"/>
    <x v="22"/>
    <x v="106"/>
    <x v="126"/>
    <s v="2341072 LP"/>
    <x v="0"/>
    <x v="3"/>
    <d v="1965-11-06T00:00:00"/>
    <n v="54"/>
    <n v="54"/>
    <x v="1"/>
    <x v="10"/>
    <m/>
    <m/>
    <m/>
    <m/>
    <m/>
    <m/>
    <m/>
    <x v="263"/>
    <x v="6"/>
    <x v="0"/>
    <s v=" "/>
  </r>
  <r>
    <x v="134"/>
    <x v="22"/>
    <x v="106"/>
    <x v="126"/>
    <s v="2341072 LP"/>
    <x v="0"/>
    <x v="3"/>
    <d v="1965-11-06T00:00:00"/>
    <n v="54"/>
    <n v="54"/>
    <x v="1"/>
    <x v="11"/>
    <m/>
    <m/>
    <m/>
    <m/>
    <m/>
    <m/>
    <m/>
    <x v="0"/>
    <x v="2"/>
    <x v="0"/>
    <s v=" "/>
  </r>
  <r>
    <x v="134"/>
    <x v="22"/>
    <x v="106"/>
    <x v="126"/>
    <s v="2341072 LP"/>
    <x v="0"/>
    <x v="3"/>
    <d v="1965-11-06T00:00:00"/>
    <n v="54"/>
    <n v="54"/>
    <x v="1"/>
    <x v="6"/>
    <m/>
    <m/>
    <m/>
    <m/>
    <m/>
    <m/>
    <m/>
    <x v="0"/>
    <x v="2"/>
    <x v="0"/>
    <s v=" "/>
  </r>
  <r>
    <x v="135"/>
    <x v="120"/>
    <x v="12"/>
    <x v="97"/>
    <s v="4896872 LP"/>
    <x v="0"/>
    <x v="3"/>
    <d v="1981-01-31T00:00:00"/>
    <n v="38"/>
    <n v="38"/>
    <x v="4"/>
    <x v="9"/>
    <m/>
    <m/>
    <m/>
    <m/>
    <m/>
    <m/>
    <m/>
    <x v="264"/>
    <x v="5"/>
    <x v="3"/>
    <s v=" "/>
  </r>
  <r>
    <x v="135"/>
    <x v="120"/>
    <x v="12"/>
    <x v="97"/>
    <s v="4896872 LP"/>
    <x v="0"/>
    <x v="3"/>
    <d v="1981-01-31T00:00:00"/>
    <n v="38"/>
    <n v="38"/>
    <x v="4"/>
    <x v="15"/>
    <m/>
    <m/>
    <m/>
    <m/>
    <m/>
    <m/>
    <m/>
    <x v="265"/>
    <x v="1"/>
    <x v="1"/>
    <s v=" "/>
  </r>
  <r>
    <x v="135"/>
    <x v="120"/>
    <x v="12"/>
    <x v="97"/>
    <s v="4896872 LP"/>
    <x v="0"/>
    <x v="3"/>
    <d v="1981-01-31T00:00:00"/>
    <n v="38"/>
    <n v="38"/>
    <x v="4"/>
    <x v="13"/>
    <m/>
    <m/>
    <m/>
    <m/>
    <m/>
    <m/>
    <m/>
    <x v="0"/>
    <x v="2"/>
    <x v="0"/>
    <s v=" "/>
  </r>
  <r>
    <x v="136"/>
    <x v="120"/>
    <x v="44"/>
    <x v="127"/>
    <s v="2222369 LP"/>
    <x v="0"/>
    <x v="3"/>
    <d v="1955-04-22T00:00:00"/>
    <n v="64"/>
    <n v="64"/>
    <x v="8"/>
    <x v="9"/>
    <m/>
    <m/>
    <m/>
    <m/>
    <m/>
    <m/>
    <m/>
    <x v="266"/>
    <x v="1"/>
    <x v="1"/>
    <s v=" "/>
  </r>
  <r>
    <x v="136"/>
    <x v="120"/>
    <x v="44"/>
    <x v="127"/>
    <s v="2222369 LP"/>
    <x v="0"/>
    <x v="3"/>
    <d v="1955-04-22T00:00:00"/>
    <n v="64"/>
    <n v="64"/>
    <x v="8"/>
    <x v="8"/>
    <m/>
    <m/>
    <m/>
    <m/>
    <m/>
    <m/>
    <m/>
    <x v="267"/>
    <x v="3"/>
    <x v="2"/>
    <s v=" "/>
  </r>
  <r>
    <x v="136"/>
    <x v="120"/>
    <x v="44"/>
    <x v="127"/>
    <s v="2222369 LP"/>
    <x v="0"/>
    <x v="3"/>
    <d v="1955-04-22T00:00:00"/>
    <n v="64"/>
    <n v="64"/>
    <x v="8"/>
    <x v="13"/>
    <m/>
    <m/>
    <m/>
    <m/>
    <m/>
    <m/>
    <m/>
    <x v="268"/>
    <x v="3"/>
    <x v="2"/>
    <s v=" "/>
  </r>
  <r>
    <x v="137"/>
    <x v="121"/>
    <x v="107"/>
    <x v="128"/>
    <s v="450365 LP"/>
    <x v="0"/>
    <x v="3"/>
    <d v="1947-10-29T00:00:00"/>
    <n v="72"/>
    <n v="72"/>
    <x v="7"/>
    <x v="9"/>
    <m/>
    <m/>
    <m/>
    <m/>
    <m/>
    <m/>
    <m/>
    <x v="269"/>
    <x v="1"/>
    <x v="1"/>
    <s v=" "/>
  </r>
  <r>
    <x v="137"/>
    <x v="121"/>
    <x v="107"/>
    <x v="128"/>
    <s v="450365 LP"/>
    <x v="0"/>
    <x v="3"/>
    <d v="1947-10-29T00:00:00"/>
    <n v="72"/>
    <n v="72"/>
    <x v="7"/>
    <x v="0"/>
    <m/>
    <m/>
    <m/>
    <m/>
    <m/>
    <m/>
    <m/>
    <x v="270"/>
    <x v="1"/>
    <x v="1"/>
    <s v=" "/>
  </r>
  <r>
    <x v="137"/>
    <x v="121"/>
    <x v="107"/>
    <x v="128"/>
    <s v="450365 LP"/>
    <x v="0"/>
    <x v="3"/>
    <d v="1947-10-29T00:00:00"/>
    <n v="72"/>
    <n v="72"/>
    <x v="7"/>
    <x v="8"/>
    <m/>
    <m/>
    <m/>
    <m/>
    <m/>
    <m/>
    <m/>
    <x v="271"/>
    <x v="1"/>
    <x v="1"/>
    <s v=" "/>
  </r>
  <r>
    <x v="138"/>
    <x v="122"/>
    <x v="21"/>
    <x v="129"/>
    <s v="3484008 L.P."/>
    <x v="1"/>
    <x v="3"/>
    <d v="1968-11-20T00:00:00"/>
    <n v="51"/>
    <n v="51"/>
    <x v="1"/>
    <x v="8"/>
    <m/>
    <m/>
    <m/>
    <m/>
    <m/>
    <m/>
    <m/>
    <x v="272"/>
    <x v="3"/>
    <x v="2"/>
    <s v=" "/>
  </r>
  <r>
    <x v="138"/>
    <x v="122"/>
    <x v="21"/>
    <x v="129"/>
    <s v="3484008 L.P."/>
    <x v="1"/>
    <x v="3"/>
    <d v="1968-11-20T00:00:00"/>
    <n v="51"/>
    <n v="51"/>
    <x v="1"/>
    <x v="0"/>
    <m/>
    <m/>
    <m/>
    <m/>
    <m/>
    <m/>
    <m/>
    <x v="273"/>
    <x v="3"/>
    <x v="2"/>
    <s v=" "/>
  </r>
  <r>
    <x v="138"/>
    <x v="122"/>
    <x v="21"/>
    <x v="129"/>
    <s v="3484008 L.P."/>
    <x v="1"/>
    <x v="3"/>
    <d v="1968-11-20T00:00:00"/>
    <n v="51"/>
    <n v="51"/>
    <x v="1"/>
    <x v="16"/>
    <m/>
    <m/>
    <m/>
    <m/>
    <m/>
    <m/>
    <m/>
    <x v="274"/>
    <x v="1"/>
    <x v="1"/>
    <s v=" "/>
  </r>
  <r>
    <x v="139"/>
    <x v="56"/>
    <x v="34"/>
    <x v="130"/>
    <s v="2441102LP"/>
    <x v="0"/>
    <x v="3"/>
    <d v="1963-10-17T00:00:00"/>
    <n v="56"/>
    <n v="56"/>
    <x v="0"/>
    <x v="9"/>
    <m/>
    <m/>
    <m/>
    <m/>
    <m/>
    <m/>
    <m/>
    <x v="275"/>
    <x v="1"/>
    <x v="1"/>
    <s v=" "/>
  </r>
  <r>
    <x v="140"/>
    <x v="56"/>
    <x v="42"/>
    <x v="131"/>
    <s v="5525492 PTS"/>
    <x v="1"/>
    <x v="3"/>
    <d v="1986-01-08T00:00:00"/>
    <n v="33"/>
    <n v="33"/>
    <x v="10"/>
    <x v="14"/>
    <m/>
    <m/>
    <m/>
    <m/>
    <m/>
    <m/>
    <m/>
    <x v="0"/>
    <x v="2"/>
    <x v="0"/>
    <s v=" "/>
  </r>
  <r>
    <x v="140"/>
    <x v="56"/>
    <x v="42"/>
    <x v="131"/>
    <s v="5525492 PTS"/>
    <x v="1"/>
    <x v="3"/>
    <d v="1986-01-08T00:00:00"/>
    <n v="33"/>
    <n v="33"/>
    <x v="10"/>
    <x v="8"/>
    <m/>
    <m/>
    <m/>
    <m/>
    <m/>
    <m/>
    <m/>
    <x v="0"/>
    <x v="2"/>
    <x v="0"/>
    <s v=" "/>
  </r>
  <r>
    <x v="141"/>
    <x v="56"/>
    <x v="108"/>
    <x v="132"/>
    <s v="3385761 LP"/>
    <x v="1"/>
    <x v="3"/>
    <d v="1971-01-15T00:00:00"/>
    <n v="48"/>
    <n v="48"/>
    <x v="2"/>
    <x v="10"/>
    <m/>
    <m/>
    <m/>
    <m/>
    <m/>
    <m/>
    <m/>
    <x v="0"/>
    <x v="2"/>
    <x v="0"/>
    <s v=" "/>
  </r>
  <r>
    <x v="141"/>
    <x v="56"/>
    <x v="108"/>
    <x v="132"/>
    <s v="3385761 LP"/>
    <x v="1"/>
    <x v="3"/>
    <d v="1971-01-15T00:00:00"/>
    <n v="48"/>
    <n v="48"/>
    <x v="2"/>
    <x v="3"/>
    <m/>
    <m/>
    <m/>
    <m/>
    <m/>
    <m/>
    <m/>
    <x v="276"/>
    <x v="5"/>
    <x v="3"/>
    <s v=" "/>
  </r>
  <r>
    <x v="141"/>
    <x v="56"/>
    <x v="108"/>
    <x v="132"/>
    <s v="3385761 LP"/>
    <x v="1"/>
    <x v="3"/>
    <d v="1971-01-15T00:00:00"/>
    <n v="48"/>
    <n v="48"/>
    <x v="2"/>
    <x v="6"/>
    <m/>
    <m/>
    <m/>
    <m/>
    <m/>
    <m/>
    <m/>
    <x v="277"/>
    <x v="5"/>
    <x v="3"/>
    <s v=" "/>
  </r>
  <r>
    <x v="142"/>
    <x v="123"/>
    <x v="109"/>
    <x v="133"/>
    <s v="4761349 LP"/>
    <x v="0"/>
    <x v="3"/>
    <d v="1979-03-30T00:00:00"/>
    <n v="40"/>
    <n v="40"/>
    <x v="5"/>
    <x v="10"/>
    <m/>
    <m/>
    <m/>
    <m/>
    <m/>
    <m/>
    <m/>
    <x v="278"/>
    <x v="1"/>
    <x v="1"/>
    <s v=" "/>
  </r>
  <r>
    <x v="142"/>
    <x v="123"/>
    <x v="109"/>
    <x v="133"/>
    <s v="4761349 LP"/>
    <x v="0"/>
    <x v="3"/>
    <d v="1979-03-30T00:00:00"/>
    <n v="40"/>
    <n v="40"/>
    <x v="5"/>
    <x v="11"/>
    <m/>
    <m/>
    <m/>
    <m/>
    <m/>
    <m/>
    <m/>
    <x v="279"/>
    <x v="1"/>
    <x v="1"/>
    <s v=" "/>
  </r>
  <r>
    <x v="142"/>
    <x v="123"/>
    <x v="109"/>
    <x v="133"/>
    <s v="4761349 LP"/>
    <x v="0"/>
    <x v="3"/>
    <d v="1979-03-30T00:00:00"/>
    <n v="40"/>
    <n v="40"/>
    <x v="5"/>
    <x v="12"/>
    <m/>
    <m/>
    <m/>
    <m/>
    <m/>
    <m/>
    <m/>
    <x v="280"/>
    <x v="1"/>
    <x v="1"/>
    <s v=" "/>
  </r>
  <r>
    <x v="143"/>
    <x v="124"/>
    <x v="110"/>
    <x v="134"/>
    <s v="288918 LP"/>
    <x v="1"/>
    <x v="3"/>
    <d v="1944-11-25T00:00:00"/>
    <n v="75"/>
    <n v="74"/>
    <x v="7"/>
    <x v="5"/>
    <m/>
    <m/>
    <m/>
    <m/>
    <m/>
    <m/>
    <m/>
    <x v="0"/>
    <x v="2"/>
    <x v="0"/>
    <s v=" "/>
  </r>
  <r>
    <x v="143"/>
    <x v="124"/>
    <x v="110"/>
    <x v="134"/>
    <s v="288918 LP"/>
    <x v="1"/>
    <x v="3"/>
    <d v="1944-11-25T00:00:00"/>
    <n v="75"/>
    <n v="74"/>
    <x v="7"/>
    <x v="6"/>
    <m/>
    <m/>
    <m/>
    <m/>
    <m/>
    <m/>
    <m/>
    <x v="281"/>
    <x v="6"/>
    <x v="0"/>
    <s v=" "/>
  </r>
  <r>
    <x v="144"/>
    <x v="125"/>
    <x v="57"/>
    <x v="135"/>
    <s v="3441334LP"/>
    <x v="1"/>
    <x v="3"/>
    <d v="1967-08-15T00:00:00"/>
    <n v="52"/>
    <n v="52"/>
    <x v="1"/>
    <x v="14"/>
    <m/>
    <m/>
    <m/>
    <m/>
    <s v="AV.6 DE AGOSTO 2170 EDIF HOY"/>
    <s v="2441800-76265154"/>
    <m/>
    <x v="282"/>
    <x v="1"/>
    <x v="1"/>
    <s v=" "/>
  </r>
  <r>
    <x v="144"/>
    <x v="125"/>
    <x v="57"/>
    <x v="135"/>
    <s v="3441334LP"/>
    <x v="1"/>
    <x v="3"/>
    <d v="1967-08-15T00:00:00"/>
    <n v="52"/>
    <n v="52"/>
    <x v="1"/>
    <x v="8"/>
    <m/>
    <m/>
    <m/>
    <m/>
    <s v="AV.6 DE AGOSTO 2170 EDIF HOY"/>
    <s v="2441800-76265154"/>
    <m/>
    <x v="283"/>
    <x v="1"/>
    <x v="1"/>
    <s v=" "/>
  </r>
  <r>
    <x v="144"/>
    <x v="125"/>
    <x v="57"/>
    <x v="135"/>
    <s v="3441334LP"/>
    <x v="1"/>
    <x v="3"/>
    <d v="1967-08-15T00:00:00"/>
    <n v="52"/>
    <n v="52"/>
    <x v="1"/>
    <x v="0"/>
    <m/>
    <m/>
    <m/>
    <m/>
    <s v="AV.6 DE AGOSTO 2170 EDIF HOY"/>
    <s v="2441800-76265154"/>
    <m/>
    <x v="0"/>
    <x v="2"/>
    <x v="0"/>
    <s v=" "/>
  </r>
  <r>
    <x v="145"/>
    <x v="126"/>
    <x v="111"/>
    <x v="136"/>
    <s v="489298 LP"/>
    <x v="0"/>
    <x v="3"/>
    <d v="1963-08-13T00:00:00"/>
    <n v="56"/>
    <n v="56"/>
    <x v="0"/>
    <x v="10"/>
    <m/>
    <m/>
    <m/>
    <m/>
    <m/>
    <m/>
    <m/>
    <x v="0"/>
    <x v="2"/>
    <x v="0"/>
    <s v=" "/>
  </r>
  <r>
    <x v="145"/>
    <x v="126"/>
    <x v="111"/>
    <x v="136"/>
    <s v="489298 LP"/>
    <x v="0"/>
    <x v="3"/>
    <d v="1963-08-13T00:00:00"/>
    <n v="56"/>
    <n v="56"/>
    <x v="0"/>
    <x v="3"/>
    <m/>
    <m/>
    <m/>
    <m/>
    <m/>
    <m/>
    <m/>
    <x v="0"/>
    <x v="2"/>
    <x v="0"/>
    <s v=" "/>
  </r>
  <r>
    <x v="146"/>
    <x v="127"/>
    <x v="112"/>
    <x v="137"/>
    <s v="2354359 LP"/>
    <x v="1"/>
    <x v="3"/>
    <d v="1956-10-14T00:00:00"/>
    <n v="63"/>
    <n v="63"/>
    <x v="8"/>
    <x v="10"/>
    <m/>
    <m/>
    <m/>
    <m/>
    <m/>
    <m/>
    <m/>
    <x v="284"/>
    <x v="3"/>
    <x v="2"/>
    <s v=" "/>
  </r>
  <r>
    <x v="146"/>
    <x v="127"/>
    <x v="112"/>
    <x v="137"/>
    <s v="2354359 LP"/>
    <x v="1"/>
    <x v="3"/>
    <d v="1956-10-14T00:00:00"/>
    <n v="63"/>
    <n v="63"/>
    <x v="8"/>
    <x v="11"/>
    <m/>
    <m/>
    <m/>
    <m/>
    <m/>
    <m/>
    <m/>
    <x v="285"/>
    <x v="1"/>
    <x v="1"/>
    <s v=" "/>
  </r>
  <r>
    <x v="146"/>
    <x v="127"/>
    <x v="112"/>
    <x v="137"/>
    <s v="2354359 LP"/>
    <x v="1"/>
    <x v="3"/>
    <d v="1956-10-14T00:00:00"/>
    <n v="63"/>
    <n v="63"/>
    <x v="8"/>
    <x v="3"/>
    <m/>
    <m/>
    <m/>
    <m/>
    <m/>
    <m/>
    <m/>
    <x v="144"/>
    <x v="1"/>
    <x v="1"/>
    <s v=" "/>
  </r>
  <r>
    <x v="147"/>
    <x v="127"/>
    <x v="113"/>
    <x v="138"/>
    <s v="4821557 LP"/>
    <x v="1"/>
    <x v="3"/>
    <d v="1979-11-30T00:00:00"/>
    <n v="40"/>
    <n v="39"/>
    <x v="4"/>
    <x v="1"/>
    <m/>
    <m/>
    <m/>
    <m/>
    <m/>
    <m/>
    <m/>
    <x v="286"/>
    <x v="1"/>
    <x v="1"/>
    <s v=" "/>
  </r>
  <r>
    <x v="147"/>
    <x v="127"/>
    <x v="113"/>
    <x v="138"/>
    <s v="4821557 LP"/>
    <x v="1"/>
    <x v="3"/>
    <d v="1979-11-30T00:00:00"/>
    <n v="40"/>
    <n v="39"/>
    <x v="4"/>
    <x v="2"/>
    <m/>
    <m/>
    <m/>
    <m/>
    <m/>
    <m/>
    <m/>
    <x v="287"/>
    <x v="1"/>
    <x v="1"/>
    <s v=" "/>
  </r>
  <r>
    <x v="147"/>
    <x v="127"/>
    <x v="113"/>
    <x v="138"/>
    <s v="4821557 LP"/>
    <x v="1"/>
    <x v="3"/>
    <d v="1979-11-30T00:00:00"/>
    <n v="40"/>
    <n v="39"/>
    <x v="4"/>
    <x v="6"/>
    <m/>
    <m/>
    <m/>
    <m/>
    <m/>
    <m/>
    <m/>
    <x v="288"/>
    <x v="5"/>
    <x v="3"/>
    <s v=" "/>
  </r>
  <r>
    <x v="148"/>
    <x v="127"/>
    <x v="114"/>
    <x v="139"/>
    <s v="3355057LP"/>
    <x v="1"/>
    <x v="3"/>
    <d v="1969-07-30T00:00:00"/>
    <n v="50"/>
    <n v="50"/>
    <x v="1"/>
    <x v="17"/>
    <m/>
    <m/>
    <m/>
    <m/>
    <s v="CALLE SUCRE 1457"/>
    <s v="72002276-2282015"/>
    <s v="susanfaj@hotmail.com"/>
    <x v="289"/>
    <x v="1"/>
    <x v="1"/>
    <s v=" "/>
  </r>
  <r>
    <x v="148"/>
    <x v="127"/>
    <x v="114"/>
    <x v="139"/>
    <s v="3355057LP"/>
    <x v="1"/>
    <x v="3"/>
    <d v="1969-07-30T00:00:00"/>
    <n v="50"/>
    <n v="50"/>
    <x v="1"/>
    <x v="3"/>
    <m/>
    <m/>
    <m/>
    <m/>
    <s v="CALLE SUCRE 1457"/>
    <s v="72002276-2282015"/>
    <s v="susanfaj@hotmail.com"/>
    <x v="144"/>
    <x v="3"/>
    <x v="2"/>
    <s v=" "/>
  </r>
  <r>
    <x v="148"/>
    <x v="127"/>
    <x v="114"/>
    <x v="139"/>
    <s v="3355057LP"/>
    <x v="1"/>
    <x v="3"/>
    <d v="1969-07-30T00:00:00"/>
    <n v="50"/>
    <n v="50"/>
    <x v="1"/>
    <x v="18"/>
    <m/>
    <m/>
    <m/>
    <m/>
    <s v="CALLE SUCRE 1457"/>
    <s v="72002276-2282015"/>
    <s v="susanfaj@hotmail.com"/>
    <x v="290"/>
    <x v="3"/>
    <x v="2"/>
    <s v=" "/>
  </r>
  <r>
    <x v="149"/>
    <x v="127"/>
    <x v="115"/>
    <x v="140"/>
    <s v="2312344LP"/>
    <x v="0"/>
    <x v="3"/>
    <d v="1967-07-17T00:00:00"/>
    <n v="52"/>
    <n v="52"/>
    <x v="1"/>
    <x v="14"/>
    <m/>
    <m/>
    <m/>
    <m/>
    <s v="C/INCA ACOSTA 1050 VCOPACABANA"/>
    <s v="2231296-71976333"/>
    <s v="fsanchez2k@hotmail.com"/>
    <x v="0"/>
    <x v="2"/>
    <x v="0"/>
    <s v=" "/>
  </r>
  <r>
    <x v="149"/>
    <x v="127"/>
    <x v="115"/>
    <x v="140"/>
    <s v="2312344LP"/>
    <x v="0"/>
    <x v="3"/>
    <d v="1967-07-17T00:00:00"/>
    <n v="52"/>
    <n v="52"/>
    <x v="1"/>
    <x v="18"/>
    <m/>
    <m/>
    <m/>
    <m/>
    <s v="C/INCA ACOSTA 1050 VCOPACABANA"/>
    <s v="2231296-71976333"/>
    <s v="fsanchez2k@hotmail.com"/>
    <x v="0"/>
    <x v="2"/>
    <x v="0"/>
    <s v=" "/>
  </r>
  <r>
    <x v="149"/>
    <x v="127"/>
    <x v="115"/>
    <x v="140"/>
    <s v="2312344LP"/>
    <x v="0"/>
    <x v="3"/>
    <d v="1967-07-17T00:00:00"/>
    <n v="52"/>
    <n v="52"/>
    <x v="1"/>
    <x v="3"/>
    <m/>
    <m/>
    <m/>
    <m/>
    <s v="C/INCA ACOSTA 1050 VCOPACABANA"/>
    <s v="2231296-71976333"/>
    <s v="fsanchez2k@hotmail.com"/>
    <x v="291"/>
    <x v="3"/>
    <x v="2"/>
    <s v=" "/>
  </r>
  <r>
    <x v="150"/>
    <x v="128"/>
    <x v="116"/>
    <x v="141"/>
    <s v="6649838 PTS."/>
    <x v="0"/>
    <x v="3"/>
    <d v="1989-03-01T00:00:00"/>
    <n v="30"/>
    <n v="30"/>
    <x v="10"/>
    <x v="8"/>
    <m/>
    <m/>
    <m/>
    <m/>
    <m/>
    <m/>
    <m/>
    <x v="292"/>
    <x v="3"/>
    <x v="2"/>
    <s v=" "/>
  </r>
  <r>
    <x v="150"/>
    <x v="128"/>
    <x v="116"/>
    <x v="141"/>
    <s v="6649838 PTS."/>
    <x v="0"/>
    <x v="3"/>
    <d v="1989-03-01T00:00:00"/>
    <n v="30"/>
    <n v="30"/>
    <x v="10"/>
    <x v="9"/>
    <m/>
    <m/>
    <m/>
    <m/>
    <m/>
    <m/>
    <m/>
    <x v="293"/>
    <x v="1"/>
    <x v="1"/>
    <s v=" "/>
  </r>
  <r>
    <x v="150"/>
    <x v="128"/>
    <x v="116"/>
    <x v="141"/>
    <s v="6649838 PTS."/>
    <x v="0"/>
    <x v="3"/>
    <d v="1989-03-01T00:00:00"/>
    <n v="30"/>
    <n v="30"/>
    <x v="10"/>
    <x v="13"/>
    <m/>
    <m/>
    <m/>
    <m/>
    <m/>
    <m/>
    <m/>
    <x v="294"/>
    <x v="1"/>
    <x v="1"/>
    <s v=" "/>
  </r>
  <r>
    <x v="151"/>
    <x v="129"/>
    <x v="117"/>
    <x v="142"/>
    <s v="6797081 LP"/>
    <x v="0"/>
    <x v="3"/>
    <d v="1988-12-28T00:00:00"/>
    <n v="31"/>
    <n v="31"/>
    <x v="10"/>
    <x v="10"/>
    <m/>
    <m/>
    <m/>
    <m/>
    <m/>
    <m/>
    <m/>
    <x v="295"/>
    <x v="1"/>
    <x v="1"/>
    <s v=" "/>
  </r>
  <r>
    <x v="151"/>
    <x v="129"/>
    <x v="117"/>
    <x v="142"/>
    <s v="6797081 LP"/>
    <x v="0"/>
    <x v="3"/>
    <d v="1988-12-28T00:00:00"/>
    <n v="31"/>
    <n v="31"/>
    <x v="10"/>
    <x v="11"/>
    <m/>
    <m/>
    <m/>
    <m/>
    <m/>
    <m/>
    <m/>
    <x v="296"/>
    <x v="1"/>
    <x v="1"/>
    <s v=" "/>
  </r>
  <r>
    <x v="151"/>
    <x v="129"/>
    <x v="117"/>
    <x v="142"/>
    <s v="6797081 LP"/>
    <x v="0"/>
    <x v="3"/>
    <d v="1988-12-28T00:00:00"/>
    <n v="31"/>
    <n v="31"/>
    <x v="10"/>
    <x v="12"/>
    <m/>
    <m/>
    <m/>
    <m/>
    <m/>
    <m/>
    <m/>
    <x v="297"/>
    <x v="1"/>
    <x v="1"/>
    <s v=" "/>
  </r>
  <r>
    <x v="152"/>
    <x v="130"/>
    <x v="118"/>
    <x v="143"/>
    <s v="4260941 LP"/>
    <x v="1"/>
    <x v="3"/>
    <d v="1980-06-20T00:00:00"/>
    <n v="39"/>
    <n v="39"/>
    <x v="4"/>
    <x v="0"/>
    <m/>
    <m/>
    <m/>
    <m/>
    <m/>
    <m/>
    <m/>
    <x v="298"/>
    <x v="6"/>
    <x v="0"/>
    <s v=" "/>
  </r>
  <r>
    <x v="153"/>
    <x v="131"/>
    <x v="102"/>
    <x v="144"/>
    <s v="3376642LP"/>
    <x v="1"/>
    <x v="3"/>
    <d v="1969-11-10T00:00:00"/>
    <n v="50"/>
    <n v="49"/>
    <x v="2"/>
    <x v="11"/>
    <m/>
    <m/>
    <m/>
    <m/>
    <s v="C/COLON NRO.463"/>
    <s v="2200884-72018492"/>
    <s v="taniataboada@hotmail.com"/>
    <x v="299"/>
    <x v="1"/>
    <x v="1"/>
    <s v=" "/>
  </r>
  <r>
    <x v="153"/>
    <x v="131"/>
    <x v="102"/>
    <x v="144"/>
    <s v="3376642LP"/>
    <x v="1"/>
    <x v="3"/>
    <d v="1969-11-10T00:00:00"/>
    <n v="50"/>
    <n v="49"/>
    <x v="2"/>
    <x v="12"/>
    <m/>
    <m/>
    <m/>
    <m/>
    <s v="C/COLON NRO.463"/>
    <s v="2200884-72018492"/>
    <s v="taniataboada@hotmail.com"/>
    <x v="300"/>
    <x v="1"/>
    <x v="1"/>
    <s v=" "/>
  </r>
  <r>
    <x v="153"/>
    <x v="131"/>
    <x v="102"/>
    <x v="144"/>
    <s v="3376642LP"/>
    <x v="1"/>
    <x v="3"/>
    <d v="1969-11-10T00:00:00"/>
    <n v="50"/>
    <n v="49"/>
    <x v="2"/>
    <x v="14"/>
    <m/>
    <m/>
    <m/>
    <m/>
    <s v="C/COLON NRO.463"/>
    <s v="2200884-72018492"/>
    <s v="taniataboada@hotmail.com"/>
    <x v="301"/>
    <x v="1"/>
    <x v="1"/>
    <s v=" "/>
  </r>
  <r>
    <x v="154"/>
    <x v="132"/>
    <x v="119"/>
    <x v="145"/>
    <s v="3372339 LP"/>
    <x v="1"/>
    <x v="3"/>
    <d v="1968-04-30T00:00:00"/>
    <n v="51"/>
    <n v="51"/>
    <x v="1"/>
    <x v="13"/>
    <m/>
    <m/>
    <m/>
    <m/>
    <m/>
    <m/>
    <m/>
    <x v="0"/>
    <x v="2"/>
    <x v="0"/>
    <s v=" "/>
  </r>
  <r>
    <x v="154"/>
    <x v="132"/>
    <x v="119"/>
    <x v="145"/>
    <s v="3372339 LP"/>
    <x v="1"/>
    <x v="3"/>
    <d v="1968-04-30T00:00:00"/>
    <n v="51"/>
    <n v="51"/>
    <x v="1"/>
    <x v="14"/>
    <m/>
    <m/>
    <m/>
    <m/>
    <m/>
    <m/>
    <m/>
    <x v="302"/>
    <x v="3"/>
    <x v="2"/>
    <s v=" "/>
  </r>
  <r>
    <x v="154"/>
    <x v="132"/>
    <x v="119"/>
    <x v="145"/>
    <s v="3372339 LP"/>
    <x v="1"/>
    <x v="3"/>
    <d v="1968-04-30T00:00:00"/>
    <n v="51"/>
    <n v="51"/>
    <x v="1"/>
    <x v="8"/>
    <m/>
    <m/>
    <m/>
    <m/>
    <m/>
    <m/>
    <m/>
    <x v="0"/>
    <x v="2"/>
    <x v="0"/>
    <s v=" "/>
  </r>
  <r>
    <x v="155"/>
    <x v="133"/>
    <x v="120"/>
    <x v="146"/>
    <s v="4937458 LP"/>
    <x v="1"/>
    <x v="3"/>
    <d v="1986-12-10T00:00:00"/>
    <n v="33"/>
    <n v="33"/>
    <x v="10"/>
    <x v="10"/>
    <m/>
    <m/>
    <m/>
    <m/>
    <m/>
    <m/>
    <m/>
    <x v="303"/>
    <x v="1"/>
    <x v="1"/>
    <s v=" "/>
  </r>
  <r>
    <x v="155"/>
    <x v="133"/>
    <x v="120"/>
    <x v="146"/>
    <s v="4937458 LP"/>
    <x v="1"/>
    <x v="3"/>
    <d v="1986-12-10T00:00:00"/>
    <n v="33"/>
    <n v="33"/>
    <x v="10"/>
    <x v="11"/>
    <m/>
    <m/>
    <m/>
    <m/>
    <m/>
    <m/>
    <m/>
    <x v="304"/>
    <x v="1"/>
    <x v="1"/>
    <s v=" "/>
  </r>
  <r>
    <x v="155"/>
    <x v="133"/>
    <x v="120"/>
    <x v="146"/>
    <s v="4937458 LP"/>
    <x v="1"/>
    <x v="3"/>
    <d v="1986-12-10T00:00:00"/>
    <n v="33"/>
    <n v="33"/>
    <x v="10"/>
    <x v="12"/>
    <m/>
    <m/>
    <m/>
    <m/>
    <m/>
    <m/>
    <m/>
    <x v="305"/>
    <x v="1"/>
    <x v="1"/>
    <s v=" "/>
  </r>
  <r>
    <x v="156"/>
    <x v="134"/>
    <x v="121"/>
    <x v="147"/>
    <s v="4274461 LP"/>
    <x v="1"/>
    <x v="3"/>
    <d v="1975-04-20T00:00:00"/>
    <n v="44"/>
    <n v="44"/>
    <x v="5"/>
    <x v="12"/>
    <m/>
    <m/>
    <m/>
    <m/>
    <m/>
    <m/>
    <m/>
    <x v="306"/>
    <x v="3"/>
    <x v="2"/>
    <s v=" "/>
  </r>
  <r>
    <x v="156"/>
    <x v="134"/>
    <x v="121"/>
    <x v="147"/>
    <s v="4274461 LP"/>
    <x v="1"/>
    <x v="3"/>
    <d v="1975-04-20T00:00:00"/>
    <n v="44"/>
    <n v="44"/>
    <x v="5"/>
    <x v="14"/>
    <m/>
    <m/>
    <m/>
    <m/>
    <m/>
    <m/>
    <m/>
    <x v="307"/>
    <x v="5"/>
    <x v="3"/>
    <s v=" "/>
  </r>
  <r>
    <x v="156"/>
    <x v="134"/>
    <x v="121"/>
    <x v="147"/>
    <s v="4274461 LP"/>
    <x v="1"/>
    <x v="3"/>
    <d v="1975-04-20T00:00:00"/>
    <n v="44"/>
    <n v="44"/>
    <x v="5"/>
    <x v="8"/>
    <m/>
    <m/>
    <m/>
    <m/>
    <m/>
    <m/>
    <m/>
    <x v="308"/>
    <x v="6"/>
    <x v="0"/>
    <s v=" "/>
  </r>
  <r>
    <x v="157"/>
    <x v="134"/>
    <x v="122"/>
    <x v="148"/>
    <s v="2464181LP"/>
    <x v="0"/>
    <x v="3"/>
    <d v="1964-08-11T00:00:00"/>
    <n v="55"/>
    <n v="55"/>
    <x v="0"/>
    <x v="14"/>
    <m/>
    <m/>
    <m/>
    <m/>
    <s v="AV.COSTANERA 48 ALT OBRAJES"/>
    <s v="2732921-71275334"/>
    <s v="omarvtc@hotmail.com"/>
    <x v="309"/>
    <x v="5"/>
    <x v="3"/>
    <s v=" "/>
  </r>
  <r>
    <x v="157"/>
    <x v="134"/>
    <x v="122"/>
    <x v="148"/>
    <s v="2464181LP"/>
    <x v="0"/>
    <x v="3"/>
    <d v="1964-08-11T00:00:00"/>
    <n v="55"/>
    <n v="55"/>
    <x v="0"/>
    <x v="11"/>
    <m/>
    <m/>
    <m/>
    <m/>
    <s v="AV.COSTANERA 48 ALT OBRAJES"/>
    <s v="2732921-71275334"/>
    <s v="omarvtc@hotmail.com"/>
    <x v="310"/>
    <x v="6"/>
    <x v="0"/>
    <s v=" "/>
  </r>
  <r>
    <x v="157"/>
    <x v="134"/>
    <x v="122"/>
    <x v="148"/>
    <s v="2464181LP"/>
    <x v="0"/>
    <x v="3"/>
    <d v="1964-08-11T00:00:00"/>
    <n v="55"/>
    <n v="55"/>
    <x v="0"/>
    <x v="10"/>
    <m/>
    <m/>
    <m/>
    <m/>
    <s v="AV.COSTANERA 48 ALT OBRAJES"/>
    <s v="2732921-71275334"/>
    <s v="omarvtc@hotmail.com"/>
    <x v="311"/>
    <x v="6"/>
    <x v="0"/>
    <s v=" "/>
  </r>
  <r>
    <x v="158"/>
    <x v="135"/>
    <x v="123"/>
    <x v="149"/>
    <s v="771571CB"/>
    <x v="0"/>
    <x v="3"/>
    <d v="1948-12-13T00:00:00"/>
    <n v="71"/>
    <n v="71"/>
    <x v="7"/>
    <x v="8"/>
    <m/>
    <m/>
    <m/>
    <m/>
    <s v="CALLE 22 No.7770 CALACOTO"/>
    <s v="2790287-71937960"/>
    <s v="astparedes@yahoo.es"/>
    <x v="312"/>
    <x v="3"/>
    <x v="2"/>
    <s v=" "/>
  </r>
  <r>
    <x v="158"/>
    <x v="135"/>
    <x v="123"/>
    <x v="149"/>
    <s v="771571CB"/>
    <x v="0"/>
    <x v="3"/>
    <d v="1948-12-13T00:00:00"/>
    <n v="71"/>
    <n v="71"/>
    <x v="7"/>
    <x v="16"/>
    <m/>
    <m/>
    <m/>
    <m/>
    <m/>
    <m/>
    <m/>
    <x v="0"/>
    <x v="2"/>
    <x v="0"/>
    <s v=" "/>
  </r>
  <r>
    <x v="158"/>
    <x v="135"/>
    <x v="123"/>
    <x v="149"/>
    <s v="771571CB"/>
    <x v="0"/>
    <x v="3"/>
    <d v="1948-12-13T00:00:00"/>
    <n v="71"/>
    <n v="71"/>
    <x v="7"/>
    <x v="1"/>
    <m/>
    <m/>
    <m/>
    <m/>
    <s v="CALLE 22 No.7770 CALACOTO"/>
    <s v="2790287-71937960"/>
    <s v="astparedes@yahoo.es"/>
    <x v="0"/>
    <x v="2"/>
    <x v="0"/>
    <s v=" "/>
  </r>
  <r>
    <x v="159"/>
    <x v="136"/>
    <x v="124"/>
    <x v="150"/>
    <s v="3348390 L.P."/>
    <x v="1"/>
    <x v="3"/>
    <d v="1965-05-20T00:00:00"/>
    <n v="54"/>
    <n v="54"/>
    <x v="1"/>
    <x v="5"/>
    <m/>
    <m/>
    <m/>
    <m/>
    <m/>
    <m/>
    <m/>
    <x v="313"/>
    <x v="5"/>
    <x v="3"/>
    <s v=" "/>
  </r>
  <r>
    <x v="159"/>
    <x v="136"/>
    <x v="124"/>
    <x v="150"/>
    <s v="3348390 L.P."/>
    <x v="1"/>
    <x v="3"/>
    <d v="1965-05-20T00:00:00"/>
    <n v="54"/>
    <n v="54"/>
    <x v="1"/>
    <x v="6"/>
    <m/>
    <m/>
    <m/>
    <m/>
    <m/>
    <m/>
    <m/>
    <x v="314"/>
    <x v="6"/>
    <x v="0"/>
    <s v=" "/>
  </r>
  <r>
    <x v="159"/>
    <x v="136"/>
    <x v="124"/>
    <x v="150"/>
    <s v="3348390 L.P."/>
    <x v="1"/>
    <x v="3"/>
    <d v="1965-05-20T00:00:00"/>
    <n v="54"/>
    <n v="54"/>
    <x v="1"/>
    <x v="17"/>
    <m/>
    <m/>
    <m/>
    <m/>
    <m/>
    <m/>
    <m/>
    <x v="315"/>
    <x v="3"/>
    <x v="2"/>
    <s v=" "/>
  </r>
  <r>
    <x v="160"/>
    <x v="137"/>
    <x v="26"/>
    <x v="151"/>
    <s v="6138232LP"/>
    <x v="0"/>
    <x v="3"/>
    <d v="1963-04-03T00:00:00"/>
    <n v="56"/>
    <n v="56"/>
    <x v="0"/>
    <x v="9"/>
    <m/>
    <m/>
    <m/>
    <m/>
    <s v="V/SAN ANTONIO "/>
    <s v="2752167-77226114"/>
    <m/>
    <x v="316"/>
    <x v="7"/>
    <x v="0"/>
    <s v=" "/>
  </r>
  <r>
    <x v="160"/>
    <x v="137"/>
    <x v="26"/>
    <x v="151"/>
    <s v="6138232LP"/>
    <x v="0"/>
    <x v="3"/>
    <d v="1963-04-03T00:00:00"/>
    <n v="56"/>
    <n v="56"/>
    <x v="0"/>
    <x v="8"/>
    <m/>
    <m/>
    <m/>
    <m/>
    <s v="V/SAN ANTONIO "/>
    <s v="2752167-77226114"/>
    <m/>
    <x v="317"/>
    <x v="5"/>
    <x v="3"/>
    <s v=" "/>
  </r>
  <r>
    <x v="160"/>
    <x v="137"/>
    <x v="26"/>
    <x v="151"/>
    <s v="6138232LP"/>
    <x v="0"/>
    <x v="3"/>
    <d v="1963-04-03T00:00:00"/>
    <n v="56"/>
    <n v="56"/>
    <x v="0"/>
    <x v="13"/>
    <m/>
    <m/>
    <m/>
    <m/>
    <s v="V/SAN ANTONIO "/>
    <s v="2752167-77226114"/>
    <m/>
    <x v="318"/>
    <x v="5"/>
    <x v="3"/>
    <s v=" "/>
  </r>
  <r>
    <x v="161"/>
    <x v="138"/>
    <x v="125"/>
    <x v="152"/>
    <s v="E-0012200"/>
    <x v="0"/>
    <x v="3"/>
    <d v="1965-10-06T00:00:00"/>
    <n v="54"/>
    <n v="54"/>
    <x v="1"/>
    <x v="10"/>
    <m/>
    <m/>
    <m/>
    <m/>
    <s v="URB.TERRAMARIA No.20 ALTO ACHUMANI"/>
    <n v="75806935"/>
    <s v="francito-sa2000@yahoo.es"/>
    <x v="319"/>
    <x v="1"/>
    <x v="1"/>
    <s v=" "/>
  </r>
  <r>
    <x v="161"/>
    <x v="138"/>
    <x v="125"/>
    <x v="152"/>
    <s v="E-0012200"/>
    <x v="0"/>
    <x v="3"/>
    <d v="1965-10-06T00:00:00"/>
    <n v="54"/>
    <n v="54"/>
    <x v="1"/>
    <x v="11"/>
    <m/>
    <m/>
    <m/>
    <m/>
    <s v="URB.TERRAMARIA No.20 ALTO ACHUMANI"/>
    <n v="75806935"/>
    <s v="francito-sa2000@yahoo.es"/>
    <x v="320"/>
    <x v="1"/>
    <x v="1"/>
    <s v=" "/>
  </r>
  <r>
    <x v="162"/>
    <x v="139"/>
    <x v="126"/>
    <x v="153"/>
    <s v="3333288LP"/>
    <x v="0"/>
    <x v="3"/>
    <d v="1968-07-30T00:00:00"/>
    <n v="51"/>
    <n v="51"/>
    <x v="1"/>
    <x v="14"/>
    <m/>
    <m/>
    <m/>
    <m/>
    <s v="C/COLON NRO.463"/>
    <s v="2200884-71952837"/>
    <s v="federicozelada3@gmail.com"/>
    <x v="321"/>
    <x v="1"/>
    <x v="1"/>
    <s v=" "/>
  </r>
  <r>
    <x v="162"/>
    <x v="139"/>
    <x v="126"/>
    <x v="153"/>
    <s v="3333288LP"/>
    <x v="0"/>
    <x v="3"/>
    <d v="1968-07-30T00:00:00"/>
    <n v="51"/>
    <n v="51"/>
    <x v="1"/>
    <x v="12"/>
    <m/>
    <m/>
    <m/>
    <m/>
    <s v="C/COLON NRO.463"/>
    <s v="2200884-71952837"/>
    <s v="federicozelada3@gmail.com"/>
    <x v="322"/>
    <x v="1"/>
    <x v="1"/>
    <s v=" "/>
  </r>
  <r>
    <x v="162"/>
    <x v="139"/>
    <x v="126"/>
    <x v="153"/>
    <s v="3333288LP"/>
    <x v="0"/>
    <x v="3"/>
    <d v="1968-07-30T00:00:00"/>
    <n v="51"/>
    <n v="51"/>
    <x v="1"/>
    <x v="11"/>
    <m/>
    <m/>
    <m/>
    <m/>
    <s v="C/COLON NRO.463"/>
    <s v="2200884-71952837"/>
    <s v="federicozelada3@gmail.com"/>
    <x v="0"/>
    <x v="2"/>
    <x v="0"/>
    <s v=" "/>
  </r>
  <r>
    <x v="163"/>
    <x v="140"/>
    <x v="13"/>
    <x v="154"/>
    <s v="3558672 Or"/>
    <x v="0"/>
    <x v="4"/>
    <d v="1978-03-23T00:00:00"/>
    <n v="41"/>
    <n v="41"/>
    <x v="5"/>
    <x v="14"/>
    <m/>
    <m/>
    <m/>
    <m/>
    <m/>
    <m/>
    <m/>
    <x v="0"/>
    <x v="2"/>
    <x v="0"/>
    <s v=" "/>
  </r>
  <r>
    <x v="163"/>
    <x v="140"/>
    <x v="13"/>
    <x v="154"/>
    <s v="3558672 Or"/>
    <x v="0"/>
    <x v="4"/>
    <d v="1978-03-23T00:00:00"/>
    <n v="41"/>
    <n v="41"/>
    <x v="5"/>
    <x v="8"/>
    <m/>
    <m/>
    <m/>
    <m/>
    <m/>
    <m/>
    <m/>
    <x v="0"/>
    <x v="2"/>
    <x v="0"/>
    <s v=" "/>
  </r>
  <r>
    <x v="163"/>
    <x v="140"/>
    <x v="13"/>
    <x v="154"/>
    <s v="3558672 Or"/>
    <x v="0"/>
    <x v="4"/>
    <d v="1978-03-23T00:00:00"/>
    <n v="41"/>
    <n v="41"/>
    <x v="5"/>
    <x v="0"/>
    <m/>
    <m/>
    <m/>
    <m/>
    <m/>
    <m/>
    <m/>
    <x v="0"/>
    <x v="2"/>
    <x v="0"/>
    <s v=" "/>
  </r>
  <r>
    <x v="164"/>
    <x v="141"/>
    <x v="127"/>
    <x v="155"/>
    <s v="605570 Or"/>
    <x v="0"/>
    <x v="4"/>
    <d v="1948-12-27T00:00:00"/>
    <n v="71"/>
    <n v="71"/>
    <x v="7"/>
    <x v="2"/>
    <m/>
    <m/>
    <m/>
    <m/>
    <m/>
    <m/>
    <m/>
    <x v="0"/>
    <x v="2"/>
    <x v="0"/>
    <s v=" "/>
  </r>
  <r>
    <x v="164"/>
    <x v="141"/>
    <x v="127"/>
    <x v="155"/>
    <s v="605570 Or"/>
    <x v="0"/>
    <x v="4"/>
    <d v="1948-12-27T00:00:00"/>
    <n v="71"/>
    <n v="71"/>
    <x v="7"/>
    <x v="1"/>
    <m/>
    <m/>
    <m/>
    <m/>
    <m/>
    <m/>
    <m/>
    <x v="323"/>
    <x v="1"/>
    <x v="1"/>
    <s v=" "/>
  </r>
  <r>
    <x v="164"/>
    <x v="141"/>
    <x v="127"/>
    <x v="155"/>
    <s v="605570 Or"/>
    <x v="0"/>
    <x v="4"/>
    <d v="1948-12-27T00:00:00"/>
    <n v="71"/>
    <n v="71"/>
    <x v="7"/>
    <x v="0"/>
    <m/>
    <m/>
    <m/>
    <m/>
    <m/>
    <m/>
    <m/>
    <x v="324"/>
    <x v="5"/>
    <x v="3"/>
    <s v=" "/>
  </r>
  <r>
    <x v="165"/>
    <x v="142"/>
    <x v="128"/>
    <x v="156"/>
    <s v="2729016 Or"/>
    <x v="0"/>
    <x v="4"/>
    <d v="1951-11-28T00:00:00"/>
    <n v="68"/>
    <n v="68"/>
    <x v="3"/>
    <x v="7"/>
    <m/>
    <m/>
    <m/>
    <m/>
    <m/>
    <m/>
    <m/>
    <x v="0"/>
    <x v="2"/>
    <x v="0"/>
    <s v=" "/>
  </r>
  <r>
    <x v="165"/>
    <x v="142"/>
    <x v="128"/>
    <x v="156"/>
    <s v="2729016 Or"/>
    <x v="0"/>
    <x v="4"/>
    <d v="1951-11-28T00:00:00"/>
    <n v="68"/>
    <n v="68"/>
    <x v="3"/>
    <x v="3"/>
    <m/>
    <m/>
    <m/>
    <m/>
    <m/>
    <m/>
    <m/>
    <x v="0"/>
    <x v="2"/>
    <x v="0"/>
    <s v=" "/>
  </r>
  <r>
    <x v="165"/>
    <x v="142"/>
    <x v="128"/>
    <x v="156"/>
    <s v="2729016 Or"/>
    <x v="0"/>
    <x v="4"/>
    <d v="1951-11-28T00:00:00"/>
    <n v="68"/>
    <n v="68"/>
    <x v="3"/>
    <x v="6"/>
    <m/>
    <m/>
    <m/>
    <m/>
    <m/>
    <m/>
    <m/>
    <x v="0"/>
    <x v="2"/>
    <x v="0"/>
    <s v=" "/>
  </r>
  <r>
    <x v="166"/>
    <x v="142"/>
    <x v="129"/>
    <x v="157"/>
    <s v="2785003 Or"/>
    <x v="0"/>
    <x v="4"/>
    <d v="1956-01-24T00:00:00"/>
    <n v="63"/>
    <n v="63"/>
    <x v="8"/>
    <x v="10"/>
    <m/>
    <m/>
    <m/>
    <m/>
    <m/>
    <m/>
    <m/>
    <x v="325"/>
    <x v="3"/>
    <x v="2"/>
    <s v=" "/>
  </r>
  <r>
    <x v="166"/>
    <x v="142"/>
    <x v="129"/>
    <x v="157"/>
    <s v="2785003 Or"/>
    <x v="0"/>
    <x v="4"/>
    <d v="1956-01-24T00:00:00"/>
    <n v="63"/>
    <n v="63"/>
    <x v="8"/>
    <x v="3"/>
    <m/>
    <m/>
    <m/>
    <m/>
    <m/>
    <m/>
    <m/>
    <x v="326"/>
    <x v="3"/>
    <x v="2"/>
    <s v=" "/>
  </r>
  <r>
    <x v="166"/>
    <x v="142"/>
    <x v="129"/>
    <x v="157"/>
    <s v="2785003 Or"/>
    <x v="0"/>
    <x v="4"/>
    <d v="1956-01-24T00:00:00"/>
    <n v="63"/>
    <n v="63"/>
    <x v="8"/>
    <x v="8"/>
    <m/>
    <m/>
    <m/>
    <m/>
    <m/>
    <m/>
    <m/>
    <x v="327"/>
    <x v="7"/>
    <x v="0"/>
    <s v=" "/>
  </r>
  <r>
    <x v="167"/>
    <x v="143"/>
    <x v="130"/>
    <x v="158"/>
    <s v="4065469 Or"/>
    <x v="1"/>
    <x v="4"/>
    <d v="1982-06-05T00:00:00"/>
    <n v="37"/>
    <n v="37"/>
    <x v="4"/>
    <x v="10"/>
    <m/>
    <m/>
    <m/>
    <m/>
    <m/>
    <m/>
    <m/>
    <x v="328"/>
    <x v="3"/>
    <x v="2"/>
    <s v=" "/>
  </r>
  <r>
    <x v="167"/>
    <x v="143"/>
    <x v="130"/>
    <x v="158"/>
    <s v="4065469 Or"/>
    <x v="1"/>
    <x v="4"/>
    <d v="1982-06-05T00:00:00"/>
    <n v="37"/>
    <n v="37"/>
    <x v="4"/>
    <x v="5"/>
    <m/>
    <m/>
    <m/>
    <m/>
    <m/>
    <m/>
    <m/>
    <x v="329"/>
    <x v="3"/>
    <x v="2"/>
    <s v=" "/>
  </r>
  <r>
    <x v="167"/>
    <x v="143"/>
    <x v="130"/>
    <x v="158"/>
    <s v="4065469 Or"/>
    <x v="1"/>
    <x v="4"/>
    <d v="1982-06-05T00:00:00"/>
    <n v="37"/>
    <n v="37"/>
    <x v="4"/>
    <x v="3"/>
    <m/>
    <m/>
    <m/>
    <m/>
    <m/>
    <m/>
    <m/>
    <x v="0"/>
    <x v="2"/>
    <x v="0"/>
    <s v=" "/>
  </r>
  <r>
    <x v="168"/>
    <x v="144"/>
    <x v="131"/>
    <x v="159"/>
    <s v="7280470 Or"/>
    <x v="0"/>
    <x v="4"/>
    <d v="1989-03-26T00:00:00"/>
    <n v="30"/>
    <n v="30"/>
    <x v="10"/>
    <x v="5"/>
    <m/>
    <m/>
    <m/>
    <m/>
    <m/>
    <m/>
    <m/>
    <x v="330"/>
    <x v="1"/>
    <x v="1"/>
    <s v=" "/>
  </r>
  <r>
    <x v="168"/>
    <x v="144"/>
    <x v="131"/>
    <x v="159"/>
    <s v="7280470 Or"/>
    <x v="0"/>
    <x v="4"/>
    <d v="1989-03-26T00:00:00"/>
    <n v="30"/>
    <n v="30"/>
    <x v="10"/>
    <x v="6"/>
    <m/>
    <m/>
    <m/>
    <m/>
    <m/>
    <m/>
    <m/>
    <x v="331"/>
    <x v="1"/>
    <x v="1"/>
    <s v=" "/>
  </r>
  <r>
    <x v="168"/>
    <x v="144"/>
    <x v="131"/>
    <x v="159"/>
    <s v="7280470 Or"/>
    <x v="0"/>
    <x v="4"/>
    <d v="1989-03-26T00:00:00"/>
    <n v="30"/>
    <n v="30"/>
    <x v="10"/>
    <x v="7"/>
    <m/>
    <m/>
    <m/>
    <m/>
    <m/>
    <m/>
    <m/>
    <x v="332"/>
    <x v="1"/>
    <x v="1"/>
    <s v=" "/>
  </r>
  <r>
    <x v="169"/>
    <x v="144"/>
    <x v="132"/>
    <x v="160"/>
    <s v="952243 Cba"/>
    <x v="0"/>
    <x v="4"/>
    <d v="1959-06-01T00:00:00"/>
    <n v="60"/>
    <n v="60"/>
    <x v="8"/>
    <x v="5"/>
    <m/>
    <m/>
    <m/>
    <m/>
    <m/>
    <m/>
    <m/>
    <x v="333"/>
    <x v="1"/>
    <x v="1"/>
    <s v=" "/>
  </r>
  <r>
    <x v="169"/>
    <x v="144"/>
    <x v="132"/>
    <x v="160"/>
    <s v="952243 Cba"/>
    <x v="0"/>
    <x v="4"/>
    <d v="1959-06-01T00:00:00"/>
    <n v="60"/>
    <n v="60"/>
    <x v="8"/>
    <x v="6"/>
    <m/>
    <m/>
    <m/>
    <m/>
    <m/>
    <m/>
    <m/>
    <x v="334"/>
    <x v="1"/>
    <x v="1"/>
    <s v=" "/>
  </r>
  <r>
    <x v="169"/>
    <x v="144"/>
    <x v="132"/>
    <x v="160"/>
    <s v="952243 Cba"/>
    <x v="0"/>
    <x v="4"/>
    <d v="1959-06-01T00:00:00"/>
    <n v="60"/>
    <n v="60"/>
    <x v="8"/>
    <x v="7"/>
    <m/>
    <m/>
    <m/>
    <m/>
    <m/>
    <m/>
    <m/>
    <x v="335"/>
    <x v="1"/>
    <x v="1"/>
    <s v=" "/>
  </r>
  <r>
    <x v="170"/>
    <x v="145"/>
    <x v="133"/>
    <x v="161"/>
    <s v="2757664 Or"/>
    <x v="1"/>
    <x v="4"/>
    <d v="1958-03-15T00:00:00"/>
    <n v="61"/>
    <n v="61"/>
    <x v="8"/>
    <x v="7"/>
    <m/>
    <m/>
    <m/>
    <m/>
    <m/>
    <m/>
    <m/>
    <x v="336"/>
    <x v="6"/>
    <x v="0"/>
    <s v=" "/>
  </r>
  <r>
    <x v="170"/>
    <x v="145"/>
    <x v="133"/>
    <x v="161"/>
    <s v="2757664 Or"/>
    <x v="1"/>
    <x v="4"/>
    <d v="1958-03-15T00:00:00"/>
    <n v="61"/>
    <n v="61"/>
    <x v="8"/>
    <x v="6"/>
    <m/>
    <m/>
    <m/>
    <m/>
    <m/>
    <m/>
    <m/>
    <x v="337"/>
    <x v="1"/>
    <x v="1"/>
    <s v=" "/>
  </r>
  <r>
    <x v="170"/>
    <x v="145"/>
    <x v="133"/>
    <x v="161"/>
    <s v="2757664 Or"/>
    <x v="1"/>
    <x v="4"/>
    <d v="1958-03-15T00:00:00"/>
    <n v="61"/>
    <n v="61"/>
    <x v="8"/>
    <x v="5"/>
    <m/>
    <m/>
    <m/>
    <m/>
    <m/>
    <m/>
    <m/>
    <x v="338"/>
    <x v="5"/>
    <x v="3"/>
    <s v=" "/>
  </r>
  <r>
    <x v="171"/>
    <x v="146"/>
    <x v="134"/>
    <x v="119"/>
    <s v="2767936 Or"/>
    <x v="1"/>
    <x v="4"/>
    <d v="1959-09-17T00:00:00"/>
    <n v="60"/>
    <n v="59"/>
    <x v="0"/>
    <x v="7"/>
    <m/>
    <m/>
    <m/>
    <m/>
    <m/>
    <m/>
    <m/>
    <x v="339"/>
    <x v="7"/>
    <x v="0"/>
    <s v=" "/>
  </r>
  <r>
    <x v="171"/>
    <x v="146"/>
    <x v="134"/>
    <x v="119"/>
    <s v="2767936 Or"/>
    <x v="1"/>
    <x v="4"/>
    <d v="1959-09-17T00:00:00"/>
    <n v="60"/>
    <n v="59"/>
    <x v="0"/>
    <x v="6"/>
    <m/>
    <m/>
    <m/>
    <m/>
    <m/>
    <m/>
    <m/>
    <x v="340"/>
    <x v="8"/>
    <x v="0"/>
    <s v=" "/>
  </r>
  <r>
    <x v="171"/>
    <x v="146"/>
    <x v="134"/>
    <x v="119"/>
    <s v="2767936 Or"/>
    <x v="1"/>
    <x v="4"/>
    <d v="1959-09-17T00:00:00"/>
    <n v="60"/>
    <n v="59"/>
    <x v="0"/>
    <x v="5"/>
    <m/>
    <m/>
    <m/>
    <m/>
    <m/>
    <m/>
    <m/>
    <x v="341"/>
    <x v="7"/>
    <x v="0"/>
    <s v=" "/>
  </r>
  <r>
    <x v="172"/>
    <x v="38"/>
    <x v="135"/>
    <x v="162"/>
    <s v="5067095 Or"/>
    <x v="1"/>
    <x v="4"/>
    <d v="1982-01-08T00:00:00"/>
    <n v="37"/>
    <n v="37"/>
    <x v="4"/>
    <x v="10"/>
    <m/>
    <m/>
    <m/>
    <m/>
    <m/>
    <m/>
    <m/>
    <x v="342"/>
    <x v="5"/>
    <x v="3"/>
    <s v=" "/>
  </r>
  <r>
    <x v="172"/>
    <x v="38"/>
    <x v="135"/>
    <x v="162"/>
    <s v="5067095 Or"/>
    <x v="1"/>
    <x v="4"/>
    <d v="1982-01-08T00:00:00"/>
    <n v="37"/>
    <n v="37"/>
    <x v="4"/>
    <x v="14"/>
    <m/>
    <m/>
    <m/>
    <m/>
    <m/>
    <m/>
    <m/>
    <x v="343"/>
    <x v="3"/>
    <x v="2"/>
    <s v=" "/>
  </r>
  <r>
    <x v="172"/>
    <x v="38"/>
    <x v="135"/>
    <x v="162"/>
    <s v="5067095 Or"/>
    <x v="1"/>
    <x v="4"/>
    <d v="1982-01-08T00:00:00"/>
    <n v="37"/>
    <n v="37"/>
    <x v="4"/>
    <x v="8"/>
    <m/>
    <m/>
    <m/>
    <m/>
    <m/>
    <m/>
    <m/>
    <x v="344"/>
    <x v="5"/>
    <x v="3"/>
    <s v=" "/>
  </r>
  <r>
    <x v="173"/>
    <x v="147"/>
    <x v="136"/>
    <x v="163"/>
    <s v="5720901 Or"/>
    <x v="0"/>
    <x v="4"/>
    <d v="1952-10-06T00:00:00"/>
    <n v="67"/>
    <n v="67"/>
    <x v="3"/>
    <x v="10"/>
    <m/>
    <m/>
    <m/>
    <m/>
    <m/>
    <m/>
    <m/>
    <x v="345"/>
    <x v="3"/>
    <x v="2"/>
    <s v=" "/>
  </r>
  <r>
    <x v="173"/>
    <x v="147"/>
    <x v="136"/>
    <x v="163"/>
    <s v="5720901 Or"/>
    <x v="0"/>
    <x v="4"/>
    <d v="1952-10-06T00:00:00"/>
    <n v="67"/>
    <n v="67"/>
    <x v="3"/>
    <x v="11"/>
    <m/>
    <m/>
    <m/>
    <m/>
    <m/>
    <m/>
    <m/>
    <x v="346"/>
    <x v="3"/>
    <x v="2"/>
    <s v=" "/>
  </r>
  <r>
    <x v="173"/>
    <x v="147"/>
    <x v="136"/>
    <x v="163"/>
    <s v="5720901 Or"/>
    <x v="0"/>
    <x v="4"/>
    <d v="1952-10-06T00:00:00"/>
    <n v="67"/>
    <n v="67"/>
    <x v="3"/>
    <x v="12"/>
    <m/>
    <m/>
    <m/>
    <m/>
    <m/>
    <m/>
    <m/>
    <x v="347"/>
    <x v="1"/>
    <x v="1"/>
    <s v=" "/>
  </r>
  <r>
    <x v="174"/>
    <x v="147"/>
    <x v="137"/>
    <x v="164"/>
    <s v="676499 Or"/>
    <x v="0"/>
    <x v="4"/>
    <d v="1956-06-04T00:00:00"/>
    <n v="63"/>
    <n v="63"/>
    <x v="8"/>
    <x v="10"/>
    <m/>
    <m/>
    <m/>
    <m/>
    <m/>
    <m/>
    <m/>
    <x v="348"/>
    <x v="5"/>
    <x v="3"/>
    <s v=" "/>
  </r>
  <r>
    <x v="174"/>
    <x v="147"/>
    <x v="137"/>
    <x v="164"/>
    <s v="676499 Or"/>
    <x v="0"/>
    <x v="4"/>
    <d v="1956-06-04T00:00:00"/>
    <n v="63"/>
    <n v="63"/>
    <x v="8"/>
    <x v="11"/>
    <m/>
    <m/>
    <m/>
    <m/>
    <m/>
    <m/>
    <m/>
    <x v="349"/>
    <x v="6"/>
    <x v="0"/>
    <s v=" "/>
  </r>
  <r>
    <x v="174"/>
    <x v="147"/>
    <x v="137"/>
    <x v="164"/>
    <s v="676499 Or"/>
    <x v="0"/>
    <x v="4"/>
    <d v="1956-06-04T00:00:00"/>
    <n v="63"/>
    <n v="63"/>
    <x v="8"/>
    <x v="12"/>
    <m/>
    <m/>
    <m/>
    <m/>
    <m/>
    <m/>
    <m/>
    <x v="350"/>
    <x v="3"/>
    <x v="2"/>
    <s v=" "/>
  </r>
  <r>
    <x v="175"/>
    <x v="147"/>
    <x v="138"/>
    <x v="165"/>
    <s v="2754377 Or"/>
    <x v="0"/>
    <x v="4"/>
    <d v="1963-11-14T00:00:00"/>
    <n v="56"/>
    <n v="56"/>
    <x v="0"/>
    <x v="14"/>
    <m/>
    <m/>
    <m/>
    <m/>
    <m/>
    <m/>
    <m/>
    <x v="351"/>
    <x v="6"/>
    <x v="0"/>
    <s v=" "/>
  </r>
  <r>
    <x v="175"/>
    <x v="147"/>
    <x v="138"/>
    <x v="165"/>
    <s v="2754377 Or"/>
    <x v="0"/>
    <x v="4"/>
    <d v="1963-11-14T00:00:00"/>
    <n v="56"/>
    <n v="56"/>
    <x v="0"/>
    <x v="8"/>
    <m/>
    <m/>
    <m/>
    <m/>
    <m/>
    <m/>
    <m/>
    <x v="0"/>
    <x v="2"/>
    <x v="0"/>
    <s v=" "/>
  </r>
  <r>
    <x v="175"/>
    <x v="147"/>
    <x v="138"/>
    <x v="165"/>
    <s v="2754377 Or"/>
    <x v="0"/>
    <x v="4"/>
    <d v="1963-11-14T00:00:00"/>
    <n v="56"/>
    <n v="56"/>
    <x v="0"/>
    <x v="0"/>
    <m/>
    <m/>
    <m/>
    <m/>
    <m/>
    <m/>
    <m/>
    <x v="352"/>
    <x v="4"/>
    <x v="0"/>
    <s v=" "/>
  </r>
  <r>
    <x v="176"/>
    <x v="148"/>
    <x v="139"/>
    <x v="166"/>
    <s v="3508294 Or"/>
    <x v="1"/>
    <x v="4"/>
    <d v="1975-09-27T00:00:00"/>
    <n v="44"/>
    <n v="44"/>
    <x v="5"/>
    <x v="10"/>
    <m/>
    <m/>
    <m/>
    <m/>
    <m/>
    <m/>
    <m/>
    <x v="353"/>
    <x v="4"/>
    <x v="0"/>
    <s v=" "/>
  </r>
  <r>
    <x v="176"/>
    <x v="148"/>
    <x v="139"/>
    <x v="166"/>
    <s v="3508294 Or"/>
    <x v="1"/>
    <x v="4"/>
    <d v="1975-09-27T00:00:00"/>
    <n v="44"/>
    <n v="44"/>
    <x v="5"/>
    <x v="11"/>
    <m/>
    <m/>
    <m/>
    <m/>
    <m/>
    <m/>
    <m/>
    <x v="0"/>
    <x v="2"/>
    <x v="0"/>
    <s v=" "/>
  </r>
  <r>
    <x v="176"/>
    <x v="148"/>
    <x v="139"/>
    <x v="166"/>
    <s v="3508294 Or"/>
    <x v="1"/>
    <x v="4"/>
    <d v="1975-09-27T00:00:00"/>
    <n v="44"/>
    <n v="44"/>
    <x v="5"/>
    <x v="5"/>
    <m/>
    <m/>
    <m/>
    <m/>
    <m/>
    <m/>
    <m/>
    <x v="354"/>
    <x v="5"/>
    <x v="3"/>
    <s v=" "/>
  </r>
  <r>
    <x v="177"/>
    <x v="39"/>
    <x v="35"/>
    <x v="167"/>
    <s v="606999 Or"/>
    <x v="0"/>
    <x v="4"/>
    <d v="1950-06-28T00:00:00"/>
    <n v="69"/>
    <n v="69"/>
    <x v="3"/>
    <x v="5"/>
    <m/>
    <m/>
    <m/>
    <m/>
    <m/>
    <m/>
    <m/>
    <x v="355"/>
    <x v="1"/>
    <x v="1"/>
    <s v=" "/>
  </r>
  <r>
    <x v="177"/>
    <x v="39"/>
    <x v="35"/>
    <x v="167"/>
    <s v="606999 Or"/>
    <x v="0"/>
    <x v="4"/>
    <d v="1950-06-28T00:00:00"/>
    <n v="69"/>
    <n v="69"/>
    <x v="3"/>
    <x v="6"/>
    <m/>
    <m/>
    <m/>
    <m/>
    <m/>
    <m/>
    <m/>
    <x v="356"/>
    <x v="1"/>
    <x v="1"/>
    <s v=" "/>
  </r>
  <r>
    <x v="177"/>
    <x v="39"/>
    <x v="35"/>
    <x v="167"/>
    <s v="606999 Or"/>
    <x v="0"/>
    <x v="4"/>
    <d v="1950-06-28T00:00:00"/>
    <n v="69"/>
    <n v="69"/>
    <x v="3"/>
    <x v="7"/>
    <m/>
    <m/>
    <m/>
    <m/>
    <m/>
    <m/>
    <m/>
    <x v="357"/>
    <x v="1"/>
    <x v="1"/>
    <s v=" "/>
  </r>
  <r>
    <x v="178"/>
    <x v="149"/>
    <x v="140"/>
    <x v="168"/>
    <s v="4291733 Or"/>
    <x v="1"/>
    <x v="4"/>
    <d v="1971-07-17T00:00:00"/>
    <n v="48"/>
    <n v="48"/>
    <x v="2"/>
    <x v="10"/>
    <m/>
    <m/>
    <m/>
    <m/>
    <m/>
    <m/>
    <m/>
    <x v="358"/>
    <x v="1"/>
    <x v="1"/>
    <s v=" "/>
  </r>
  <r>
    <x v="178"/>
    <x v="149"/>
    <x v="140"/>
    <x v="168"/>
    <s v="4291733 Or"/>
    <x v="1"/>
    <x v="4"/>
    <d v="1971-07-17T00:00:00"/>
    <n v="48"/>
    <n v="48"/>
    <x v="2"/>
    <x v="11"/>
    <m/>
    <m/>
    <m/>
    <m/>
    <m/>
    <m/>
    <m/>
    <x v="359"/>
    <x v="3"/>
    <x v="2"/>
    <s v=" "/>
  </r>
  <r>
    <x v="178"/>
    <x v="149"/>
    <x v="140"/>
    <x v="168"/>
    <s v="4291733 Or"/>
    <x v="1"/>
    <x v="4"/>
    <d v="1971-07-17T00:00:00"/>
    <n v="48"/>
    <n v="48"/>
    <x v="2"/>
    <x v="6"/>
    <m/>
    <m/>
    <m/>
    <m/>
    <m/>
    <m/>
    <m/>
    <x v="60"/>
    <x v="3"/>
    <x v="2"/>
    <s v=" "/>
  </r>
  <r>
    <x v="179"/>
    <x v="45"/>
    <x v="42"/>
    <x v="169"/>
    <s v="3546830 Or"/>
    <x v="0"/>
    <x v="4"/>
    <d v="1977-12-30T00:00:00"/>
    <n v="42"/>
    <n v="42"/>
    <x v="5"/>
    <x v="10"/>
    <m/>
    <m/>
    <m/>
    <m/>
    <m/>
    <m/>
    <m/>
    <x v="360"/>
    <x v="4"/>
    <x v="0"/>
    <s v=" "/>
  </r>
  <r>
    <x v="179"/>
    <x v="45"/>
    <x v="42"/>
    <x v="169"/>
    <s v="3546830 Or"/>
    <x v="0"/>
    <x v="4"/>
    <d v="1977-12-30T00:00:00"/>
    <n v="42"/>
    <n v="42"/>
    <x v="5"/>
    <x v="11"/>
    <m/>
    <m/>
    <m/>
    <m/>
    <m/>
    <m/>
    <m/>
    <x v="0"/>
    <x v="2"/>
    <x v="0"/>
    <s v=" "/>
  </r>
  <r>
    <x v="179"/>
    <x v="45"/>
    <x v="42"/>
    <x v="169"/>
    <s v="3546830 Or"/>
    <x v="0"/>
    <x v="4"/>
    <d v="1977-12-30T00:00:00"/>
    <n v="42"/>
    <n v="42"/>
    <x v="5"/>
    <x v="3"/>
    <m/>
    <m/>
    <m/>
    <m/>
    <m/>
    <m/>
    <m/>
    <x v="0"/>
    <x v="2"/>
    <x v="0"/>
    <s v=" "/>
  </r>
  <r>
    <x v="180"/>
    <x v="150"/>
    <x v="121"/>
    <x v="170"/>
    <s v="4038395 Or"/>
    <x v="0"/>
    <x v="4"/>
    <d v="1983-04-28T00:00:00"/>
    <n v="36"/>
    <n v="36"/>
    <x v="4"/>
    <x v="14"/>
    <m/>
    <m/>
    <m/>
    <m/>
    <m/>
    <m/>
    <m/>
    <x v="0"/>
    <x v="2"/>
    <x v="0"/>
    <s v=" "/>
  </r>
  <r>
    <x v="180"/>
    <x v="150"/>
    <x v="121"/>
    <x v="170"/>
    <s v="4038395 Or"/>
    <x v="0"/>
    <x v="4"/>
    <d v="1983-04-28T00:00:00"/>
    <n v="36"/>
    <n v="36"/>
    <x v="4"/>
    <x v="8"/>
    <m/>
    <m/>
    <m/>
    <m/>
    <m/>
    <m/>
    <m/>
    <x v="0"/>
    <x v="2"/>
    <x v="0"/>
    <s v=" "/>
  </r>
  <r>
    <x v="180"/>
    <x v="150"/>
    <x v="121"/>
    <x v="170"/>
    <s v="4038395 Or"/>
    <x v="0"/>
    <x v="4"/>
    <d v="1983-04-28T00:00:00"/>
    <n v="36"/>
    <n v="36"/>
    <x v="4"/>
    <x v="0"/>
    <m/>
    <m/>
    <m/>
    <m/>
    <m/>
    <m/>
    <m/>
    <x v="0"/>
    <x v="2"/>
    <x v="0"/>
    <s v=" "/>
  </r>
  <r>
    <x v="181"/>
    <x v="151"/>
    <x v="141"/>
    <x v="171"/>
    <s v="5761276 Or"/>
    <x v="1"/>
    <x v="4"/>
    <d v="1983-01-08T00:00:00"/>
    <n v="36"/>
    <n v="36"/>
    <x v="4"/>
    <x v="3"/>
    <m/>
    <m/>
    <m/>
    <m/>
    <m/>
    <m/>
    <m/>
    <x v="361"/>
    <x v="3"/>
    <x v="2"/>
    <s v=" "/>
  </r>
  <r>
    <x v="181"/>
    <x v="151"/>
    <x v="141"/>
    <x v="171"/>
    <s v="5761276 Or"/>
    <x v="1"/>
    <x v="4"/>
    <d v="1983-01-08T00:00:00"/>
    <n v="36"/>
    <n v="36"/>
    <x v="4"/>
    <x v="6"/>
    <m/>
    <m/>
    <m/>
    <m/>
    <m/>
    <m/>
    <m/>
    <x v="362"/>
    <x v="3"/>
    <x v="2"/>
    <s v=" "/>
  </r>
  <r>
    <x v="181"/>
    <x v="151"/>
    <x v="141"/>
    <x v="171"/>
    <s v="5761276 Or"/>
    <x v="1"/>
    <x v="4"/>
    <d v="1983-01-08T00:00:00"/>
    <n v="36"/>
    <n v="36"/>
    <x v="4"/>
    <x v="7"/>
    <m/>
    <m/>
    <m/>
    <m/>
    <m/>
    <m/>
    <m/>
    <x v="363"/>
    <x v="3"/>
    <x v="2"/>
    <s v=" "/>
  </r>
  <r>
    <x v="182"/>
    <x v="152"/>
    <x v="33"/>
    <x v="172"/>
    <s v="3077721 Or"/>
    <x v="0"/>
    <x v="4"/>
    <d v="1966-08-31T00:00:00"/>
    <n v="53"/>
    <n v="53"/>
    <x v="1"/>
    <x v="11"/>
    <m/>
    <m/>
    <m/>
    <m/>
    <m/>
    <m/>
    <m/>
    <x v="364"/>
    <x v="4"/>
    <x v="0"/>
    <s v=" "/>
  </r>
  <r>
    <x v="182"/>
    <x v="152"/>
    <x v="33"/>
    <x v="172"/>
    <s v="3077721 Or"/>
    <x v="0"/>
    <x v="4"/>
    <d v="1966-08-31T00:00:00"/>
    <n v="53"/>
    <n v="53"/>
    <x v="1"/>
    <x v="12"/>
    <m/>
    <m/>
    <m/>
    <m/>
    <m/>
    <m/>
    <m/>
    <x v="365"/>
    <x v="4"/>
    <x v="0"/>
    <s v=" "/>
  </r>
  <r>
    <x v="182"/>
    <x v="152"/>
    <x v="33"/>
    <x v="172"/>
    <s v="3077721 Or"/>
    <x v="0"/>
    <x v="4"/>
    <d v="1966-08-31T00:00:00"/>
    <n v="53"/>
    <n v="53"/>
    <x v="1"/>
    <x v="6"/>
    <m/>
    <m/>
    <m/>
    <m/>
    <m/>
    <m/>
    <m/>
    <x v="366"/>
    <x v="3"/>
    <x v="2"/>
    <s v=" "/>
  </r>
  <r>
    <x v="183"/>
    <x v="50"/>
    <x v="142"/>
    <x v="173"/>
    <s v="3547544 Or"/>
    <x v="1"/>
    <x v="4"/>
    <d v="1977-05-01T00:00:00"/>
    <n v="42"/>
    <n v="42"/>
    <x v="5"/>
    <x v="10"/>
    <m/>
    <m/>
    <m/>
    <m/>
    <m/>
    <m/>
    <m/>
    <x v="367"/>
    <x v="7"/>
    <x v="0"/>
    <s v=" "/>
  </r>
  <r>
    <x v="183"/>
    <x v="50"/>
    <x v="142"/>
    <x v="173"/>
    <s v="3547544 Or"/>
    <x v="1"/>
    <x v="4"/>
    <d v="1977-05-01T00:00:00"/>
    <n v="42"/>
    <n v="42"/>
    <x v="5"/>
    <x v="14"/>
    <m/>
    <m/>
    <m/>
    <m/>
    <m/>
    <m/>
    <m/>
    <x v="0"/>
    <x v="2"/>
    <x v="0"/>
    <s v=" "/>
  </r>
  <r>
    <x v="183"/>
    <x v="50"/>
    <x v="142"/>
    <x v="173"/>
    <s v="3547544 Or"/>
    <x v="1"/>
    <x v="4"/>
    <d v="1977-05-01T00:00:00"/>
    <n v="42"/>
    <n v="42"/>
    <x v="5"/>
    <x v="8"/>
    <m/>
    <m/>
    <m/>
    <m/>
    <m/>
    <m/>
    <m/>
    <x v="0"/>
    <x v="2"/>
    <x v="0"/>
    <s v=" "/>
  </r>
  <r>
    <x v="184"/>
    <x v="153"/>
    <x v="143"/>
    <x v="174"/>
    <s v="3113294 Or"/>
    <x v="1"/>
    <x v="4"/>
    <d v="1970-03-02T00:00:00"/>
    <n v="49"/>
    <n v="49"/>
    <x v="2"/>
    <x v="14"/>
    <m/>
    <m/>
    <m/>
    <m/>
    <m/>
    <m/>
    <m/>
    <x v="368"/>
    <x v="3"/>
    <x v="2"/>
    <s v=" "/>
  </r>
  <r>
    <x v="184"/>
    <x v="153"/>
    <x v="143"/>
    <x v="174"/>
    <s v="3113294 Or"/>
    <x v="1"/>
    <x v="4"/>
    <d v="1970-03-02T00:00:00"/>
    <n v="49"/>
    <n v="49"/>
    <x v="2"/>
    <x v="8"/>
    <m/>
    <m/>
    <m/>
    <m/>
    <m/>
    <m/>
    <m/>
    <x v="369"/>
    <x v="1"/>
    <x v="1"/>
    <s v=" "/>
  </r>
  <r>
    <x v="184"/>
    <x v="153"/>
    <x v="143"/>
    <x v="174"/>
    <s v="3113294 Or"/>
    <x v="1"/>
    <x v="4"/>
    <d v="1970-03-02T00:00:00"/>
    <n v="49"/>
    <n v="49"/>
    <x v="2"/>
    <x v="3"/>
    <m/>
    <m/>
    <m/>
    <m/>
    <m/>
    <m/>
    <m/>
    <x v="370"/>
    <x v="1"/>
    <x v="1"/>
    <s v=" "/>
  </r>
  <r>
    <x v="185"/>
    <x v="154"/>
    <x v="144"/>
    <x v="175"/>
    <s v="4078911 Or"/>
    <x v="1"/>
    <x v="4"/>
    <d v="1985-07-15T00:00:00"/>
    <n v="34"/>
    <n v="34"/>
    <x v="10"/>
    <x v="14"/>
    <m/>
    <m/>
    <m/>
    <m/>
    <m/>
    <m/>
    <m/>
    <x v="371"/>
    <x v="4"/>
    <x v="0"/>
    <s v=" "/>
  </r>
  <r>
    <x v="185"/>
    <x v="154"/>
    <x v="144"/>
    <x v="175"/>
    <s v="4078911 Or"/>
    <x v="1"/>
    <x v="4"/>
    <d v="1985-07-15T00:00:00"/>
    <n v="34"/>
    <n v="34"/>
    <x v="10"/>
    <x v="8"/>
    <m/>
    <m/>
    <m/>
    <m/>
    <m/>
    <m/>
    <m/>
    <x v="372"/>
    <x v="3"/>
    <x v="2"/>
    <s v=" "/>
  </r>
  <r>
    <x v="185"/>
    <x v="154"/>
    <x v="144"/>
    <x v="175"/>
    <s v="4078911 Or"/>
    <x v="1"/>
    <x v="4"/>
    <d v="1985-07-15T00:00:00"/>
    <n v="34"/>
    <n v="34"/>
    <x v="10"/>
    <x v="5"/>
    <m/>
    <m/>
    <m/>
    <m/>
    <m/>
    <m/>
    <m/>
    <x v="373"/>
    <x v="1"/>
    <x v="1"/>
    <s v=" "/>
  </r>
  <r>
    <x v="186"/>
    <x v="155"/>
    <x v="128"/>
    <x v="176"/>
    <s v="5066251 Or"/>
    <x v="0"/>
    <x v="4"/>
    <d v="1981-08-11T00:00:00"/>
    <n v="38"/>
    <n v="38"/>
    <x v="4"/>
    <x v="10"/>
    <m/>
    <m/>
    <m/>
    <m/>
    <m/>
    <m/>
    <m/>
    <x v="374"/>
    <x v="6"/>
    <x v="0"/>
    <s v=" "/>
  </r>
  <r>
    <x v="186"/>
    <x v="155"/>
    <x v="128"/>
    <x v="176"/>
    <s v="5066251 Or"/>
    <x v="0"/>
    <x v="4"/>
    <d v="1981-08-11T00:00:00"/>
    <n v="38"/>
    <n v="38"/>
    <x v="4"/>
    <x v="11"/>
    <m/>
    <m/>
    <m/>
    <m/>
    <m/>
    <m/>
    <m/>
    <x v="375"/>
    <x v="4"/>
    <x v="0"/>
    <s v=" "/>
  </r>
  <r>
    <x v="186"/>
    <x v="155"/>
    <x v="128"/>
    <x v="176"/>
    <s v="5066251 Or"/>
    <x v="0"/>
    <x v="4"/>
    <d v="1981-08-11T00:00:00"/>
    <n v="38"/>
    <n v="38"/>
    <x v="4"/>
    <x v="6"/>
    <m/>
    <m/>
    <m/>
    <m/>
    <m/>
    <m/>
    <m/>
    <x v="376"/>
    <x v="1"/>
    <x v="1"/>
    <s v=" "/>
  </r>
  <r>
    <x v="187"/>
    <x v="54"/>
    <x v="145"/>
    <x v="177"/>
    <s v="607174 Or"/>
    <x v="0"/>
    <x v="4"/>
    <d v="1947-08-29T00:00:00"/>
    <n v="72"/>
    <n v="72"/>
    <x v="7"/>
    <x v="10"/>
    <m/>
    <m/>
    <m/>
    <m/>
    <m/>
    <m/>
    <m/>
    <x v="377"/>
    <x v="1"/>
    <x v="1"/>
    <s v=" "/>
  </r>
  <r>
    <x v="187"/>
    <x v="54"/>
    <x v="145"/>
    <x v="177"/>
    <s v="607174 Or"/>
    <x v="0"/>
    <x v="4"/>
    <d v="1947-08-29T00:00:00"/>
    <n v="72"/>
    <n v="72"/>
    <x v="7"/>
    <x v="11"/>
    <m/>
    <m/>
    <m/>
    <m/>
    <m/>
    <m/>
    <m/>
    <x v="378"/>
    <x v="1"/>
    <x v="1"/>
    <s v=" "/>
  </r>
  <r>
    <x v="187"/>
    <x v="54"/>
    <x v="145"/>
    <x v="177"/>
    <s v="607174 Or"/>
    <x v="0"/>
    <x v="4"/>
    <d v="1947-08-29T00:00:00"/>
    <n v="72"/>
    <n v="72"/>
    <x v="7"/>
    <x v="12"/>
    <m/>
    <m/>
    <m/>
    <m/>
    <m/>
    <m/>
    <m/>
    <x v="379"/>
    <x v="1"/>
    <x v="1"/>
    <s v=" "/>
  </r>
  <r>
    <x v="188"/>
    <x v="120"/>
    <x v="146"/>
    <x v="178"/>
    <s v="3541484 Or"/>
    <x v="0"/>
    <x v="4"/>
    <d v="1966-05-04T00:00:00"/>
    <n v="53"/>
    <n v="53"/>
    <x v="1"/>
    <x v="8"/>
    <m/>
    <m/>
    <m/>
    <m/>
    <m/>
    <m/>
    <m/>
    <x v="0"/>
    <x v="2"/>
    <x v="0"/>
    <s v=" "/>
  </r>
  <r>
    <x v="188"/>
    <x v="120"/>
    <x v="146"/>
    <x v="178"/>
    <s v="3541484 Or"/>
    <x v="0"/>
    <x v="4"/>
    <d v="1966-05-04T00:00:00"/>
    <n v="53"/>
    <n v="53"/>
    <x v="1"/>
    <x v="0"/>
    <m/>
    <m/>
    <m/>
    <m/>
    <m/>
    <m/>
    <m/>
    <x v="380"/>
    <x v="1"/>
    <x v="1"/>
    <s v=" "/>
  </r>
  <r>
    <x v="188"/>
    <x v="120"/>
    <x v="146"/>
    <x v="178"/>
    <s v="3541484 Or"/>
    <x v="0"/>
    <x v="4"/>
    <d v="1966-05-04T00:00:00"/>
    <n v="53"/>
    <n v="53"/>
    <x v="1"/>
    <x v="9"/>
    <m/>
    <m/>
    <m/>
    <m/>
    <m/>
    <m/>
    <m/>
    <x v="381"/>
    <x v="3"/>
    <x v="2"/>
    <s v=" "/>
  </r>
  <r>
    <x v="189"/>
    <x v="156"/>
    <x v="8"/>
    <x v="179"/>
    <s v="4022044 Or"/>
    <x v="0"/>
    <x v="4"/>
    <d v="1979-01-05T00:00:00"/>
    <n v="40"/>
    <n v="40"/>
    <x v="5"/>
    <x v="14"/>
    <m/>
    <m/>
    <m/>
    <m/>
    <m/>
    <m/>
    <m/>
    <x v="382"/>
    <x v="6"/>
    <x v="0"/>
    <s v=" "/>
  </r>
  <r>
    <x v="189"/>
    <x v="156"/>
    <x v="8"/>
    <x v="179"/>
    <s v="4022044 Or"/>
    <x v="0"/>
    <x v="4"/>
    <d v="1979-01-05T00:00:00"/>
    <n v="40"/>
    <n v="40"/>
    <x v="5"/>
    <x v="8"/>
    <m/>
    <m/>
    <m/>
    <m/>
    <m/>
    <m/>
    <m/>
    <x v="0"/>
    <x v="2"/>
    <x v="0"/>
    <s v=" "/>
  </r>
  <r>
    <x v="189"/>
    <x v="156"/>
    <x v="8"/>
    <x v="179"/>
    <s v="4022044 Or"/>
    <x v="0"/>
    <x v="4"/>
    <d v="1979-01-05T00:00:00"/>
    <n v="40"/>
    <n v="40"/>
    <x v="5"/>
    <x v="0"/>
    <m/>
    <m/>
    <m/>
    <m/>
    <m/>
    <m/>
    <m/>
    <x v="383"/>
    <x v="5"/>
    <x v="3"/>
    <s v=" "/>
  </r>
  <r>
    <x v="190"/>
    <x v="156"/>
    <x v="147"/>
    <x v="180"/>
    <s v="3094248 Or"/>
    <x v="0"/>
    <x v="4"/>
    <d v="1972-04-23T00:00:00"/>
    <n v="47"/>
    <n v="47"/>
    <x v="2"/>
    <x v="14"/>
    <m/>
    <m/>
    <m/>
    <m/>
    <m/>
    <m/>
    <m/>
    <x v="384"/>
    <x v="5"/>
    <x v="3"/>
    <s v=" "/>
  </r>
  <r>
    <x v="190"/>
    <x v="156"/>
    <x v="147"/>
    <x v="180"/>
    <s v="3094248 Or"/>
    <x v="0"/>
    <x v="4"/>
    <d v="1972-04-23T00:00:00"/>
    <n v="47"/>
    <n v="47"/>
    <x v="2"/>
    <x v="8"/>
    <m/>
    <m/>
    <m/>
    <m/>
    <m/>
    <m/>
    <m/>
    <x v="385"/>
    <x v="3"/>
    <x v="2"/>
    <s v=" "/>
  </r>
  <r>
    <x v="190"/>
    <x v="156"/>
    <x v="147"/>
    <x v="180"/>
    <s v="3094248 Or"/>
    <x v="0"/>
    <x v="4"/>
    <d v="1972-04-23T00:00:00"/>
    <n v="47"/>
    <n v="47"/>
    <x v="2"/>
    <x v="0"/>
    <m/>
    <m/>
    <m/>
    <m/>
    <m/>
    <m/>
    <m/>
    <x v="0"/>
    <x v="2"/>
    <x v="0"/>
    <s v=" "/>
  </r>
  <r>
    <x v="191"/>
    <x v="157"/>
    <x v="95"/>
    <x v="181"/>
    <s v="3556875 Or"/>
    <x v="0"/>
    <x v="4"/>
    <d v="1979-01-23T00:00:00"/>
    <n v="40"/>
    <n v="40"/>
    <x v="5"/>
    <x v="10"/>
    <m/>
    <m/>
    <m/>
    <m/>
    <m/>
    <m/>
    <m/>
    <x v="386"/>
    <x v="5"/>
    <x v="3"/>
    <s v=" "/>
  </r>
  <r>
    <x v="191"/>
    <x v="157"/>
    <x v="95"/>
    <x v="181"/>
    <s v="3556875 Or"/>
    <x v="0"/>
    <x v="4"/>
    <d v="1979-01-23T00:00:00"/>
    <n v="40"/>
    <n v="40"/>
    <x v="5"/>
    <x v="11"/>
    <m/>
    <m/>
    <m/>
    <m/>
    <m/>
    <m/>
    <m/>
    <x v="387"/>
    <x v="5"/>
    <x v="3"/>
    <s v=" "/>
  </r>
  <r>
    <x v="191"/>
    <x v="157"/>
    <x v="95"/>
    <x v="181"/>
    <s v="3556875 Or"/>
    <x v="0"/>
    <x v="4"/>
    <d v="1979-01-23T00:00:00"/>
    <n v="40"/>
    <n v="40"/>
    <x v="5"/>
    <x v="17"/>
    <m/>
    <m/>
    <m/>
    <m/>
    <m/>
    <m/>
    <m/>
    <x v="388"/>
    <x v="3"/>
    <x v="2"/>
    <s v=" "/>
  </r>
  <r>
    <x v="192"/>
    <x v="158"/>
    <x v="144"/>
    <x v="182"/>
    <s v="3058669 Or"/>
    <x v="0"/>
    <x v="4"/>
    <d v="1961-06-02T00:00:00"/>
    <n v="58"/>
    <n v="58"/>
    <x v="0"/>
    <x v="9"/>
    <m/>
    <m/>
    <m/>
    <m/>
    <m/>
    <m/>
    <m/>
    <x v="389"/>
    <x v="3"/>
    <x v="2"/>
    <s v=" "/>
  </r>
  <r>
    <x v="192"/>
    <x v="158"/>
    <x v="144"/>
    <x v="182"/>
    <s v="3058669 Or"/>
    <x v="0"/>
    <x v="4"/>
    <d v="1961-06-02T00:00:00"/>
    <n v="58"/>
    <n v="58"/>
    <x v="0"/>
    <x v="0"/>
    <m/>
    <m/>
    <m/>
    <m/>
    <m/>
    <m/>
    <m/>
    <x v="390"/>
    <x v="1"/>
    <x v="1"/>
    <s v=" "/>
  </r>
  <r>
    <x v="192"/>
    <x v="158"/>
    <x v="144"/>
    <x v="182"/>
    <s v="3058669 Or"/>
    <x v="0"/>
    <x v="4"/>
    <d v="1961-06-02T00:00:00"/>
    <n v="58"/>
    <n v="58"/>
    <x v="0"/>
    <x v="13"/>
    <m/>
    <m/>
    <m/>
    <m/>
    <m/>
    <m/>
    <m/>
    <x v="0"/>
    <x v="2"/>
    <x v="0"/>
    <s v=" "/>
  </r>
  <r>
    <x v="193"/>
    <x v="159"/>
    <x v="148"/>
    <x v="183"/>
    <s v="3624345 Cb."/>
    <x v="0"/>
    <x v="4"/>
    <d v="1973-06-19T00:00:00"/>
    <n v="46"/>
    <n v="46"/>
    <x v="2"/>
    <x v="11"/>
    <m/>
    <m/>
    <m/>
    <m/>
    <m/>
    <m/>
    <m/>
    <x v="250"/>
    <x v="7"/>
    <x v="0"/>
    <s v=" "/>
  </r>
  <r>
    <x v="193"/>
    <x v="159"/>
    <x v="148"/>
    <x v="183"/>
    <s v="3624345 Cb."/>
    <x v="0"/>
    <x v="4"/>
    <d v="1973-06-19T00:00:00"/>
    <n v="46"/>
    <n v="46"/>
    <x v="2"/>
    <x v="5"/>
    <m/>
    <m/>
    <m/>
    <m/>
    <m/>
    <m/>
    <m/>
    <x v="391"/>
    <x v="5"/>
    <x v="3"/>
    <s v=" "/>
  </r>
  <r>
    <x v="193"/>
    <x v="159"/>
    <x v="148"/>
    <x v="183"/>
    <s v="3624345 Cb."/>
    <x v="0"/>
    <x v="4"/>
    <d v="1973-06-19T00:00:00"/>
    <n v="46"/>
    <n v="46"/>
    <x v="2"/>
    <x v="6"/>
    <m/>
    <m/>
    <m/>
    <m/>
    <m/>
    <m/>
    <m/>
    <x v="392"/>
    <x v="3"/>
    <x v="2"/>
    <s v=" "/>
  </r>
  <r>
    <x v="194"/>
    <x v="128"/>
    <x v="149"/>
    <x v="184"/>
    <s v="670058 Or"/>
    <x v="0"/>
    <x v="4"/>
    <d v="1953-10-28T00:00:00"/>
    <n v="66"/>
    <n v="66"/>
    <x v="3"/>
    <x v="10"/>
    <m/>
    <m/>
    <m/>
    <m/>
    <m/>
    <m/>
    <m/>
    <x v="0"/>
    <x v="2"/>
    <x v="0"/>
    <s v=" "/>
  </r>
  <r>
    <x v="194"/>
    <x v="128"/>
    <x v="149"/>
    <x v="184"/>
    <s v="670058 Or"/>
    <x v="0"/>
    <x v="4"/>
    <d v="1953-10-28T00:00:00"/>
    <n v="66"/>
    <n v="66"/>
    <x v="3"/>
    <x v="11"/>
    <m/>
    <m/>
    <m/>
    <m/>
    <m/>
    <m/>
    <m/>
    <x v="0"/>
    <x v="2"/>
    <x v="0"/>
    <s v=" "/>
  </r>
  <r>
    <x v="194"/>
    <x v="128"/>
    <x v="149"/>
    <x v="184"/>
    <s v="670058 Or"/>
    <x v="0"/>
    <x v="4"/>
    <d v="1953-10-28T00:00:00"/>
    <n v="66"/>
    <n v="66"/>
    <x v="3"/>
    <x v="6"/>
    <m/>
    <m/>
    <m/>
    <m/>
    <m/>
    <m/>
    <m/>
    <x v="0"/>
    <x v="2"/>
    <x v="0"/>
    <s v=" "/>
  </r>
  <r>
    <x v="195"/>
    <x v="160"/>
    <x v="32"/>
    <x v="185"/>
    <s v="5066946 Or"/>
    <x v="0"/>
    <x v="4"/>
    <d v="1983-09-24T00:00:00"/>
    <n v="36"/>
    <n v="36"/>
    <x v="4"/>
    <x v="8"/>
    <m/>
    <m/>
    <m/>
    <m/>
    <m/>
    <m/>
    <m/>
    <x v="0"/>
    <x v="2"/>
    <x v="0"/>
    <s v=" "/>
  </r>
  <r>
    <x v="195"/>
    <x v="160"/>
    <x v="32"/>
    <x v="185"/>
    <s v="5066946 Or"/>
    <x v="0"/>
    <x v="4"/>
    <d v="1983-09-24T00:00:00"/>
    <n v="36"/>
    <n v="36"/>
    <x v="4"/>
    <x v="1"/>
    <m/>
    <m/>
    <m/>
    <m/>
    <m/>
    <m/>
    <m/>
    <x v="0"/>
    <x v="2"/>
    <x v="0"/>
    <s v=" "/>
  </r>
  <r>
    <x v="195"/>
    <x v="160"/>
    <x v="32"/>
    <x v="185"/>
    <s v="5066946 Or"/>
    <x v="0"/>
    <x v="4"/>
    <d v="1983-09-24T00:00:00"/>
    <n v="36"/>
    <n v="36"/>
    <x v="4"/>
    <x v="2"/>
    <m/>
    <m/>
    <m/>
    <m/>
    <m/>
    <m/>
    <m/>
    <x v="0"/>
    <x v="2"/>
    <x v="0"/>
    <s v=" "/>
  </r>
  <r>
    <x v="196"/>
    <x v="161"/>
    <x v="150"/>
    <x v="186"/>
    <s v="3114996 Or"/>
    <x v="1"/>
    <x v="4"/>
    <d v="1969-08-23T00:00:00"/>
    <n v="50"/>
    <n v="50"/>
    <x v="1"/>
    <x v="5"/>
    <m/>
    <m/>
    <m/>
    <m/>
    <m/>
    <m/>
    <m/>
    <x v="393"/>
    <x v="3"/>
    <x v="2"/>
    <s v=" "/>
  </r>
  <r>
    <x v="196"/>
    <x v="161"/>
    <x v="150"/>
    <x v="186"/>
    <s v="3114996 Or"/>
    <x v="1"/>
    <x v="4"/>
    <d v="1969-08-23T00:00:00"/>
    <n v="50"/>
    <n v="50"/>
    <x v="1"/>
    <x v="6"/>
    <m/>
    <m/>
    <m/>
    <m/>
    <m/>
    <m/>
    <m/>
    <x v="394"/>
    <x v="5"/>
    <x v="3"/>
    <s v=" "/>
  </r>
  <r>
    <x v="196"/>
    <x v="161"/>
    <x v="150"/>
    <x v="186"/>
    <s v="3114996 Or"/>
    <x v="1"/>
    <x v="4"/>
    <d v="1969-08-23T00:00:00"/>
    <n v="50"/>
    <n v="50"/>
    <x v="1"/>
    <x v="7"/>
    <m/>
    <m/>
    <m/>
    <m/>
    <m/>
    <m/>
    <m/>
    <x v="395"/>
    <x v="3"/>
    <x v="2"/>
    <s v=" "/>
  </r>
  <r>
    <x v="197"/>
    <x v="162"/>
    <x v="151"/>
    <x v="187"/>
    <s v="3516593 Or"/>
    <x v="1"/>
    <x v="4"/>
    <d v="1976-09-28T00:00:00"/>
    <n v="43"/>
    <n v="43"/>
    <x v="5"/>
    <x v="10"/>
    <m/>
    <m/>
    <m/>
    <m/>
    <m/>
    <m/>
    <m/>
    <x v="396"/>
    <x v="3"/>
    <x v="2"/>
    <s v=" "/>
  </r>
  <r>
    <x v="197"/>
    <x v="162"/>
    <x v="151"/>
    <x v="187"/>
    <s v="3516593 Or"/>
    <x v="1"/>
    <x v="4"/>
    <d v="1976-09-28T00:00:00"/>
    <n v="43"/>
    <n v="43"/>
    <x v="5"/>
    <x v="11"/>
    <m/>
    <m/>
    <m/>
    <m/>
    <m/>
    <m/>
    <m/>
    <x v="0"/>
    <x v="2"/>
    <x v="0"/>
    <s v=" "/>
  </r>
  <r>
    <x v="197"/>
    <x v="162"/>
    <x v="151"/>
    <x v="187"/>
    <s v="3516593 Or"/>
    <x v="1"/>
    <x v="4"/>
    <d v="1976-09-28T00:00:00"/>
    <n v="43"/>
    <n v="43"/>
    <x v="5"/>
    <x v="3"/>
    <m/>
    <m/>
    <m/>
    <m/>
    <m/>
    <m/>
    <m/>
    <x v="397"/>
    <x v="1"/>
    <x v="1"/>
    <s v=" "/>
  </r>
  <r>
    <x v="198"/>
    <x v="134"/>
    <x v="8"/>
    <x v="188"/>
    <s v="3057091 Or"/>
    <x v="1"/>
    <x v="4"/>
    <d v="1963-12-21T00:00:00"/>
    <n v="56"/>
    <n v="56"/>
    <x v="0"/>
    <x v="10"/>
    <m/>
    <m/>
    <m/>
    <m/>
    <m/>
    <m/>
    <m/>
    <x v="398"/>
    <x v="5"/>
    <x v="3"/>
    <s v=" "/>
  </r>
  <r>
    <x v="198"/>
    <x v="134"/>
    <x v="8"/>
    <x v="188"/>
    <s v="3057091 Or"/>
    <x v="1"/>
    <x v="4"/>
    <d v="1963-12-21T00:00:00"/>
    <n v="56"/>
    <n v="56"/>
    <x v="0"/>
    <x v="11"/>
    <m/>
    <m/>
    <m/>
    <m/>
    <m/>
    <m/>
    <m/>
    <x v="0"/>
    <x v="2"/>
    <x v="0"/>
    <s v=" "/>
  </r>
  <r>
    <x v="198"/>
    <x v="134"/>
    <x v="8"/>
    <x v="188"/>
    <s v="3057091 Or"/>
    <x v="1"/>
    <x v="4"/>
    <d v="1963-12-21T00:00:00"/>
    <n v="56"/>
    <n v="56"/>
    <x v="0"/>
    <x v="3"/>
    <m/>
    <m/>
    <m/>
    <m/>
    <m/>
    <m/>
    <m/>
    <x v="399"/>
    <x v="1"/>
    <x v="1"/>
    <s v=" "/>
  </r>
  <r>
    <x v="199"/>
    <x v="163"/>
    <x v="134"/>
    <x v="189"/>
    <s v="3104208 Or"/>
    <x v="1"/>
    <x v="4"/>
    <d v="1965-03-19T00:00:00"/>
    <n v="54"/>
    <n v="54"/>
    <x v="1"/>
    <x v="7"/>
    <m/>
    <m/>
    <m/>
    <m/>
    <m/>
    <m/>
    <m/>
    <x v="400"/>
    <x v="6"/>
    <x v="0"/>
    <s v=" "/>
  </r>
  <r>
    <x v="199"/>
    <x v="163"/>
    <x v="134"/>
    <x v="189"/>
    <s v="3104208 Or"/>
    <x v="1"/>
    <x v="4"/>
    <d v="1965-03-19T00:00:00"/>
    <n v="54"/>
    <n v="54"/>
    <x v="1"/>
    <x v="6"/>
    <m/>
    <m/>
    <m/>
    <m/>
    <m/>
    <m/>
    <m/>
    <x v="401"/>
    <x v="7"/>
    <x v="0"/>
    <s v=" "/>
  </r>
  <r>
    <x v="199"/>
    <x v="163"/>
    <x v="134"/>
    <x v="189"/>
    <s v="3104208 Or"/>
    <x v="1"/>
    <x v="4"/>
    <d v="1965-03-19T00:00:00"/>
    <n v="54"/>
    <n v="54"/>
    <x v="1"/>
    <x v="5"/>
    <m/>
    <m/>
    <m/>
    <m/>
    <m/>
    <m/>
    <m/>
    <x v="402"/>
    <x v="4"/>
    <x v="0"/>
    <s v=" "/>
  </r>
  <r>
    <x v="200"/>
    <x v="164"/>
    <x v="152"/>
    <x v="190"/>
    <s v="4079949 Or"/>
    <x v="0"/>
    <x v="4"/>
    <d v="1984-07-22T00:00:00"/>
    <n v="35"/>
    <n v="35"/>
    <x v="4"/>
    <x v="10"/>
    <m/>
    <m/>
    <m/>
    <m/>
    <m/>
    <m/>
    <m/>
    <x v="403"/>
    <x v="4"/>
    <x v="0"/>
    <s v=" "/>
  </r>
  <r>
    <x v="200"/>
    <x v="164"/>
    <x v="152"/>
    <x v="190"/>
    <s v="4079949 Or"/>
    <x v="0"/>
    <x v="4"/>
    <d v="1984-07-22T00:00:00"/>
    <n v="35"/>
    <n v="35"/>
    <x v="4"/>
    <x v="5"/>
    <m/>
    <m/>
    <m/>
    <m/>
    <m/>
    <m/>
    <m/>
    <x v="0"/>
    <x v="2"/>
    <x v="0"/>
    <s v=" "/>
  </r>
  <r>
    <x v="200"/>
    <x v="164"/>
    <x v="152"/>
    <x v="190"/>
    <s v="4079949 Or"/>
    <x v="0"/>
    <x v="4"/>
    <d v="1984-07-22T00:00:00"/>
    <n v="35"/>
    <n v="35"/>
    <x v="4"/>
    <x v="6"/>
    <m/>
    <m/>
    <m/>
    <m/>
    <m/>
    <m/>
    <m/>
    <x v="0"/>
    <x v="2"/>
    <x v="0"/>
    <s v=" "/>
  </r>
  <r>
    <x v="201"/>
    <x v="165"/>
    <x v="153"/>
    <x v="191"/>
    <s v="3053252 Or"/>
    <x v="0"/>
    <x v="4"/>
    <d v="1971-02-17T00:00:00"/>
    <n v="48"/>
    <n v="48"/>
    <x v="2"/>
    <x v="8"/>
    <m/>
    <m/>
    <m/>
    <m/>
    <m/>
    <m/>
    <m/>
    <x v="0"/>
    <x v="2"/>
    <x v="0"/>
    <s v=" "/>
  </r>
  <r>
    <x v="201"/>
    <x v="165"/>
    <x v="153"/>
    <x v="191"/>
    <s v="3053252 Or"/>
    <x v="0"/>
    <x v="4"/>
    <d v="1971-02-17T00:00:00"/>
    <n v="48"/>
    <n v="48"/>
    <x v="2"/>
    <x v="0"/>
    <m/>
    <m/>
    <m/>
    <m/>
    <m/>
    <m/>
    <m/>
    <x v="0"/>
    <x v="2"/>
    <x v="0"/>
    <s v=" "/>
  </r>
  <r>
    <x v="201"/>
    <x v="165"/>
    <x v="153"/>
    <x v="191"/>
    <s v="3053252 Or"/>
    <x v="0"/>
    <x v="4"/>
    <d v="1971-02-17T00:00:00"/>
    <n v="48"/>
    <n v="48"/>
    <x v="2"/>
    <x v="13"/>
    <m/>
    <m/>
    <m/>
    <m/>
    <m/>
    <m/>
    <m/>
    <x v="0"/>
    <x v="2"/>
    <x v="0"/>
    <s v=" "/>
  </r>
  <r>
    <x v="202"/>
    <x v="166"/>
    <x v="154"/>
    <x v="192"/>
    <s v="582440 Or"/>
    <x v="0"/>
    <x v="4"/>
    <d v="1947-09-07T00:00:00"/>
    <n v="72"/>
    <n v="72"/>
    <x v="7"/>
    <x v="14"/>
    <m/>
    <m/>
    <m/>
    <m/>
    <m/>
    <m/>
    <m/>
    <x v="404"/>
    <x v="1"/>
    <x v="1"/>
    <s v=" "/>
  </r>
  <r>
    <x v="202"/>
    <x v="166"/>
    <x v="154"/>
    <x v="192"/>
    <s v="582440 Or"/>
    <x v="0"/>
    <x v="4"/>
    <d v="1947-09-07T00:00:00"/>
    <n v="72"/>
    <n v="72"/>
    <x v="7"/>
    <x v="8"/>
    <m/>
    <m/>
    <m/>
    <m/>
    <m/>
    <m/>
    <m/>
    <x v="405"/>
    <x v="5"/>
    <x v="3"/>
    <s v=" "/>
  </r>
  <r>
    <x v="202"/>
    <x v="166"/>
    <x v="154"/>
    <x v="192"/>
    <s v="582440 Or"/>
    <x v="0"/>
    <x v="4"/>
    <d v="1947-09-07T00:00:00"/>
    <n v="72"/>
    <n v="72"/>
    <x v="7"/>
    <x v="0"/>
    <m/>
    <m/>
    <m/>
    <m/>
    <m/>
    <m/>
    <m/>
    <x v="406"/>
    <x v="6"/>
    <x v="0"/>
    <s v=" "/>
  </r>
  <r>
    <x v="203"/>
    <x v="167"/>
    <x v="155"/>
    <x v="193"/>
    <s v="5740817 Or"/>
    <x v="1"/>
    <x v="4"/>
    <d v="1985-12-23T00:00:00"/>
    <n v="34"/>
    <n v="34"/>
    <x v="10"/>
    <x v="14"/>
    <m/>
    <m/>
    <m/>
    <m/>
    <m/>
    <m/>
    <m/>
    <x v="407"/>
    <x v="5"/>
    <x v="3"/>
    <s v=" "/>
  </r>
  <r>
    <x v="203"/>
    <x v="167"/>
    <x v="155"/>
    <x v="193"/>
    <s v="5740817 Or"/>
    <x v="1"/>
    <x v="4"/>
    <d v="1985-12-23T00:00:00"/>
    <n v="34"/>
    <n v="34"/>
    <x v="10"/>
    <x v="8"/>
    <m/>
    <m/>
    <m/>
    <m/>
    <m/>
    <m/>
    <m/>
    <x v="0"/>
    <x v="2"/>
    <x v="0"/>
    <s v=" "/>
  </r>
  <r>
    <x v="203"/>
    <x v="167"/>
    <x v="155"/>
    <x v="193"/>
    <s v="5740817 Or"/>
    <x v="1"/>
    <x v="4"/>
    <d v="1985-12-23T00:00:00"/>
    <n v="34"/>
    <n v="34"/>
    <x v="10"/>
    <x v="0"/>
    <m/>
    <m/>
    <m/>
    <m/>
    <m/>
    <m/>
    <m/>
    <x v="408"/>
    <x v="3"/>
    <x v="2"/>
    <s v=" "/>
  </r>
  <r>
    <x v="204"/>
    <x v="168"/>
    <x v="156"/>
    <x v="194"/>
    <n v="1214479"/>
    <x v="1"/>
    <x v="5"/>
    <d v="1955-06-02T00:00:00"/>
    <n v="64"/>
    <n v="64"/>
    <x v="8"/>
    <x v="5"/>
    <m/>
    <m/>
    <m/>
    <m/>
    <m/>
    <m/>
    <m/>
    <x v="409"/>
    <x v="3"/>
    <x v="2"/>
    <s v=" "/>
  </r>
  <r>
    <x v="204"/>
    <x v="168"/>
    <x v="156"/>
    <x v="194"/>
    <n v="1214479"/>
    <x v="1"/>
    <x v="5"/>
    <d v="1955-06-02T00:00:00"/>
    <n v="64"/>
    <n v="64"/>
    <x v="8"/>
    <x v="11"/>
    <m/>
    <m/>
    <m/>
    <m/>
    <m/>
    <m/>
    <m/>
    <x v="410"/>
    <x v="1"/>
    <x v="1"/>
    <s v=" "/>
  </r>
  <r>
    <x v="204"/>
    <x v="168"/>
    <x v="156"/>
    <x v="194"/>
    <n v="1214479"/>
    <x v="1"/>
    <x v="5"/>
    <d v="1955-06-02T00:00:00"/>
    <n v="64"/>
    <n v="64"/>
    <x v="8"/>
    <x v="12"/>
    <m/>
    <m/>
    <m/>
    <m/>
    <m/>
    <m/>
    <m/>
    <x v="411"/>
    <x v="1"/>
    <x v="1"/>
    <s v=" "/>
  </r>
  <r>
    <x v="205"/>
    <x v="169"/>
    <x v="48"/>
    <x v="195"/>
    <s v="1244268-1F"/>
    <x v="0"/>
    <x v="6"/>
    <d v="1948-06-26T00:00:00"/>
    <n v="71"/>
    <n v="71"/>
    <x v="7"/>
    <x v="0"/>
    <m/>
    <m/>
    <m/>
    <m/>
    <m/>
    <m/>
    <m/>
    <x v="412"/>
    <x v="3"/>
    <x v="2"/>
    <s v=" "/>
  </r>
  <r>
    <x v="205"/>
    <x v="169"/>
    <x v="48"/>
    <x v="195"/>
    <s v="1244268-1F"/>
    <x v="0"/>
    <x v="6"/>
    <d v="1948-06-26T00:00:00"/>
    <n v="71"/>
    <n v="71"/>
    <x v="7"/>
    <x v="9"/>
    <m/>
    <m/>
    <m/>
    <m/>
    <m/>
    <m/>
    <m/>
    <x v="413"/>
    <x v="3"/>
    <x v="2"/>
    <s v=" "/>
  </r>
  <r>
    <x v="205"/>
    <x v="169"/>
    <x v="48"/>
    <x v="195"/>
    <s v="1244268-1F"/>
    <x v="0"/>
    <x v="6"/>
    <d v="1948-06-26T00:00:00"/>
    <n v="71"/>
    <n v="71"/>
    <x v="7"/>
    <x v="13"/>
    <m/>
    <m/>
    <m/>
    <m/>
    <m/>
    <m/>
    <m/>
    <x v="0"/>
    <x v="2"/>
    <x v="0"/>
    <s v=" "/>
  </r>
  <r>
    <x v="206"/>
    <x v="170"/>
    <x v="12"/>
    <x v="196"/>
    <n v="3699122"/>
    <x v="1"/>
    <x v="6"/>
    <d v="1969-09-21T00:00:00"/>
    <n v="50"/>
    <n v="49"/>
    <x v="2"/>
    <x v="12"/>
    <m/>
    <m/>
    <m/>
    <m/>
    <m/>
    <m/>
    <m/>
    <x v="131"/>
    <x v="5"/>
    <x v="3"/>
    <s v=" "/>
  </r>
  <r>
    <x v="206"/>
    <x v="170"/>
    <x v="12"/>
    <x v="196"/>
    <n v="3699122"/>
    <x v="1"/>
    <x v="6"/>
    <d v="1969-09-21T00:00:00"/>
    <n v="50"/>
    <n v="49"/>
    <x v="2"/>
    <x v="14"/>
    <m/>
    <m/>
    <m/>
    <m/>
    <m/>
    <m/>
    <m/>
    <x v="0"/>
    <x v="2"/>
    <x v="0"/>
    <s v=" "/>
  </r>
  <r>
    <x v="206"/>
    <x v="170"/>
    <x v="12"/>
    <x v="196"/>
    <n v="3699122"/>
    <x v="1"/>
    <x v="6"/>
    <d v="1969-09-21T00:00:00"/>
    <n v="50"/>
    <n v="49"/>
    <x v="2"/>
    <x v="8"/>
    <m/>
    <m/>
    <m/>
    <m/>
    <m/>
    <m/>
    <m/>
    <x v="414"/>
    <x v="5"/>
    <x v="3"/>
    <s v=" "/>
  </r>
  <r>
    <x v="207"/>
    <x v="146"/>
    <x v="157"/>
    <x v="197"/>
    <n v="8630973"/>
    <x v="1"/>
    <x v="6"/>
    <d v="1983-07-17T00:00:00"/>
    <n v="36"/>
    <n v="36"/>
    <x v="4"/>
    <x v="14"/>
    <m/>
    <m/>
    <m/>
    <m/>
    <m/>
    <m/>
    <m/>
    <x v="415"/>
    <x v="5"/>
    <x v="3"/>
    <s v=" "/>
  </r>
  <r>
    <x v="207"/>
    <x v="146"/>
    <x v="157"/>
    <x v="197"/>
    <n v="8630973"/>
    <x v="1"/>
    <x v="6"/>
    <d v="1983-07-17T00:00:00"/>
    <n v="36"/>
    <n v="36"/>
    <x v="4"/>
    <x v="3"/>
    <m/>
    <m/>
    <m/>
    <m/>
    <m/>
    <m/>
    <m/>
    <x v="397"/>
    <x v="1"/>
    <x v="1"/>
    <s v=" "/>
  </r>
  <r>
    <x v="207"/>
    <x v="146"/>
    <x v="157"/>
    <x v="197"/>
    <n v="8630973"/>
    <x v="1"/>
    <x v="6"/>
    <d v="1983-07-17T00:00:00"/>
    <n v="36"/>
    <n v="36"/>
    <x v="4"/>
    <x v="0"/>
    <m/>
    <m/>
    <m/>
    <m/>
    <m/>
    <m/>
    <m/>
    <x v="416"/>
    <x v="3"/>
    <x v="2"/>
    <s v=" "/>
  </r>
  <r>
    <x v="208"/>
    <x v="86"/>
    <x v="158"/>
    <x v="46"/>
    <n v="5119187"/>
    <x v="0"/>
    <x v="6"/>
    <d v="1977-10-25T00:00:00"/>
    <n v="42"/>
    <n v="42"/>
    <x v="5"/>
    <x v="0"/>
    <m/>
    <m/>
    <m/>
    <m/>
    <m/>
    <m/>
    <m/>
    <x v="417"/>
    <x v="3"/>
    <x v="2"/>
    <s v=" "/>
  </r>
  <r>
    <x v="208"/>
    <x v="86"/>
    <x v="158"/>
    <x v="46"/>
    <n v="5119187"/>
    <x v="0"/>
    <x v="6"/>
    <d v="1977-10-25T00:00:00"/>
    <n v="42"/>
    <n v="42"/>
    <x v="5"/>
    <x v="8"/>
    <m/>
    <m/>
    <m/>
    <m/>
    <m/>
    <m/>
    <m/>
    <x v="418"/>
    <x v="5"/>
    <x v="3"/>
    <s v=" "/>
  </r>
  <r>
    <x v="208"/>
    <x v="86"/>
    <x v="158"/>
    <x v="46"/>
    <n v="5119187"/>
    <x v="0"/>
    <x v="6"/>
    <d v="1977-10-25T00:00:00"/>
    <n v="42"/>
    <n v="42"/>
    <x v="5"/>
    <x v="15"/>
    <m/>
    <m/>
    <m/>
    <m/>
    <m/>
    <m/>
    <m/>
    <x v="419"/>
    <x v="1"/>
    <x v="1"/>
    <s v=" "/>
  </r>
  <r>
    <x v="209"/>
    <x v="39"/>
    <x v="159"/>
    <x v="198"/>
    <n v="1369617"/>
    <x v="0"/>
    <x v="6"/>
    <d v="1965-02-12T00:00:00"/>
    <n v="54"/>
    <n v="54"/>
    <x v="1"/>
    <x v="8"/>
    <m/>
    <m/>
    <m/>
    <m/>
    <m/>
    <m/>
    <m/>
    <x v="420"/>
    <x v="5"/>
    <x v="3"/>
    <s v=" "/>
  </r>
  <r>
    <x v="209"/>
    <x v="39"/>
    <x v="159"/>
    <x v="198"/>
    <n v="1369617"/>
    <x v="0"/>
    <x v="6"/>
    <d v="1965-02-12T00:00:00"/>
    <n v="54"/>
    <n v="54"/>
    <x v="1"/>
    <x v="0"/>
    <m/>
    <m/>
    <m/>
    <m/>
    <m/>
    <m/>
    <m/>
    <x v="0"/>
    <x v="2"/>
    <x v="0"/>
    <s v=" "/>
  </r>
  <r>
    <x v="210"/>
    <x v="13"/>
    <x v="68"/>
    <x v="199"/>
    <n v="1118261"/>
    <x v="1"/>
    <x v="6"/>
    <d v="1969-04-21T00:00:00"/>
    <n v="50"/>
    <n v="50"/>
    <x v="1"/>
    <x v="0"/>
    <m/>
    <m/>
    <m/>
    <m/>
    <m/>
    <m/>
    <m/>
    <x v="421"/>
    <x v="5"/>
    <x v="3"/>
    <s v=" "/>
  </r>
  <r>
    <x v="210"/>
    <x v="13"/>
    <x v="68"/>
    <x v="199"/>
    <n v="1118261"/>
    <x v="1"/>
    <x v="6"/>
    <d v="1969-04-21T00:00:00"/>
    <n v="50"/>
    <n v="50"/>
    <x v="1"/>
    <x v="14"/>
    <m/>
    <m/>
    <m/>
    <m/>
    <m/>
    <m/>
    <m/>
    <x v="0"/>
    <x v="2"/>
    <x v="0"/>
    <s v=" "/>
  </r>
  <r>
    <x v="210"/>
    <x v="13"/>
    <x v="68"/>
    <x v="199"/>
    <n v="1118261"/>
    <x v="1"/>
    <x v="6"/>
    <d v="1969-04-21T00:00:00"/>
    <n v="50"/>
    <n v="50"/>
    <x v="1"/>
    <x v="8"/>
    <m/>
    <m/>
    <m/>
    <m/>
    <m/>
    <m/>
    <m/>
    <x v="422"/>
    <x v="5"/>
    <x v="3"/>
    <s v=" "/>
  </r>
  <r>
    <x v="211"/>
    <x v="171"/>
    <x v="160"/>
    <x v="200"/>
    <n v="1379930"/>
    <x v="0"/>
    <x v="6"/>
    <d v="1959-06-11T00:00:00"/>
    <n v="60"/>
    <n v="60"/>
    <x v="8"/>
    <x v="8"/>
    <m/>
    <m/>
    <m/>
    <m/>
    <m/>
    <m/>
    <m/>
    <x v="423"/>
    <x v="1"/>
    <x v="1"/>
    <s v=" "/>
  </r>
  <r>
    <x v="211"/>
    <x v="171"/>
    <x v="160"/>
    <x v="200"/>
    <n v="1379930"/>
    <x v="0"/>
    <x v="6"/>
    <d v="1959-06-11T00:00:00"/>
    <n v="60"/>
    <n v="60"/>
    <x v="8"/>
    <x v="14"/>
    <m/>
    <m/>
    <m/>
    <m/>
    <m/>
    <m/>
    <m/>
    <x v="424"/>
    <x v="1"/>
    <x v="1"/>
    <s v=" "/>
  </r>
  <r>
    <x v="212"/>
    <x v="151"/>
    <x v="161"/>
    <x v="201"/>
    <n v="1274481"/>
    <x v="1"/>
    <x v="6"/>
    <d v="1957-10-30T00:00:00"/>
    <n v="62"/>
    <n v="62"/>
    <x v="8"/>
    <x v="8"/>
    <m/>
    <m/>
    <m/>
    <m/>
    <m/>
    <m/>
    <m/>
    <x v="0"/>
    <x v="2"/>
    <x v="0"/>
    <s v=" "/>
  </r>
  <r>
    <x v="212"/>
    <x v="151"/>
    <x v="161"/>
    <x v="201"/>
    <n v="1274481"/>
    <x v="1"/>
    <x v="6"/>
    <d v="1957-10-30T00:00:00"/>
    <n v="62"/>
    <n v="62"/>
    <x v="8"/>
    <x v="0"/>
    <m/>
    <m/>
    <m/>
    <m/>
    <m/>
    <m/>
    <m/>
    <x v="425"/>
    <x v="3"/>
    <x v="2"/>
    <s v=" "/>
  </r>
  <r>
    <x v="212"/>
    <x v="151"/>
    <x v="161"/>
    <x v="201"/>
    <n v="1274481"/>
    <x v="1"/>
    <x v="6"/>
    <d v="1957-10-30T00:00:00"/>
    <n v="62"/>
    <n v="62"/>
    <x v="8"/>
    <x v="9"/>
    <m/>
    <m/>
    <m/>
    <m/>
    <m/>
    <m/>
    <m/>
    <x v="426"/>
    <x v="3"/>
    <x v="2"/>
    <s v=" "/>
  </r>
  <r>
    <x v="213"/>
    <x v="172"/>
    <x v="99"/>
    <x v="202"/>
    <n v="1393346"/>
    <x v="0"/>
    <x v="6"/>
    <d v="1964-05-07T00:00:00"/>
    <n v="55"/>
    <n v="55"/>
    <x v="0"/>
    <x v="0"/>
    <m/>
    <m/>
    <m/>
    <m/>
    <m/>
    <m/>
    <m/>
    <x v="427"/>
    <x v="6"/>
    <x v="0"/>
    <s v=" "/>
  </r>
  <r>
    <x v="213"/>
    <x v="172"/>
    <x v="99"/>
    <x v="202"/>
    <n v="1393346"/>
    <x v="0"/>
    <x v="6"/>
    <d v="1964-05-07T00:00:00"/>
    <n v="55"/>
    <n v="55"/>
    <x v="0"/>
    <x v="9"/>
    <m/>
    <m/>
    <m/>
    <m/>
    <m/>
    <m/>
    <m/>
    <x v="428"/>
    <x v="8"/>
    <x v="0"/>
    <s v=" "/>
  </r>
  <r>
    <x v="214"/>
    <x v="173"/>
    <x v="162"/>
    <x v="203"/>
    <n v="1422173"/>
    <x v="0"/>
    <x v="6"/>
    <d v="1963-04-10T00:00:00"/>
    <n v="56"/>
    <n v="56"/>
    <x v="0"/>
    <x v="12"/>
    <m/>
    <m/>
    <m/>
    <m/>
    <m/>
    <m/>
    <m/>
    <x v="429"/>
    <x v="5"/>
    <x v="3"/>
    <s v=" "/>
  </r>
  <r>
    <x v="214"/>
    <x v="173"/>
    <x v="162"/>
    <x v="203"/>
    <n v="1422173"/>
    <x v="0"/>
    <x v="6"/>
    <d v="1963-04-10T00:00:00"/>
    <n v="56"/>
    <n v="56"/>
    <x v="0"/>
    <x v="14"/>
    <m/>
    <m/>
    <m/>
    <m/>
    <m/>
    <m/>
    <m/>
    <x v="430"/>
    <x v="4"/>
    <x v="0"/>
    <s v=" "/>
  </r>
  <r>
    <x v="215"/>
    <x v="174"/>
    <x v="163"/>
    <x v="204"/>
    <n v="3716241"/>
    <x v="0"/>
    <x v="6"/>
    <d v="1972-09-05T00:00:00"/>
    <n v="47"/>
    <n v="47"/>
    <x v="2"/>
    <x v="14"/>
    <m/>
    <m/>
    <m/>
    <m/>
    <m/>
    <m/>
    <m/>
    <x v="431"/>
    <x v="6"/>
    <x v="0"/>
    <s v=" "/>
  </r>
  <r>
    <x v="215"/>
    <x v="174"/>
    <x v="163"/>
    <x v="204"/>
    <n v="3716241"/>
    <x v="0"/>
    <x v="6"/>
    <d v="1972-09-05T00:00:00"/>
    <n v="47"/>
    <n v="47"/>
    <x v="2"/>
    <x v="8"/>
    <m/>
    <m/>
    <m/>
    <m/>
    <m/>
    <m/>
    <m/>
    <x v="0"/>
    <x v="2"/>
    <x v="0"/>
    <s v=" "/>
  </r>
  <r>
    <x v="216"/>
    <x v="175"/>
    <x v="164"/>
    <x v="205"/>
    <n v="3679139"/>
    <x v="0"/>
    <x v="6"/>
    <d v="1966-08-05T00:00:00"/>
    <n v="53"/>
    <n v="53"/>
    <x v="1"/>
    <x v="14"/>
    <m/>
    <m/>
    <m/>
    <m/>
    <m/>
    <m/>
    <m/>
    <x v="368"/>
    <x v="6"/>
    <x v="0"/>
    <s v=" "/>
  </r>
  <r>
    <x v="216"/>
    <x v="175"/>
    <x v="164"/>
    <x v="205"/>
    <n v="3679139"/>
    <x v="0"/>
    <x v="6"/>
    <d v="1966-08-05T00:00:00"/>
    <n v="53"/>
    <n v="53"/>
    <x v="1"/>
    <x v="11"/>
    <m/>
    <m/>
    <m/>
    <m/>
    <m/>
    <m/>
    <m/>
    <x v="0"/>
    <x v="2"/>
    <x v="0"/>
    <s v=" "/>
  </r>
  <r>
    <x v="216"/>
    <x v="175"/>
    <x v="164"/>
    <x v="205"/>
    <n v="3679139"/>
    <x v="0"/>
    <x v="6"/>
    <d v="1966-08-05T00:00:00"/>
    <n v="53"/>
    <n v="53"/>
    <x v="1"/>
    <x v="0"/>
    <m/>
    <m/>
    <m/>
    <m/>
    <m/>
    <m/>
    <m/>
    <x v="432"/>
    <x v="3"/>
    <x v="2"/>
    <s v=" "/>
  </r>
  <r>
    <x v="217"/>
    <x v="176"/>
    <x v="165"/>
    <x v="23"/>
    <n v="3690057"/>
    <x v="0"/>
    <x v="6"/>
    <d v="1968-10-19T00:00:00"/>
    <n v="51"/>
    <n v="50"/>
    <x v="1"/>
    <x v="10"/>
    <m/>
    <m/>
    <m/>
    <m/>
    <m/>
    <m/>
    <m/>
    <x v="433"/>
    <x v="5"/>
    <x v="3"/>
    <s v=" "/>
  </r>
  <r>
    <x v="217"/>
    <x v="176"/>
    <x v="165"/>
    <x v="23"/>
    <n v="3690057"/>
    <x v="0"/>
    <x v="6"/>
    <d v="1968-10-19T00:00:00"/>
    <n v="51"/>
    <n v="50"/>
    <x v="1"/>
    <x v="11"/>
    <m/>
    <m/>
    <m/>
    <m/>
    <m/>
    <m/>
    <m/>
    <x v="434"/>
    <x v="6"/>
    <x v="0"/>
    <s v=" "/>
  </r>
  <r>
    <x v="217"/>
    <x v="176"/>
    <x v="165"/>
    <x v="23"/>
    <n v="3690057"/>
    <x v="0"/>
    <x v="6"/>
    <d v="1968-10-19T00:00:00"/>
    <n v="51"/>
    <n v="50"/>
    <x v="1"/>
    <x v="12"/>
    <m/>
    <m/>
    <m/>
    <m/>
    <m/>
    <m/>
    <m/>
    <x v="0"/>
    <x v="2"/>
    <x v="0"/>
    <s v=" "/>
  </r>
  <r>
    <x v="218"/>
    <x v="176"/>
    <x v="166"/>
    <x v="206"/>
    <n v="1415900"/>
    <x v="0"/>
    <x v="6"/>
    <d v="1961-05-10T00:00:00"/>
    <n v="58"/>
    <n v="58"/>
    <x v="0"/>
    <x v="8"/>
    <m/>
    <m/>
    <m/>
    <m/>
    <m/>
    <m/>
    <m/>
    <x v="0"/>
    <x v="2"/>
    <x v="0"/>
    <s v=" "/>
  </r>
  <r>
    <x v="218"/>
    <x v="176"/>
    <x v="166"/>
    <x v="206"/>
    <n v="1415900"/>
    <x v="0"/>
    <x v="6"/>
    <d v="1961-05-10T00:00:00"/>
    <n v="58"/>
    <n v="58"/>
    <x v="0"/>
    <x v="0"/>
    <m/>
    <m/>
    <m/>
    <m/>
    <m/>
    <m/>
    <m/>
    <x v="435"/>
    <x v="3"/>
    <x v="2"/>
    <s v=" "/>
  </r>
  <r>
    <x v="218"/>
    <x v="176"/>
    <x v="166"/>
    <x v="206"/>
    <n v="1415900"/>
    <x v="0"/>
    <x v="6"/>
    <d v="1961-05-10T00:00:00"/>
    <n v="58"/>
    <n v="58"/>
    <x v="0"/>
    <x v="15"/>
    <m/>
    <m/>
    <m/>
    <m/>
    <m/>
    <m/>
    <m/>
    <x v="436"/>
    <x v="1"/>
    <x v="1"/>
    <s v=" "/>
  </r>
  <r>
    <x v="219"/>
    <x v="176"/>
    <x v="167"/>
    <x v="207"/>
    <n v="5116715"/>
    <x v="0"/>
    <x v="6"/>
    <d v="1978-08-07T00:00:00"/>
    <n v="41"/>
    <n v="41"/>
    <x v="5"/>
    <x v="8"/>
    <m/>
    <m/>
    <m/>
    <m/>
    <m/>
    <m/>
    <m/>
    <x v="0"/>
    <x v="2"/>
    <x v="0"/>
    <s v=" "/>
  </r>
  <r>
    <x v="219"/>
    <x v="176"/>
    <x v="167"/>
    <x v="207"/>
    <n v="5116715"/>
    <x v="0"/>
    <x v="6"/>
    <d v="1978-08-07T00:00:00"/>
    <n v="41"/>
    <n v="41"/>
    <x v="5"/>
    <x v="0"/>
    <m/>
    <m/>
    <m/>
    <m/>
    <m/>
    <m/>
    <m/>
    <x v="0"/>
    <x v="2"/>
    <x v="0"/>
    <s v=" "/>
  </r>
  <r>
    <x v="219"/>
    <x v="176"/>
    <x v="167"/>
    <x v="207"/>
    <n v="5116715"/>
    <x v="0"/>
    <x v="6"/>
    <d v="1978-08-07T00:00:00"/>
    <n v="41"/>
    <n v="41"/>
    <x v="5"/>
    <x v="9"/>
    <m/>
    <m/>
    <m/>
    <m/>
    <m/>
    <m/>
    <m/>
    <x v="437"/>
    <x v="5"/>
    <x v="3"/>
    <s v=" "/>
  </r>
  <r>
    <x v="220"/>
    <x v="177"/>
    <x v="168"/>
    <x v="208"/>
    <n v="6302664"/>
    <x v="1"/>
    <x v="7"/>
    <d v="1987-01-02T00:00:00"/>
    <n v="32"/>
    <n v="32"/>
    <x v="10"/>
    <x v="10"/>
    <m/>
    <m/>
    <m/>
    <m/>
    <m/>
    <m/>
    <m/>
    <x v="438"/>
    <x v="5"/>
    <x v="3"/>
    <s v=" "/>
  </r>
  <r>
    <x v="220"/>
    <x v="177"/>
    <x v="168"/>
    <x v="208"/>
    <n v="6302664"/>
    <x v="1"/>
    <x v="7"/>
    <d v="1987-01-02T00:00:00"/>
    <n v="32"/>
    <n v="32"/>
    <x v="10"/>
    <x v="11"/>
    <m/>
    <m/>
    <m/>
    <m/>
    <m/>
    <m/>
    <m/>
    <x v="439"/>
    <x v="5"/>
    <x v="3"/>
    <s v=" "/>
  </r>
  <r>
    <x v="220"/>
    <x v="177"/>
    <x v="168"/>
    <x v="208"/>
    <n v="6302664"/>
    <x v="1"/>
    <x v="7"/>
    <d v="1987-01-02T00:00:00"/>
    <n v="32"/>
    <n v="32"/>
    <x v="10"/>
    <x v="12"/>
    <m/>
    <m/>
    <m/>
    <m/>
    <m/>
    <m/>
    <m/>
    <x v="440"/>
    <x v="3"/>
    <x v="2"/>
    <s v=" "/>
  </r>
  <r>
    <x v="221"/>
    <x v="178"/>
    <x v="169"/>
    <x v="209"/>
    <n v="3230014"/>
    <x v="0"/>
    <x v="7"/>
    <d v="1963-06-03T00:00:00"/>
    <n v="56"/>
    <n v="56"/>
    <x v="0"/>
    <x v="1"/>
    <m/>
    <m/>
    <m/>
    <m/>
    <m/>
    <m/>
    <m/>
    <x v="441"/>
    <x v="3"/>
    <x v="2"/>
    <s v=" "/>
  </r>
  <r>
    <x v="221"/>
    <x v="178"/>
    <x v="169"/>
    <x v="209"/>
    <n v="3230014"/>
    <x v="0"/>
    <x v="7"/>
    <d v="1963-06-03T00:00:00"/>
    <n v="56"/>
    <n v="56"/>
    <x v="0"/>
    <x v="2"/>
    <m/>
    <m/>
    <m/>
    <m/>
    <m/>
    <m/>
    <m/>
    <x v="442"/>
    <x v="1"/>
    <x v="1"/>
    <s v=" "/>
  </r>
  <r>
    <x v="222"/>
    <x v="179"/>
    <x v="34"/>
    <x v="210"/>
    <n v="1990772"/>
    <x v="0"/>
    <x v="7"/>
    <d v="1954-07-04T00:00:00"/>
    <n v="65"/>
    <n v="65"/>
    <x v="3"/>
    <x v="10"/>
    <m/>
    <m/>
    <m/>
    <m/>
    <m/>
    <m/>
    <m/>
    <x v="443"/>
    <x v="1"/>
    <x v="1"/>
    <s v=" "/>
  </r>
  <r>
    <x v="222"/>
    <x v="179"/>
    <x v="34"/>
    <x v="210"/>
    <n v="1990772"/>
    <x v="0"/>
    <x v="7"/>
    <d v="1954-07-04T00:00:00"/>
    <n v="65"/>
    <n v="65"/>
    <x v="3"/>
    <x v="3"/>
    <m/>
    <m/>
    <m/>
    <m/>
    <m/>
    <m/>
    <m/>
    <x v="444"/>
    <x v="1"/>
    <x v="1"/>
    <s v=" "/>
  </r>
  <r>
    <x v="222"/>
    <x v="179"/>
    <x v="34"/>
    <x v="210"/>
    <n v="1990772"/>
    <x v="0"/>
    <x v="7"/>
    <d v="1954-07-04T00:00:00"/>
    <n v="65"/>
    <n v="65"/>
    <x v="3"/>
    <x v="11"/>
    <m/>
    <m/>
    <m/>
    <m/>
    <m/>
    <m/>
    <m/>
    <x v="445"/>
    <x v="1"/>
    <x v="1"/>
    <s v=" "/>
  </r>
  <r>
    <x v="223"/>
    <x v="100"/>
    <x v="34"/>
    <x v="211"/>
    <n v="1540936"/>
    <x v="0"/>
    <x v="7"/>
    <d v="1953-08-15T00:00:00"/>
    <n v="66"/>
    <n v="66"/>
    <x v="3"/>
    <x v="7"/>
    <m/>
    <m/>
    <m/>
    <m/>
    <m/>
    <m/>
    <m/>
    <x v="0"/>
    <x v="2"/>
    <x v="0"/>
    <s v=" "/>
  </r>
  <r>
    <x v="223"/>
    <x v="100"/>
    <x v="34"/>
    <x v="211"/>
    <n v="1540936"/>
    <x v="0"/>
    <x v="7"/>
    <d v="1953-08-15T00:00:00"/>
    <n v="66"/>
    <n v="66"/>
    <x v="3"/>
    <x v="6"/>
    <m/>
    <m/>
    <m/>
    <m/>
    <m/>
    <m/>
    <m/>
    <x v="0"/>
    <x v="2"/>
    <x v="0"/>
    <s v=" "/>
  </r>
  <r>
    <x v="223"/>
    <x v="100"/>
    <x v="34"/>
    <x v="211"/>
    <n v="1540936"/>
    <x v="0"/>
    <x v="7"/>
    <d v="1953-08-15T00:00:00"/>
    <n v="66"/>
    <n v="66"/>
    <x v="3"/>
    <x v="5"/>
    <m/>
    <m/>
    <m/>
    <m/>
    <m/>
    <m/>
    <m/>
    <x v="0"/>
    <x v="2"/>
    <x v="0"/>
    <s v=" "/>
  </r>
  <r>
    <x v="224"/>
    <x v="180"/>
    <x v="170"/>
    <x v="212"/>
    <n v="5869973"/>
    <x v="0"/>
    <x v="7"/>
    <d v="1985-08-15T00:00:00"/>
    <n v="34"/>
    <n v="34"/>
    <x v="10"/>
    <x v="3"/>
    <m/>
    <m/>
    <m/>
    <m/>
    <m/>
    <m/>
    <m/>
    <x v="446"/>
    <x v="1"/>
    <x v="1"/>
    <s v=" "/>
  </r>
  <r>
    <x v="224"/>
    <x v="180"/>
    <x v="170"/>
    <x v="212"/>
    <n v="5869973"/>
    <x v="0"/>
    <x v="7"/>
    <d v="1985-08-15T00:00:00"/>
    <n v="34"/>
    <n v="34"/>
    <x v="10"/>
    <x v="17"/>
    <m/>
    <m/>
    <m/>
    <m/>
    <m/>
    <m/>
    <m/>
    <x v="447"/>
    <x v="1"/>
    <x v="1"/>
    <s v=" "/>
  </r>
  <r>
    <x v="224"/>
    <x v="180"/>
    <x v="170"/>
    <x v="212"/>
    <n v="5869973"/>
    <x v="0"/>
    <x v="7"/>
    <d v="1985-08-15T00:00:00"/>
    <n v="34"/>
    <n v="34"/>
    <x v="10"/>
    <x v="18"/>
    <m/>
    <m/>
    <m/>
    <m/>
    <m/>
    <m/>
    <m/>
    <x v="448"/>
    <x v="1"/>
    <x v="1"/>
    <s v=" "/>
  </r>
  <r>
    <x v="225"/>
    <x v="181"/>
    <x v="34"/>
    <x v="213"/>
    <n v="1020612"/>
    <x v="0"/>
    <x v="7"/>
    <d v="1948-04-02T00:00:00"/>
    <n v="71"/>
    <n v="71"/>
    <x v="7"/>
    <x v="1"/>
    <m/>
    <m/>
    <m/>
    <m/>
    <m/>
    <m/>
    <m/>
    <x v="449"/>
    <x v="3"/>
    <x v="2"/>
    <s v=" "/>
  </r>
  <r>
    <x v="225"/>
    <x v="181"/>
    <x v="34"/>
    <x v="213"/>
    <n v="1020612"/>
    <x v="0"/>
    <x v="7"/>
    <d v="1948-04-02T00:00:00"/>
    <n v="71"/>
    <n v="71"/>
    <x v="7"/>
    <x v="2"/>
    <m/>
    <m/>
    <m/>
    <m/>
    <m/>
    <m/>
    <m/>
    <x v="450"/>
    <x v="1"/>
    <x v="1"/>
    <s v=" "/>
  </r>
  <r>
    <x v="226"/>
    <x v="119"/>
    <x v="171"/>
    <x v="214"/>
    <n v="3270841"/>
    <x v="1"/>
    <x v="7"/>
    <d v="1968-06-03T00:00:00"/>
    <n v="51"/>
    <n v="51"/>
    <x v="1"/>
    <x v="5"/>
    <m/>
    <m/>
    <m/>
    <m/>
    <m/>
    <m/>
    <m/>
    <x v="0"/>
    <x v="2"/>
    <x v="0"/>
    <s v=" "/>
  </r>
  <r>
    <x v="226"/>
    <x v="119"/>
    <x v="171"/>
    <x v="214"/>
    <n v="3270841"/>
    <x v="1"/>
    <x v="7"/>
    <d v="1968-06-03T00:00:00"/>
    <n v="51"/>
    <n v="51"/>
    <x v="1"/>
    <x v="7"/>
    <m/>
    <m/>
    <m/>
    <m/>
    <m/>
    <m/>
    <m/>
    <x v="0"/>
    <x v="2"/>
    <x v="0"/>
    <s v=" "/>
  </r>
  <r>
    <x v="226"/>
    <x v="119"/>
    <x v="171"/>
    <x v="214"/>
    <n v="3270841"/>
    <x v="1"/>
    <x v="7"/>
    <d v="1968-06-03T00:00:00"/>
    <n v="51"/>
    <n v="51"/>
    <x v="1"/>
    <x v="6"/>
    <m/>
    <m/>
    <m/>
    <m/>
    <m/>
    <m/>
    <m/>
    <x v="0"/>
    <x v="2"/>
    <x v="0"/>
    <s v=" "/>
  </r>
  <r>
    <x v="227"/>
    <x v="182"/>
    <x v="34"/>
    <x v="215"/>
    <n v="3898402"/>
    <x v="1"/>
    <x v="7"/>
    <d v="1976-06-06T00:00:00"/>
    <n v="43"/>
    <n v="43"/>
    <x v="5"/>
    <x v="6"/>
    <m/>
    <m/>
    <m/>
    <m/>
    <m/>
    <m/>
    <m/>
    <x v="451"/>
    <x v="3"/>
    <x v="2"/>
    <s v=" "/>
  </r>
  <r>
    <x v="227"/>
    <x v="182"/>
    <x v="34"/>
    <x v="215"/>
    <n v="3898402"/>
    <x v="1"/>
    <x v="7"/>
    <d v="1976-06-06T00:00:00"/>
    <n v="43"/>
    <n v="43"/>
    <x v="5"/>
    <x v="5"/>
    <m/>
    <m/>
    <m/>
    <m/>
    <m/>
    <m/>
    <m/>
    <x v="452"/>
    <x v="1"/>
    <x v="1"/>
    <s v=" "/>
  </r>
  <r>
    <x v="227"/>
    <x v="182"/>
    <x v="34"/>
    <x v="215"/>
    <n v="3898402"/>
    <x v="1"/>
    <x v="7"/>
    <d v="1976-06-06T00:00:00"/>
    <n v="43"/>
    <n v="43"/>
    <x v="5"/>
    <x v="7"/>
    <m/>
    <m/>
    <m/>
    <m/>
    <m/>
    <m/>
    <m/>
    <x v="453"/>
    <x v="3"/>
    <x v="2"/>
    <s v=" "/>
  </r>
  <r>
    <x v="228"/>
    <x v="183"/>
    <x v="34"/>
    <x v="216"/>
    <n v="6247203"/>
    <x v="1"/>
    <x v="7"/>
    <d v="1982-11-30T00:00:00"/>
    <n v="37"/>
    <n v="37"/>
    <x v="4"/>
    <x v="12"/>
    <m/>
    <m/>
    <m/>
    <m/>
    <m/>
    <m/>
    <m/>
    <x v="454"/>
    <x v="3"/>
    <x v="2"/>
    <s v=" "/>
  </r>
  <r>
    <x v="228"/>
    <x v="183"/>
    <x v="34"/>
    <x v="216"/>
    <n v="6247203"/>
    <x v="1"/>
    <x v="7"/>
    <d v="1982-11-30T00:00:00"/>
    <n v="37"/>
    <n v="37"/>
    <x v="4"/>
    <x v="14"/>
    <m/>
    <m/>
    <m/>
    <m/>
    <m/>
    <m/>
    <m/>
    <x v="455"/>
    <x v="1"/>
    <x v="1"/>
    <s v=" "/>
  </r>
  <r>
    <x v="228"/>
    <x v="183"/>
    <x v="34"/>
    <x v="216"/>
    <n v="6247203"/>
    <x v="1"/>
    <x v="7"/>
    <d v="1982-11-30T00:00:00"/>
    <n v="37"/>
    <n v="37"/>
    <x v="4"/>
    <x v="11"/>
    <m/>
    <m/>
    <m/>
    <m/>
    <m/>
    <m/>
    <m/>
    <x v="456"/>
    <x v="3"/>
    <x v="2"/>
    <s v=" "/>
  </r>
  <r>
    <x v="229"/>
    <x v="94"/>
    <x v="34"/>
    <x v="217"/>
    <n v="4681385"/>
    <x v="1"/>
    <x v="7"/>
    <d v="1978-08-28T00:00:00"/>
    <n v="41"/>
    <n v="41"/>
    <x v="5"/>
    <x v="3"/>
    <m/>
    <m/>
    <m/>
    <m/>
    <m/>
    <m/>
    <m/>
    <x v="0"/>
    <x v="2"/>
    <x v="0"/>
    <s v=" "/>
  </r>
  <r>
    <x v="229"/>
    <x v="94"/>
    <x v="34"/>
    <x v="217"/>
    <n v="4681385"/>
    <x v="1"/>
    <x v="7"/>
    <d v="1978-08-28T00:00:00"/>
    <n v="41"/>
    <n v="41"/>
    <x v="5"/>
    <x v="17"/>
    <m/>
    <m/>
    <m/>
    <m/>
    <m/>
    <m/>
    <m/>
    <x v="0"/>
    <x v="2"/>
    <x v="0"/>
    <s v=" "/>
  </r>
  <r>
    <x v="230"/>
    <x v="184"/>
    <x v="34"/>
    <x v="218"/>
    <n v="2815284"/>
    <x v="1"/>
    <x v="7"/>
    <d v="1961-03-19T00:00:00"/>
    <n v="58"/>
    <n v="58"/>
    <x v="0"/>
    <x v="7"/>
    <m/>
    <m/>
    <m/>
    <m/>
    <m/>
    <m/>
    <m/>
    <x v="457"/>
    <x v="3"/>
    <x v="2"/>
    <s v=" "/>
  </r>
  <r>
    <x v="230"/>
    <x v="184"/>
    <x v="34"/>
    <x v="218"/>
    <n v="2815284"/>
    <x v="1"/>
    <x v="7"/>
    <d v="1961-03-19T00:00:00"/>
    <n v="58"/>
    <n v="58"/>
    <x v="0"/>
    <x v="6"/>
    <m/>
    <m/>
    <m/>
    <m/>
    <m/>
    <m/>
    <m/>
    <x v="458"/>
    <x v="3"/>
    <x v="2"/>
    <s v=" "/>
  </r>
  <r>
    <x v="230"/>
    <x v="184"/>
    <x v="34"/>
    <x v="218"/>
    <n v="2815284"/>
    <x v="1"/>
    <x v="7"/>
    <d v="1961-03-19T00:00:00"/>
    <n v="58"/>
    <n v="58"/>
    <x v="0"/>
    <x v="5"/>
    <m/>
    <m/>
    <m/>
    <m/>
    <m/>
    <m/>
    <m/>
    <x v="459"/>
    <x v="1"/>
    <x v="1"/>
    <s v=" "/>
  </r>
  <r>
    <x v="231"/>
    <x v="185"/>
    <x v="34"/>
    <x v="57"/>
    <n v="1582378"/>
    <x v="0"/>
    <x v="7"/>
    <d v="1953-08-03T00:00:00"/>
    <n v="66"/>
    <n v="66"/>
    <x v="3"/>
    <x v="10"/>
    <m/>
    <m/>
    <m/>
    <m/>
    <m/>
    <m/>
    <m/>
    <x v="0"/>
    <x v="2"/>
    <x v="0"/>
    <s v=" "/>
  </r>
  <r>
    <x v="231"/>
    <x v="185"/>
    <x v="34"/>
    <x v="57"/>
    <n v="1582378"/>
    <x v="0"/>
    <x v="7"/>
    <d v="1953-08-03T00:00:00"/>
    <n v="66"/>
    <n v="66"/>
    <x v="3"/>
    <x v="11"/>
    <m/>
    <m/>
    <m/>
    <m/>
    <m/>
    <m/>
    <m/>
    <x v="0"/>
    <x v="2"/>
    <x v="0"/>
    <s v=" "/>
  </r>
  <r>
    <x v="231"/>
    <x v="185"/>
    <x v="34"/>
    <x v="57"/>
    <n v="1582378"/>
    <x v="0"/>
    <x v="7"/>
    <d v="1953-08-03T00:00:00"/>
    <n v="66"/>
    <n v="66"/>
    <x v="3"/>
    <x v="3"/>
    <m/>
    <m/>
    <m/>
    <m/>
    <m/>
    <m/>
    <m/>
    <x v="460"/>
    <x v="3"/>
    <x v="2"/>
    <s v=" "/>
  </r>
  <r>
    <x v="232"/>
    <x v="186"/>
    <x v="34"/>
    <x v="80"/>
    <n v="4557164"/>
    <x v="0"/>
    <x v="7"/>
    <d v="1952-05-30T00:00:00"/>
    <n v="67"/>
    <n v="67"/>
    <x v="3"/>
    <x v="10"/>
    <m/>
    <m/>
    <m/>
    <m/>
    <m/>
    <m/>
    <m/>
    <x v="0"/>
    <x v="2"/>
    <x v="0"/>
    <s v=" "/>
  </r>
  <r>
    <x v="232"/>
    <x v="186"/>
    <x v="34"/>
    <x v="80"/>
    <n v="4557164"/>
    <x v="0"/>
    <x v="7"/>
    <d v="1952-05-30T00:00:00"/>
    <n v="67"/>
    <n v="67"/>
    <x v="3"/>
    <x v="11"/>
    <m/>
    <m/>
    <m/>
    <m/>
    <m/>
    <m/>
    <m/>
    <x v="0"/>
    <x v="2"/>
    <x v="0"/>
    <s v=" "/>
  </r>
  <r>
    <x v="232"/>
    <x v="186"/>
    <x v="34"/>
    <x v="80"/>
    <n v="4557164"/>
    <x v="0"/>
    <x v="7"/>
    <d v="1952-05-30T00:00:00"/>
    <n v="67"/>
    <n v="67"/>
    <x v="3"/>
    <x v="12"/>
    <m/>
    <m/>
    <m/>
    <m/>
    <m/>
    <m/>
    <m/>
    <x v="0"/>
    <x v="2"/>
    <x v="0"/>
    <s v=" "/>
  </r>
  <r>
    <x v="233"/>
    <x v="187"/>
    <x v="34"/>
    <x v="92"/>
    <n v="4586623"/>
    <x v="1"/>
    <x v="7"/>
    <d v="1968-09-17T00:00:00"/>
    <n v="51"/>
    <n v="51"/>
    <x v="1"/>
    <x v="1"/>
    <m/>
    <m/>
    <m/>
    <m/>
    <m/>
    <m/>
    <m/>
    <x v="461"/>
    <x v="3"/>
    <x v="2"/>
    <s v=" "/>
  </r>
  <r>
    <x v="233"/>
    <x v="187"/>
    <x v="34"/>
    <x v="92"/>
    <n v="4586623"/>
    <x v="1"/>
    <x v="7"/>
    <d v="1968-09-17T00:00:00"/>
    <n v="51"/>
    <n v="51"/>
    <x v="1"/>
    <x v="6"/>
    <m/>
    <m/>
    <m/>
    <m/>
    <m/>
    <m/>
    <m/>
    <x v="462"/>
    <x v="11"/>
    <x v="0"/>
    <s v=" "/>
  </r>
  <r>
    <x v="233"/>
    <x v="187"/>
    <x v="34"/>
    <x v="92"/>
    <n v="4586623"/>
    <x v="1"/>
    <x v="7"/>
    <d v="1968-09-17T00:00:00"/>
    <n v="51"/>
    <n v="51"/>
    <x v="1"/>
    <x v="7"/>
    <m/>
    <m/>
    <m/>
    <m/>
    <m/>
    <m/>
    <m/>
    <x v="400"/>
    <x v="6"/>
    <x v="0"/>
    <s v=" "/>
  </r>
  <r>
    <x v="234"/>
    <x v="94"/>
    <x v="34"/>
    <x v="219"/>
    <n v="4448778"/>
    <x v="0"/>
    <x v="7"/>
    <d v="1983-01-20T00:00:00"/>
    <n v="36"/>
    <n v="36"/>
    <x v="4"/>
    <x v="10"/>
    <m/>
    <m/>
    <m/>
    <m/>
    <m/>
    <m/>
    <m/>
    <x v="329"/>
    <x v="1"/>
    <x v="1"/>
    <s v=" "/>
  </r>
  <r>
    <x v="234"/>
    <x v="94"/>
    <x v="34"/>
    <x v="219"/>
    <n v="4448778"/>
    <x v="0"/>
    <x v="7"/>
    <d v="1983-01-20T00:00:00"/>
    <n v="36"/>
    <n v="36"/>
    <x v="4"/>
    <x v="11"/>
    <m/>
    <m/>
    <m/>
    <m/>
    <m/>
    <m/>
    <m/>
    <x v="463"/>
    <x v="3"/>
    <x v="2"/>
    <s v=" "/>
  </r>
  <r>
    <x v="234"/>
    <x v="94"/>
    <x v="34"/>
    <x v="219"/>
    <n v="4448778"/>
    <x v="0"/>
    <x v="7"/>
    <d v="1983-01-20T00:00:00"/>
    <n v="36"/>
    <n v="36"/>
    <x v="4"/>
    <x v="3"/>
    <m/>
    <m/>
    <m/>
    <m/>
    <m/>
    <m/>
    <m/>
    <x v="464"/>
    <x v="1"/>
    <x v="1"/>
    <s v=" "/>
  </r>
  <r>
    <x v="235"/>
    <x v="188"/>
    <x v="34"/>
    <x v="87"/>
    <n v="4722323"/>
    <x v="0"/>
    <x v="7"/>
    <d v="1958-10-20T00:00:00"/>
    <n v="61"/>
    <n v="61"/>
    <x v="8"/>
    <x v="10"/>
    <m/>
    <m/>
    <m/>
    <m/>
    <m/>
    <m/>
    <m/>
    <x v="0"/>
    <x v="2"/>
    <x v="0"/>
    <s v=" "/>
  </r>
  <r>
    <x v="235"/>
    <x v="188"/>
    <x v="34"/>
    <x v="87"/>
    <n v="4722323"/>
    <x v="0"/>
    <x v="7"/>
    <d v="1958-10-20T00:00:00"/>
    <n v="61"/>
    <n v="61"/>
    <x v="8"/>
    <x v="11"/>
    <m/>
    <m/>
    <m/>
    <m/>
    <m/>
    <m/>
    <m/>
    <x v="0"/>
    <x v="2"/>
    <x v="0"/>
    <s v=" "/>
  </r>
  <r>
    <x v="235"/>
    <x v="188"/>
    <x v="34"/>
    <x v="87"/>
    <n v="4722323"/>
    <x v="0"/>
    <x v="7"/>
    <d v="1958-10-20T00:00:00"/>
    <n v="61"/>
    <n v="61"/>
    <x v="8"/>
    <x v="12"/>
    <m/>
    <m/>
    <m/>
    <m/>
    <m/>
    <m/>
    <m/>
    <x v="0"/>
    <x v="2"/>
    <x v="0"/>
    <s v=" "/>
  </r>
  <r>
    <x v="236"/>
    <x v="49"/>
    <x v="34"/>
    <x v="44"/>
    <n v="1302483"/>
    <x v="0"/>
    <x v="7"/>
    <d v="1954-02-14T00:00:00"/>
    <n v="65"/>
    <n v="65"/>
    <x v="3"/>
    <x v="0"/>
    <m/>
    <m/>
    <m/>
    <m/>
    <m/>
    <m/>
    <m/>
    <x v="465"/>
    <x v="3"/>
    <x v="2"/>
    <s v=" "/>
  </r>
  <r>
    <x v="236"/>
    <x v="49"/>
    <x v="34"/>
    <x v="44"/>
    <n v="1302483"/>
    <x v="0"/>
    <x v="7"/>
    <d v="1954-02-14T00:00:00"/>
    <n v="65"/>
    <n v="65"/>
    <x v="3"/>
    <x v="8"/>
    <m/>
    <m/>
    <m/>
    <m/>
    <m/>
    <m/>
    <m/>
    <x v="466"/>
    <x v="3"/>
    <x v="2"/>
    <s v=" "/>
  </r>
  <r>
    <x v="236"/>
    <x v="49"/>
    <x v="34"/>
    <x v="44"/>
    <n v="1302483"/>
    <x v="0"/>
    <x v="7"/>
    <d v="1954-02-14T00:00:00"/>
    <n v="65"/>
    <n v="65"/>
    <x v="3"/>
    <x v="14"/>
    <m/>
    <m/>
    <m/>
    <m/>
    <m/>
    <m/>
    <m/>
    <x v="467"/>
    <x v="1"/>
    <x v="1"/>
    <s v=" "/>
  </r>
  <r>
    <x v="237"/>
    <x v="189"/>
    <x v="34"/>
    <x v="220"/>
    <s v="952042-1B"/>
    <x v="0"/>
    <x v="7"/>
    <d v="1960-07-16T00:00:00"/>
    <n v="59"/>
    <n v="59"/>
    <x v="0"/>
    <x v="10"/>
    <m/>
    <m/>
    <m/>
    <m/>
    <m/>
    <m/>
    <m/>
    <x v="193"/>
    <x v="5"/>
    <x v="3"/>
    <s v=" "/>
  </r>
  <r>
    <x v="237"/>
    <x v="189"/>
    <x v="34"/>
    <x v="220"/>
    <s v="952042-1B"/>
    <x v="0"/>
    <x v="7"/>
    <d v="1960-07-16T00:00:00"/>
    <n v="59"/>
    <n v="59"/>
    <x v="0"/>
    <x v="11"/>
    <m/>
    <m/>
    <m/>
    <m/>
    <m/>
    <m/>
    <m/>
    <x v="468"/>
    <x v="5"/>
    <x v="3"/>
    <s v=" "/>
  </r>
  <r>
    <x v="238"/>
    <x v="118"/>
    <x v="34"/>
    <x v="221"/>
    <n v="3557857"/>
    <x v="1"/>
    <x v="7"/>
    <d v="1979-07-14T00:00:00"/>
    <n v="40"/>
    <n v="40"/>
    <x v="5"/>
    <x v="10"/>
    <m/>
    <m/>
    <m/>
    <m/>
    <m/>
    <m/>
    <m/>
    <x v="0"/>
    <x v="2"/>
    <x v="0"/>
    <s v=" "/>
  </r>
  <r>
    <x v="238"/>
    <x v="118"/>
    <x v="34"/>
    <x v="221"/>
    <n v="3557857"/>
    <x v="1"/>
    <x v="7"/>
    <d v="1979-07-14T00:00:00"/>
    <n v="40"/>
    <n v="40"/>
    <x v="5"/>
    <x v="11"/>
    <m/>
    <m/>
    <m/>
    <m/>
    <m/>
    <m/>
    <m/>
    <x v="0"/>
    <x v="2"/>
    <x v="0"/>
    <s v=" "/>
  </r>
  <r>
    <x v="239"/>
    <x v="190"/>
    <x v="34"/>
    <x v="222"/>
    <n v="3830593"/>
    <x v="1"/>
    <x v="7"/>
    <d v="1970-08-10T00:00:00"/>
    <n v="49"/>
    <n v="49"/>
    <x v="2"/>
    <x v="5"/>
    <m/>
    <m/>
    <m/>
    <m/>
    <m/>
    <m/>
    <m/>
    <x v="0"/>
    <x v="2"/>
    <x v="0"/>
    <s v=" "/>
  </r>
  <r>
    <x v="239"/>
    <x v="190"/>
    <x v="34"/>
    <x v="222"/>
    <n v="3830593"/>
    <x v="1"/>
    <x v="7"/>
    <d v="1970-08-10T00:00:00"/>
    <n v="49"/>
    <n v="49"/>
    <x v="2"/>
    <x v="7"/>
    <m/>
    <m/>
    <m/>
    <m/>
    <m/>
    <m/>
    <m/>
    <x v="0"/>
    <x v="2"/>
    <x v="0"/>
    <s v=" "/>
  </r>
  <r>
    <x v="239"/>
    <x v="190"/>
    <x v="34"/>
    <x v="222"/>
    <n v="3830593"/>
    <x v="1"/>
    <x v="7"/>
    <d v="1970-08-10T00:00:00"/>
    <n v="49"/>
    <n v="49"/>
    <x v="2"/>
    <x v="6"/>
    <m/>
    <m/>
    <m/>
    <m/>
    <m/>
    <m/>
    <m/>
    <x v="0"/>
    <x v="2"/>
    <x v="0"/>
    <s v=" "/>
  </r>
  <r>
    <x v="240"/>
    <x v="191"/>
    <x v="34"/>
    <x v="223"/>
    <n v="3160012"/>
    <x v="1"/>
    <x v="7"/>
    <d v="1960-05-29T00:00:00"/>
    <n v="59"/>
    <n v="59"/>
    <x v="0"/>
    <x v="6"/>
    <m/>
    <m/>
    <m/>
    <m/>
    <m/>
    <m/>
    <m/>
    <x v="469"/>
    <x v="6"/>
    <x v="0"/>
    <s v=" "/>
  </r>
  <r>
    <x v="240"/>
    <x v="191"/>
    <x v="34"/>
    <x v="223"/>
    <n v="3160012"/>
    <x v="1"/>
    <x v="7"/>
    <d v="1960-05-29T00:00:00"/>
    <n v="59"/>
    <n v="59"/>
    <x v="0"/>
    <x v="7"/>
    <m/>
    <m/>
    <m/>
    <m/>
    <m/>
    <m/>
    <m/>
    <x v="470"/>
    <x v="6"/>
    <x v="0"/>
    <s v=" "/>
  </r>
  <r>
    <x v="240"/>
    <x v="191"/>
    <x v="34"/>
    <x v="223"/>
    <n v="3160012"/>
    <x v="1"/>
    <x v="7"/>
    <d v="1960-05-29T00:00:00"/>
    <n v="59"/>
    <n v="59"/>
    <x v="0"/>
    <x v="5"/>
    <m/>
    <m/>
    <m/>
    <m/>
    <m/>
    <m/>
    <m/>
    <x v="471"/>
    <x v="6"/>
    <x v="0"/>
    <s v=" "/>
  </r>
  <r>
    <x v="241"/>
    <x v="192"/>
    <x v="34"/>
    <x v="224"/>
    <n v="4711989"/>
    <x v="0"/>
    <x v="7"/>
    <d v="1980-02-17T00:00:00"/>
    <n v="39"/>
    <n v="39"/>
    <x v="4"/>
    <x v="7"/>
    <m/>
    <m/>
    <m/>
    <m/>
    <m/>
    <m/>
    <m/>
    <x v="0"/>
    <x v="2"/>
    <x v="0"/>
    <s v=" "/>
  </r>
  <r>
    <x v="241"/>
    <x v="192"/>
    <x v="34"/>
    <x v="224"/>
    <n v="4711989"/>
    <x v="0"/>
    <x v="7"/>
    <d v="1980-02-17T00:00:00"/>
    <n v="39"/>
    <n v="39"/>
    <x v="4"/>
    <x v="6"/>
    <m/>
    <m/>
    <m/>
    <m/>
    <m/>
    <m/>
    <m/>
    <x v="0"/>
    <x v="2"/>
    <x v="0"/>
    <s v=" "/>
  </r>
  <r>
    <x v="241"/>
    <x v="192"/>
    <x v="34"/>
    <x v="224"/>
    <n v="4711989"/>
    <x v="0"/>
    <x v="7"/>
    <d v="1980-02-17T00:00:00"/>
    <n v="39"/>
    <n v="39"/>
    <x v="4"/>
    <x v="5"/>
    <m/>
    <m/>
    <m/>
    <m/>
    <m/>
    <m/>
    <m/>
    <x v="0"/>
    <x v="2"/>
    <x v="0"/>
    <s v=" "/>
  </r>
  <r>
    <x v="242"/>
    <x v="193"/>
    <x v="34"/>
    <x v="225"/>
    <n v="3194815"/>
    <x v="1"/>
    <x v="7"/>
    <d v="1959-07-31T00:00:00"/>
    <n v="60"/>
    <n v="60"/>
    <x v="8"/>
    <x v="1"/>
    <m/>
    <m/>
    <m/>
    <m/>
    <m/>
    <m/>
    <m/>
    <x v="472"/>
    <x v="3"/>
    <x v="2"/>
    <s v=" "/>
  </r>
  <r>
    <x v="242"/>
    <x v="193"/>
    <x v="34"/>
    <x v="225"/>
    <n v="3194815"/>
    <x v="1"/>
    <x v="7"/>
    <d v="1959-07-31T00:00:00"/>
    <n v="60"/>
    <n v="60"/>
    <x v="8"/>
    <x v="5"/>
    <m/>
    <m/>
    <m/>
    <m/>
    <m/>
    <m/>
    <m/>
    <x v="473"/>
    <x v="6"/>
    <x v="0"/>
    <s v=" "/>
  </r>
  <r>
    <x v="242"/>
    <x v="193"/>
    <x v="34"/>
    <x v="225"/>
    <n v="3194815"/>
    <x v="1"/>
    <x v="7"/>
    <d v="1959-07-31T00:00:00"/>
    <n v="60"/>
    <n v="60"/>
    <x v="8"/>
    <x v="11"/>
    <m/>
    <m/>
    <m/>
    <m/>
    <m/>
    <m/>
    <m/>
    <x v="474"/>
    <x v="6"/>
    <x v="0"/>
    <s v=" "/>
  </r>
  <r>
    <x v="243"/>
    <x v="24"/>
    <x v="34"/>
    <x v="226"/>
    <n v="4394653"/>
    <x v="0"/>
    <x v="7"/>
    <d v="1976-10-15T00:00:00"/>
    <n v="43"/>
    <n v="43"/>
    <x v="5"/>
    <x v="18"/>
    <m/>
    <m/>
    <m/>
    <m/>
    <m/>
    <m/>
    <m/>
    <x v="475"/>
    <x v="1"/>
    <x v="1"/>
    <s v=" "/>
  </r>
  <r>
    <x v="243"/>
    <x v="24"/>
    <x v="34"/>
    <x v="226"/>
    <n v="4394653"/>
    <x v="0"/>
    <x v="7"/>
    <d v="1976-10-15T00:00:00"/>
    <n v="43"/>
    <n v="43"/>
    <x v="5"/>
    <x v="17"/>
    <m/>
    <m/>
    <m/>
    <m/>
    <m/>
    <m/>
    <m/>
    <x v="476"/>
    <x v="1"/>
    <x v="1"/>
    <s v=" "/>
  </r>
  <r>
    <x v="243"/>
    <x v="24"/>
    <x v="34"/>
    <x v="226"/>
    <n v="4394653"/>
    <x v="0"/>
    <x v="7"/>
    <d v="1976-10-15T00:00:00"/>
    <n v="43"/>
    <n v="43"/>
    <x v="5"/>
    <x v="5"/>
    <m/>
    <m/>
    <m/>
    <m/>
    <m/>
    <m/>
    <m/>
    <x v="477"/>
    <x v="1"/>
    <x v="1"/>
    <s v=" "/>
  </r>
  <r>
    <x v="244"/>
    <x v="194"/>
    <x v="34"/>
    <x v="227"/>
    <n v="4662399"/>
    <x v="1"/>
    <x v="7"/>
    <d v="1976-12-18T00:00:00"/>
    <n v="43"/>
    <n v="43"/>
    <x v="5"/>
    <x v="5"/>
    <m/>
    <m/>
    <m/>
    <m/>
    <m/>
    <m/>
    <m/>
    <x v="478"/>
    <x v="3"/>
    <x v="2"/>
    <s v=" "/>
  </r>
  <r>
    <x v="244"/>
    <x v="194"/>
    <x v="34"/>
    <x v="227"/>
    <n v="4662399"/>
    <x v="1"/>
    <x v="7"/>
    <d v="1976-12-18T00:00:00"/>
    <n v="43"/>
    <n v="43"/>
    <x v="5"/>
    <x v="7"/>
    <m/>
    <m/>
    <m/>
    <m/>
    <m/>
    <m/>
    <m/>
    <x v="479"/>
    <x v="1"/>
    <x v="1"/>
    <s v=" "/>
  </r>
  <r>
    <x v="244"/>
    <x v="194"/>
    <x v="34"/>
    <x v="227"/>
    <n v="4662399"/>
    <x v="1"/>
    <x v="7"/>
    <d v="1976-12-18T00:00:00"/>
    <n v="43"/>
    <n v="43"/>
    <x v="5"/>
    <x v="6"/>
    <m/>
    <m/>
    <m/>
    <m/>
    <m/>
    <m/>
    <m/>
    <x v="480"/>
    <x v="1"/>
    <x v="1"/>
    <s v=" "/>
  </r>
  <r>
    <x v="245"/>
    <x v="195"/>
    <x v="34"/>
    <x v="228"/>
    <n v="1585048"/>
    <x v="0"/>
    <x v="7"/>
    <d v="1959-11-17T00:00:00"/>
    <n v="60"/>
    <n v="59"/>
    <x v="0"/>
    <x v="7"/>
    <m/>
    <m/>
    <m/>
    <m/>
    <m/>
    <m/>
    <m/>
    <x v="481"/>
    <x v="1"/>
    <x v="1"/>
    <s v=" "/>
  </r>
  <r>
    <x v="245"/>
    <x v="195"/>
    <x v="34"/>
    <x v="228"/>
    <n v="1585048"/>
    <x v="0"/>
    <x v="7"/>
    <d v="1959-11-17T00:00:00"/>
    <n v="60"/>
    <n v="59"/>
    <x v="0"/>
    <x v="6"/>
    <m/>
    <m/>
    <m/>
    <m/>
    <m/>
    <m/>
    <m/>
    <x v="482"/>
    <x v="1"/>
    <x v="1"/>
    <s v=" "/>
  </r>
  <r>
    <x v="245"/>
    <x v="195"/>
    <x v="34"/>
    <x v="228"/>
    <n v="1585048"/>
    <x v="0"/>
    <x v="7"/>
    <d v="1959-11-17T00:00:00"/>
    <n v="60"/>
    <n v="59"/>
    <x v="0"/>
    <x v="5"/>
    <m/>
    <m/>
    <m/>
    <m/>
    <m/>
    <m/>
    <m/>
    <x v="483"/>
    <x v="3"/>
    <x v="2"/>
    <s v=" "/>
  </r>
  <r>
    <x v="246"/>
    <x v="100"/>
    <x v="34"/>
    <x v="229"/>
    <n v="1079129"/>
    <x v="0"/>
    <x v="7"/>
    <d v="1964-11-15T00:00:00"/>
    <n v="55"/>
    <n v="54"/>
    <x v="1"/>
    <x v="7"/>
    <m/>
    <m/>
    <m/>
    <m/>
    <m/>
    <m/>
    <m/>
    <x v="484"/>
    <x v="1"/>
    <x v="1"/>
    <s v=" "/>
  </r>
  <r>
    <x v="246"/>
    <x v="100"/>
    <x v="34"/>
    <x v="229"/>
    <n v="1079129"/>
    <x v="0"/>
    <x v="7"/>
    <d v="1964-11-15T00:00:00"/>
    <n v="55"/>
    <n v="54"/>
    <x v="1"/>
    <x v="6"/>
    <m/>
    <m/>
    <m/>
    <m/>
    <m/>
    <m/>
    <m/>
    <x v="485"/>
    <x v="1"/>
    <x v="1"/>
    <s v=" "/>
  </r>
  <r>
    <x v="246"/>
    <x v="100"/>
    <x v="34"/>
    <x v="229"/>
    <n v="1079129"/>
    <x v="0"/>
    <x v="7"/>
    <d v="1964-11-15T00:00:00"/>
    <n v="55"/>
    <n v="54"/>
    <x v="1"/>
    <x v="5"/>
    <m/>
    <m/>
    <m/>
    <m/>
    <m/>
    <m/>
    <m/>
    <x v="486"/>
    <x v="3"/>
    <x v="2"/>
    <s v=" "/>
  </r>
  <r>
    <x v="247"/>
    <x v="96"/>
    <x v="34"/>
    <x v="230"/>
    <n v="3249086"/>
    <x v="0"/>
    <x v="7"/>
    <d v="1966-12-19T00:00:00"/>
    <n v="53"/>
    <n v="53"/>
    <x v="1"/>
    <x v="10"/>
    <m/>
    <m/>
    <m/>
    <m/>
    <m/>
    <m/>
    <m/>
    <x v="0"/>
    <x v="2"/>
    <x v="0"/>
    <s v=" "/>
  </r>
  <r>
    <x v="247"/>
    <x v="96"/>
    <x v="34"/>
    <x v="230"/>
    <n v="3249086"/>
    <x v="0"/>
    <x v="7"/>
    <d v="1966-12-19T00:00:00"/>
    <n v="53"/>
    <n v="53"/>
    <x v="1"/>
    <x v="11"/>
    <m/>
    <m/>
    <m/>
    <m/>
    <m/>
    <m/>
    <m/>
    <x v="0"/>
    <x v="2"/>
    <x v="0"/>
    <s v=" "/>
  </r>
  <r>
    <x v="247"/>
    <x v="96"/>
    <x v="34"/>
    <x v="230"/>
    <n v="3249086"/>
    <x v="0"/>
    <x v="7"/>
    <d v="1966-12-19T00:00:00"/>
    <n v="53"/>
    <n v="53"/>
    <x v="1"/>
    <x v="3"/>
    <m/>
    <m/>
    <m/>
    <m/>
    <m/>
    <m/>
    <m/>
    <x v="0"/>
    <x v="2"/>
    <x v="0"/>
    <s v=" "/>
  </r>
  <r>
    <x v="248"/>
    <x v="96"/>
    <x v="34"/>
    <x v="231"/>
    <n v="5210799"/>
    <x v="0"/>
    <x v="7"/>
    <d v="1979-08-24T00:00:00"/>
    <n v="40"/>
    <n v="40"/>
    <x v="5"/>
    <x v="9"/>
    <m/>
    <m/>
    <m/>
    <m/>
    <m/>
    <m/>
    <m/>
    <x v="0"/>
    <x v="2"/>
    <x v="0"/>
    <s v=" "/>
  </r>
  <r>
    <x v="248"/>
    <x v="96"/>
    <x v="34"/>
    <x v="231"/>
    <n v="5210799"/>
    <x v="0"/>
    <x v="7"/>
    <d v="1979-08-24T00:00:00"/>
    <n v="40"/>
    <n v="40"/>
    <x v="5"/>
    <x v="13"/>
    <m/>
    <m/>
    <m/>
    <m/>
    <m/>
    <m/>
    <m/>
    <x v="487"/>
    <x v="1"/>
    <x v="1"/>
    <s v=" "/>
  </r>
  <r>
    <x v="248"/>
    <x v="96"/>
    <x v="34"/>
    <x v="231"/>
    <n v="5210799"/>
    <x v="0"/>
    <x v="7"/>
    <d v="1979-08-24T00:00:00"/>
    <n v="40"/>
    <n v="40"/>
    <x v="5"/>
    <x v="0"/>
    <m/>
    <m/>
    <m/>
    <m/>
    <m/>
    <m/>
    <m/>
    <x v="0"/>
    <x v="2"/>
    <x v="0"/>
    <s v=" "/>
  </r>
  <r>
    <x v="249"/>
    <x v="25"/>
    <x v="34"/>
    <x v="232"/>
    <n v="5840548"/>
    <x v="0"/>
    <x v="7"/>
    <d v="1984-10-27T00:00:00"/>
    <n v="35"/>
    <n v="34"/>
    <x v="10"/>
    <x v="10"/>
    <m/>
    <m/>
    <m/>
    <m/>
    <m/>
    <m/>
    <m/>
    <x v="488"/>
    <x v="3"/>
    <x v="2"/>
    <s v=" "/>
  </r>
  <r>
    <x v="249"/>
    <x v="25"/>
    <x v="34"/>
    <x v="232"/>
    <n v="5840548"/>
    <x v="0"/>
    <x v="7"/>
    <d v="1984-10-27T00:00:00"/>
    <n v="35"/>
    <n v="34"/>
    <x v="10"/>
    <x v="11"/>
    <m/>
    <m/>
    <m/>
    <m/>
    <m/>
    <m/>
    <m/>
    <x v="489"/>
    <x v="3"/>
    <x v="2"/>
    <s v=" "/>
  </r>
  <r>
    <x v="249"/>
    <x v="25"/>
    <x v="34"/>
    <x v="232"/>
    <n v="5840548"/>
    <x v="0"/>
    <x v="7"/>
    <d v="1984-10-27T00:00:00"/>
    <n v="35"/>
    <n v="34"/>
    <x v="10"/>
    <x v="3"/>
    <m/>
    <m/>
    <m/>
    <m/>
    <m/>
    <m/>
    <m/>
    <x v="490"/>
    <x v="3"/>
    <x v="2"/>
    <s v=" "/>
  </r>
  <r>
    <x v="250"/>
    <x v="196"/>
    <x v="34"/>
    <x v="115"/>
    <n v="4616960"/>
    <x v="1"/>
    <x v="7"/>
    <d v="1978-09-26T00:00:00"/>
    <n v="41"/>
    <n v="41"/>
    <x v="5"/>
    <x v="5"/>
    <m/>
    <m/>
    <m/>
    <m/>
    <m/>
    <m/>
    <m/>
    <x v="491"/>
    <x v="6"/>
    <x v="0"/>
    <s v=" "/>
  </r>
  <r>
    <x v="250"/>
    <x v="196"/>
    <x v="34"/>
    <x v="115"/>
    <n v="4616960"/>
    <x v="1"/>
    <x v="7"/>
    <d v="1978-09-26T00:00:00"/>
    <n v="41"/>
    <n v="41"/>
    <x v="5"/>
    <x v="11"/>
    <m/>
    <m/>
    <m/>
    <m/>
    <m/>
    <m/>
    <m/>
    <x v="492"/>
    <x v="7"/>
    <x v="0"/>
    <s v=" "/>
  </r>
  <r>
    <x v="251"/>
    <x v="197"/>
    <x v="34"/>
    <x v="233"/>
    <n v="5358604"/>
    <x v="0"/>
    <x v="7"/>
    <d v="1976-12-26T00:00:00"/>
    <n v="43"/>
    <n v="43"/>
    <x v="5"/>
    <x v="10"/>
    <m/>
    <m/>
    <m/>
    <m/>
    <m/>
    <m/>
    <m/>
    <x v="493"/>
    <x v="3"/>
    <x v="2"/>
    <s v=" "/>
  </r>
  <r>
    <x v="251"/>
    <x v="197"/>
    <x v="34"/>
    <x v="233"/>
    <n v="5358604"/>
    <x v="0"/>
    <x v="7"/>
    <d v="1976-12-26T00:00:00"/>
    <n v="43"/>
    <n v="43"/>
    <x v="5"/>
    <x v="11"/>
    <m/>
    <m/>
    <m/>
    <m/>
    <m/>
    <m/>
    <m/>
    <x v="494"/>
    <x v="3"/>
    <x v="2"/>
    <s v=" "/>
  </r>
  <r>
    <x v="251"/>
    <x v="197"/>
    <x v="34"/>
    <x v="233"/>
    <n v="5358604"/>
    <x v="0"/>
    <x v="7"/>
    <d v="1976-12-26T00:00:00"/>
    <n v="43"/>
    <n v="43"/>
    <x v="5"/>
    <x v="12"/>
    <m/>
    <m/>
    <m/>
    <m/>
    <m/>
    <m/>
    <m/>
    <x v="495"/>
    <x v="5"/>
    <x v="3"/>
    <s v=" "/>
  </r>
  <r>
    <x v="252"/>
    <x v="6"/>
    <x v="172"/>
    <x v="234"/>
    <n v="3235717"/>
    <x v="1"/>
    <x v="7"/>
    <d v="1981-04-09T00:00:00"/>
    <n v="38"/>
    <n v="38"/>
    <x v="4"/>
    <x v="10"/>
    <m/>
    <m/>
    <m/>
    <m/>
    <m/>
    <m/>
    <m/>
    <x v="0"/>
    <x v="2"/>
    <x v="0"/>
    <s v=" "/>
  </r>
  <r>
    <x v="252"/>
    <x v="6"/>
    <x v="172"/>
    <x v="234"/>
    <n v="3235717"/>
    <x v="1"/>
    <x v="7"/>
    <d v="1981-04-09T00:00:00"/>
    <n v="38"/>
    <n v="38"/>
    <x v="4"/>
    <x v="11"/>
    <m/>
    <m/>
    <m/>
    <m/>
    <m/>
    <m/>
    <m/>
    <x v="0"/>
    <x v="2"/>
    <x v="0"/>
    <s v=" "/>
  </r>
  <r>
    <x v="252"/>
    <x v="6"/>
    <x v="172"/>
    <x v="234"/>
    <n v="3235717"/>
    <x v="1"/>
    <x v="7"/>
    <d v="1981-04-09T00:00:00"/>
    <n v="38"/>
    <n v="38"/>
    <x v="4"/>
    <x v="3"/>
    <m/>
    <m/>
    <m/>
    <m/>
    <m/>
    <m/>
    <m/>
    <x v="0"/>
    <x v="2"/>
    <x v="0"/>
    <s v=" "/>
  </r>
  <r>
    <x v="253"/>
    <x v="198"/>
    <x v="173"/>
    <x v="235"/>
    <n v="1650357"/>
    <x v="0"/>
    <x v="8"/>
    <d v="1957-01-21T00:00:00"/>
    <n v="62"/>
    <n v="62"/>
    <x v="8"/>
    <x v="0"/>
    <m/>
    <m/>
    <m/>
    <m/>
    <m/>
    <m/>
    <m/>
    <x v="496"/>
    <x v="6"/>
    <x v="0"/>
    <s v=" "/>
  </r>
  <r>
    <x v="253"/>
    <x v="198"/>
    <x v="173"/>
    <x v="235"/>
    <n v="1650357"/>
    <x v="0"/>
    <x v="8"/>
    <d v="1957-01-21T00:00:00"/>
    <n v="62"/>
    <n v="62"/>
    <x v="8"/>
    <x v="9"/>
    <m/>
    <m/>
    <m/>
    <m/>
    <m/>
    <m/>
    <m/>
    <x v="497"/>
    <x v="4"/>
    <x v="0"/>
    <s v=" "/>
  </r>
  <r>
    <x v="253"/>
    <x v="198"/>
    <x v="173"/>
    <x v="235"/>
    <n v="1650357"/>
    <x v="0"/>
    <x v="8"/>
    <d v="1957-01-21T00:00:00"/>
    <n v="62"/>
    <n v="62"/>
    <x v="8"/>
    <x v="13"/>
    <m/>
    <m/>
    <m/>
    <m/>
    <m/>
    <m/>
    <m/>
    <x v="0"/>
    <x v="2"/>
    <x v="0"/>
    <s v=" "/>
  </r>
  <r>
    <x v="254"/>
    <x v="199"/>
    <x v="174"/>
    <x v="236"/>
    <n v="1870153"/>
    <x v="0"/>
    <x v="8"/>
    <d v="1970-03-24T00:00:00"/>
    <n v="49"/>
    <n v="49"/>
    <x v="2"/>
    <x v="10"/>
    <m/>
    <m/>
    <m/>
    <m/>
    <m/>
    <m/>
    <m/>
    <x v="498"/>
    <x v="3"/>
    <x v="2"/>
    <s v=" "/>
  </r>
  <r>
    <x v="254"/>
    <x v="199"/>
    <x v="174"/>
    <x v="236"/>
    <n v="1870153"/>
    <x v="0"/>
    <x v="8"/>
    <d v="1970-03-24T00:00:00"/>
    <n v="49"/>
    <n v="49"/>
    <x v="2"/>
    <x v="11"/>
    <m/>
    <m/>
    <m/>
    <m/>
    <m/>
    <m/>
    <m/>
    <x v="499"/>
    <x v="3"/>
    <x v="2"/>
    <s v=" "/>
  </r>
  <r>
    <x v="254"/>
    <x v="199"/>
    <x v="174"/>
    <x v="236"/>
    <n v="1870153"/>
    <x v="0"/>
    <x v="8"/>
    <d v="1970-03-24T00:00:00"/>
    <n v="49"/>
    <n v="49"/>
    <x v="2"/>
    <x v="3"/>
    <m/>
    <m/>
    <m/>
    <m/>
    <m/>
    <m/>
    <m/>
    <x v="500"/>
    <x v="1"/>
    <x v="1"/>
    <s v=" "/>
  </r>
  <r>
    <x v="255"/>
    <x v="200"/>
    <x v="82"/>
    <x v="237"/>
    <n v="5020396"/>
    <x v="1"/>
    <x v="8"/>
    <d v="1987-05-22T00:00:00"/>
    <n v="32"/>
    <n v="32"/>
    <x v="10"/>
    <x v="10"/>
    <m/>
    <m/>
    <m/>
    <m/>
    <m/>
    <m/>
    <m/>
    <x v="501"/>
    <x v="3"/>
    <x v="2"/>
    <s v=" "/>
  </r>
  <r>
    <x v="255"/>
    <x v="200"/>
    <x v="82"/>
    <x v="237"/>
    <n v="5020396"/>
    <x v="1"/>
    <x v="8"/>
    <d v="1987-05-22T00:00:00"/>
    <n v="32"/>
    <n v="32"/>
    <x v="10"/>
    <x v="11"/>
    <m/>
    <m/>
    <m/>
    <m/>
    <m/>
    <m/>
    <m/>
    <x v="502"/>
    <x v="3"/>
    <x v="2"/>
    <s v=" "/>
  </r>
  <r>
    <x v="255"/>
    <x v="200"/>
    <x v="82"/>
    <x v="237"/>
    <n v="5020396"/>
    <x v="1"/>
    <x v="8"/>
    <d v="1987-05-22T00:00:00"/>
    <n v="32"/>
    <n v="32"/>
    <x v="10"/>
    <x v="3"/>
    <m/>
    <m/>
    <m/>
    <m/>
    <m/>
    <m/>
    <m/>
    <x v="0"/>
    <x v="2"/>
    <x v="0"/>
    <s v=" "/>
  </r>
  <r>
    <x v="256"/>
    <x v="201"/>
    <x v="175"/>
    <x v="238"/>
    <n v="5781040"/>
    <x v="1"/>
    <x v="8"/>
    <d v="1983-03-12T00:00:00"/>
    <n v="36"/>
    <n v="36"/>
    <x v="4"/>
    <x v="10"/>
    <m/>
    <m/>
    <m/>
    <m/>
    <m/>
    <m/>
    <m/>
    <x v="374"/>
    <x v="1"/>
    <x v="1"/>
    <s v=" "/>
  </r>
  <r>
    <x v="256"/>
    <x v="201"/>
    <x v="175"/>
    <x v="238"/>
    <n v="5781040"/>
    <x v="1"/>
    <x v="8"/>
    <d v="1983-03-12T00:00:00"/>
    <n v="36"/>
    <n v="36"/>
    <x v="4"/>
    <x v="11"/>
    <m/>
    <m/>
    <m/>
    <m/>
    <m/>
    <m/>
    <m/>
    <x v="503"/>
    <x v="1"/>
    <x v="1"/>
    <s v=" "/>
  </r>
  <r>
    <x v="256"/>
    <x v="201"/>
    <x v="175"/>
    <x v="238"/>
    <n v="5781040"/>
    <x v="1"/>
    <x v="8"/>
    <d v="1983-03-12T00:00:00"/>
    <n v="36"/>
    <n v="36"/>
    <x v="4"/>
    <x v="12"/>
    <m/>
    <m/>
    <m/>
    <m/>
    <m/>
    <m/>
    <m/>
    <x v="504"/>
    <x v="1"/>
    <x v="1"/>
    <s v=" "/>
  </r>
  <r>
    <x v="257"/>
    <x v="202"/>
    <x v="176"/>
    <x v="239"/>
    <n v="1815237"/>
    <x v="0"/>
    <x v="8"/>
    <d v="1960-12-26T00:00:00"/>
    <n v="59"/>
    <n v="59"/>
    <x v="0"/>
    <x v="10"/>
    <m/>
    <m/>
    <m/>
    <m/>
    <m/>
    <m/>
    <m/>
    <x v="505"/>
    <x v="1"/>
    <x v="1"/>
    <s v=" "/>
  </r>
  <r>
    <x v="257"/>
    <x v="202"/>
    <x v="176"/>
    <x v="239"/>
    <n v="1815237"/>
    <x v="0"/>
    <x v="8"/>
    <d v="1960-12-26T00:00:00"/>
    <n v="59"/>
    <n v="59"/>
    <x v="0"/>
    <x v="11"/>
    <m/>
    <m/>
    <m/>
    <m/>
    <m/>
    <m/>
    <m/>
    <x v="506"/>
    <x v="1"/>
    <x v="1"/>
    <s v=" "/>
  </r>
  <r>
    <x v="257"/>
    <x v="202"/>
    <x v="176"/>
    <x v="239"/>
    <n v="1815237"/>
    <x v="0"/>
    <x v="8"/>
    <d v="1960-12-26T00:00:00"/>
    <n v="59"/>
    <n v="59"/>
    <x v="0"/>
    <x v="3"/>
    <m/>
    <m/>
    <m/>
    <m/>
    <m/>
    <m/>
    <m/>
    <x v="0"/>
    <x v="2"/>
    <x v="0"/>
    <s v=" "/>
  </r>
  <r>
    <x v="258"/>
    <x v="188"/>
    <x v="177"/>
    <x v="240"/>
    <n v="5003214"/>
    <x v="1"/>
    <x v="8"/>
    <d v="1978-03-16T00:00:00"/>
    <n v="41"/>
    <n v="41"/>
    <x v="5"/>
    <x v="10"/>
    <m/>
    <m/>
    <m/>
    <m/>
    <m/>
    <m/>
    <m/>
    <x v="0"/>
    <x v="2"/>
    <x v="0"/>
    <s v=" "/>
  </r>
  <r>
    <x v="258"/>
    <x v="188"/>
    <x v="177"/>
    <x v="240"/>
    <n v="5003214"/>
    <x v="1"/>
    <x v="8"/>
    <d v="1978-03-16T00:00:00"/>
    <n v="41"/>
    <n v="41"/>
    <x v="5"/>
    <x v="12"/>
    <m/>
    <m/>
    <m/>
    <m/>
    <m/>
    <m/>
    <m/>
    <x v="0"/>
    <x v="2"/>
    <x v="0"/>
    <s v=" "/>
  </r>
  <r>
    <x v="258"/>
    <x v="188"/>
    <x v="177"/>
    <x v="240"/>
    <n v="5003214"/>
    <x v="1"/>
    <x v="8"/>
    <d v="1978-03-16T00:00:00"/>
    <n v="41"/>
    <n v="41"/>
    <x v="5"/>
    <x v="3"/>
    <m/>
    <m/>
    <m/>
    <m/>
    <m/>
    <m/>
    <m/>
    <x v="0"/>
    <x v="2"/>
    <x v="0"/>
    <s v=" "/>
  </r>
  <r>
    <x v="259"/>
    <x v="203"/>
    <x v="34"/>
    <x v="241"/>
    <n v="1885102"/>
    <x v="1"/>
    <x v="8"/>
    <d v="1979-07-02T00:00:00"/>
    <n v="40"/>
    <n v="40"/>
    <x v="5"/>
    <x v="10"/>
    <m/>
    <m/>
    <m/>
    <m/>
    <m/>
    <m/>
    <m/>
    <x v="507"/>
    <x v="1"/>
    <x v="1"/>
    <s v=" "/>
  </r>
  <r>
    <x v="259"/>
    <x v="203"/>
    <x v="34"/>
    <x v="241"/>
    <n v="1885102"/>
    <x v="1"/>
    <x v="8"/>
    <d v="1979-07-02T00:00:00"/>
    <n v="40"/>
    <n v="40"/>
    <x v="5"/>
    <x v="11"/>
    <m/>
    <m/>
    <m/>
    <m/>
    <m/>
    <m/>
    <m/>
    <x v="508"/>
    <x v="5"/>
    <x v="3"/>
    <s v=" "/>
  </r>
  <r>
    <x v="259"/>
    <x v="203"/>
    <x v="34"/>
    <x v="241"/>
    <n v="1885102"/>
    <x v="1"/>
    <x v="8"/>
    <d v="1979-07-02T00:00:00"/>
    <n v="40"/>
    <n v="40"/>
    <x v="5"/>
    <x v="3"/>
    <m/>
    <m/>
    <m/>
    <m/>
    <m/>
    <m/>
    <m/>
    <x v="0"/>
    <x v="2"/>
    <x v="0"/>
    <s v=" "/>
  </r>
  <r>
    <x v="260"/>
    <x v="204"/>
    <x v="178"/>
    <x v="242"/>
    <n v="1889938"/>
    <x v="1"/>
    <x v="8"/>
    <d v="1971-07-23T00:00:00"/>
    <n v="48"/>
    <n v="48"/>
    <x v="2"/>
    <x v="10"/>
    <m/>
    <m/>
    <m/>
    <m/>
    <m/>
    <m/>
    <m/>
    <x v="235"/>
    <x v="3"/>
    <x v="2"/>
    <s v=" "/>
  </r>
  <r>
    <x v="260"/>
    <x v="204"/>
    <x v="178"/>
    <x v="242"/>
    <n v="1889938"/>
    <x v="1"/>
    <x v="8"/>
    <d v="1971-07-23T00:00:00"/>
    <n v="48"/>
    <n v="48"/>
    <x v="2"/>
    <x v="11"/>
    <m/>
    <m/>
    <m/>
    <m/>
    <m/>
    <m/>
    <m/>
    <x v="509"/>
    <x v="5"/>
    <x v="3"/>
    <s v=" "/>
  </r>
  <r>
    <x v="260"/>
    <x v="204"/>
    <x v="178"/>
    <x v="242"/>
    <n v="1889938"/>
    <x v="1"/>
    <x v="8"/>
    <d v="1971-07-23T00:00:00"/>
    <n v="48"/>
    <n v="48"/>
    <x v="2"/>
    <x v="3"/>
    <m/>
    <m/>
    <m/>
    <m/>
    <m/>
    <m/>
    <m/>
    <x v="0"/>
    <x v="2"/>
    <x v="0"/>
    <s v=" "/>
  </r>
  <r>
    <x v="261"/>
    <x v="205"/>
    <x v="179"/>
    <x v="243"/>
    <s v="1655296-1C"/>
    <x v="1"/>
    <x v="8"/>
    <d v="1947-06-23T00:00:00"/>
    <n v="72"/>
    <n v="72"/>
    <x v="7"/>
    <x v="7"/>
    <m/>
    <m/>
    <m/>
    <m/>
    <m/>
    <m/>
    <m/>
    <x v="402"/>
    <x v="1"/>
    <x v="1"/>
    <s v=" "/>
  </r>
  <r>
    <x v="261"/>
    <x v="205"/>
    <x v="179"/>
    <x v="243"/>
    <s v="1655296-1C"/>
    <x v="1"/>
    <x v="8"/>
    <d v="1947-06-23T00:00:00"/>
    <n v="72"/>
    <n v="72"/>
    <x v="7"/>
    <x v="6"/>
    <m/>
    <m/>
    <m/>
    <m/>
    <m/>
    <m/>
    <m/>
    <x v="510"/>
    <x v="1"/>
    <x v="1"/>
    <s v=" "/>
  </r>
  <r>
    <x v="261"/>
    <x v="205"/>
    <x v="179"/>
    <x v="243"/>
    <s v="1655296-1C"/>
    <x v="1"/>
    <x v="8"/>
    <d v="1947-06-23T00:00:00"/>
    <n v="72"/>
    <n v="72"/>
    <x v="7"/>
    <x v="5"/>
    <m/>
    <m/>
    <m/>
    <m/>
    <m/>
    <m/>
    <m/>
    <x v="511"/>
    <x v="1"/>
    <x v="1"/>
    <s v=" "/>
  </r>
  <r>
    <x v="262"/>
    <x v="146"/>
    <x v="130"/>
    <x v="244"/>
    <n v="1837518"/>
    <x v="0"/>
    <x v="8"/>
    <d v="1961-12-19T00:00:00"/>
    <n v="58"/>
    <n v="58"/>
    <x v="0"/>
    <x v="6"/>
    <m/>
    <m/>
    <m/>
    <m/>
    <m/>
    <m/>
    <m/>
    <x v="0"/>
    <x v="2"/>
    <x v="0"/>
    <s v=" "/>
  </r>
  <r>
    <x v="262"/>
    <x v="146"/>
    <x v="130"/>
    <x v="244"/>
    <n v="1837518"/>
    <x v="0"/>
    <x v="8"/>
    <d v="1961-12-19T00:00:00"/>
    <n v="58"/>
    <n v="58"/>
    <x v="0"/>
    <x v="5"/>
    <m/>
    <m/>
    <m/>
    <m/>
    <m/>
    <m/>
    <m/>
    <x v="0"/>
    <x v="2"/>
    <x v="0"/>
    <s v=" "/>
  </r>
  <r>
    <x v="262"/>
    <x v="146"/>
    <x v="130"/>
    <x v="244"/>
    <n v="1837518"/>
    <x v="0"/>
    <x v="8"/>
    <d v="1961-12-19T00:00:00"/>
    <n v="58"/>
    <n v="58"/>
    <x v="0"/>
    <x v="4"/>
    <m/>
    <m/>
    <m/>
    <m/>
    <m/>
    <m/>
    <m/>
    <x v="0"/>
    <x v="2"/>
    <x v="0"/>
    <s v=" "/>
  </r>
  <r>
    <x v="263"/>
    <x v="206"/>
    <x v="180"/>
    <x v="245"/>
    <n v="1890833"/>
    <x v="0"/>
    <x v="8"/>
    <d v="1976-06-24T00:00:00"/>
    <n v="43"/>
    <n v="43"/>
    <x v="5"/>
    <x v="7"/>
    <m/>
    <m/>
    <m/>
    <m/>
    <m/>
    <m/>
    <m/>
    <x v="512"/>
    <x v="1"/>
    <x v="1"/>
    <s v=" "/>
  </r>
  <r>
    <x v="263"/>
    <x v="206"/>
    <x v="180"/>
    <x v="245"/>
    <n v="1890833"/>
    <x v="0"/>
    <x v="8"/>
    <d v="1976-06-24T00:00:00"/>
    <n v="43"/>
    <n v="43"/>
    <x v="5"/>
    <x v="5"/>
    <m/>
    <m/>
    <m/>
    <m/>
    <m/>
    <m/>
    <m/>
    <x v="513"/>
    <x v="3"/>
    <x v="2"/>
    <s v=" "/>
  </r>
  <r>
    <x v="263"/>
    <x v="206"/>
    <x v="180"/>
    <x v="245"/>
    <n v="1890833"/>
    <x v="0"/>
    <x v="8"/>
    <d v="1976-06-24T00:00:00"/>
    <n v="43"/>
    <n v="43"/>
    <x v="5"/>
    <x v="3"/>
    <m/>
    <m/>
    <m/>
    <m/>
    <m/>
    <m/>
    <m/>
    <x v="260"/>
    <x v="3"/>
    <x v="2"/>
    <s v=" "/>
  </r>
  <r>
    <x v="264"/>
    <x v="39"/>
    <x v="181"/>
    <x v="184"/>
    <n v="1880077"/>
    <x v="0"/>
    <x v="8"/>
    <d v="1968-10-19T00:00:00"/>
    <n v="51"/>
    <n v="50"/>
    <x v="1"/>
    <x v="11"/>
    <m/>
    <m/>
    <m/>
    <m/>
    <m/>
    <m/>
    <m/>
    <x v="514"/>
    <x v="5"/>
    <x v="3"/>
    <s v=" "/>
  </r>
  <r>
    <x v="264"/>
    <x v="39"/>
    <x v="181"/>
    <x v="184"/>
    <n v="1880077"/>
    <x v="0"/>
    <x v="8"/>
    <d v="1968-10-19T00:00:00"/>
    <n v="51"/>
    <n v="50"/>
    <x v="1"/>
    <x v="12"/>
    <m/>
    <m/>
    <m/>
    <m/>
    <m/>
    <m/>
    <m/>
    <x v="515"/>
    <x v="5"/>
    <x v="3"/>
    <s v=" "/>
  </r>
  <r>
    <x v="264"/>
    <x v="39"/>
    <x v="181"/>
    <x v="184"/>
    <n v="1880077"/>
    <x v="0"/>
    <x v="8"/>
    <d v="1968-10-19T00:00:00"/>
    <n v="51"/>
    <n v="50"/>
    <x v="1"/>
    <x v="14"/>
    <m/>
    <m/>
    <m/>
    <m/>
    <m/>
    <m/>
    <m/>
    <x v="516"/>
    <x v="5"/>
    <x v="3"/>
    <s v=" "/>
  </r>
  <r>
    <x v="265"/>
    <x v="207"/>
    <x v="182"/>
    <x v="246"/>
    <n v="3136782"/>
    <x v="1"/>
    <x v="8"/>
    <d v="1958-04-22T00:00:00"/>
    <n v="61"/>
    <n v="61"/>
    <x v="8"/>
    <x v="1"/>
    <m/>
    <m/>
    <m/>
    <m/>
    <m/>
    <m/>
    <m/>
    <x v="517"/>
    <x v="1"/>
    <x v="1"/>
    <s v=" "/>
  </r>
  <r>
    <x v="265"/>
    <x v="207"/>
    <x v="182"/>
    <x v="246"/>
    <n v="3136782"/>
    <x v="1"/>
    <x v="8"/>
    <d v="1958-04-22T00:00:00"/>
    <n v="61"/>
    <n v="61"/>
    <x v="8"/>
    <x v="16"/>
    <m/>
    <m/>
    <m/>
    <m/>
    <m/>
    <m/>
    <m/>
    <x v="518"/>
    <x v="1"/>
    <x v="1"/>
    <s v=" "/>
  </r>
  <r>
    <x v="265"/>
    <x v="207"/>
    <x v="182"/>
    <x v="246"/>
    <n v="3136782"/>
    <x v="1"/>
    <x v="8"/>
    <d v="1958-04-22T00:00:00"/>
    <n v="61"/>
    <n v="61"/>
    <x v="8"/>
    <x v="7"/>
    <m/>
    <m/>
    <m/>
    <m/>
    <m/>
    <m/>
    <m/>
    <x v="519"/>
    <x v="1"/>
    <x v="1"/>
    <s v=" "/>
  </r>
  <r>
    <x v="266"/>
    <x v="94"/>
    <x v="183"/>
    <x v="247"/>
    <n v="1884044"/>
    <x v="1"/>
    <x v="8"/>
    <d v="1968-01-19T00:00:00"/>
    <n v="51"/>
    <n v="51"/>
    <x v="1"/>
    <x v="10"/>
    <m/>
    <m/>
    <m/>
    <m/>
    <m/>
    <m/>
    <m/>
    <x v="396"/>
    <x v="5"/>
    <x v="3"/>
    <s v=" "/>
  </r>
  <r>
    <x v="266"/>
    <x v="94"/>
    <x v="183"/>
    <x v="247"/>
    <n v="1884044"/>
    <x v="1"/>
    <x v="8"/>
    <d v="1968-01-19T00:00:00"/>
    <n v="51"/>
    <n v="51"/>
    <x v="1"/>
    <x v="11"/>
    <m/>
    <m/>
    <m/>
    <m/>
    <m/>
    <m/>
    <m/>
    <x v="520"/>
    <x v="3"/>
    <x v="2"/>
    <s v=" "/>
  </r>
  <r>
    <x v="266"/>
    <x v="94"/>
    <x v="183"/>
    <x v="247"/>
    <n v="1884044"/>
    <x v="1"/>
    <x v="8"/>
    <d v="1968-01-19T00:00:00"/>
    <n v="51"/>
    <n v="51"/>
    <x v="1"/>
    <x v="12"/>
    <m/>
    <m/>
    <m/>
    <m/>
    <m/>
    <m/>
    <m/>
    <x v="521"/>
    <x v="5"/>
    <x v="3"/>
    <s v=" "/>
  </r>
  <r>
    <x v="267"/>
    <x v="208"/>
    <x v="184"/>
    <x v="248"/>
    <n v="4148683"/>
    <x v="1"/>
    <x v="8"/>
    <d v="1976-12-07T00:00:00"/>
    <n v="43"/>
    <n v="43"/>
    <x v="5"/>
    <x v="14"/>
    <m/>
    <m/>
    <m/>
    <m/>
    <m/>
    <m/>
    <m/>
    <x v="0"/>
    <x v="2"/>
    <x v="0"/>
    <s v=" "/>
  </r>
  <r>
    <x v="267"/>
    <x v="208"/>
    <x v="184"/>
    <x v="248"/>
    <n v="4148683"/>
    <x v="1"/>
    <x v="8"/>
    <d v="1976-12-07T00:00:00"/>
    <n v="43"/>
    <n v="43"/>
    <x v="5"/>
    <x v="8"/>
    <m/>
    <m/>
    <m/>
    <m/>
    <m/>
    <m/>
    <m/>
    <x v="0"/>
    <x v="2"/>
    <x v="0"/>
    <s v=" "/>
  </r>
  <r>
    <x v="267"/>
    <x v="208"/>
    <x v="184"/>
    <x v="248"/>
    <n v="4148683"/>
    <x v="1"/>
    <x v="8"/>
    <d v="1976-12-07T00:00:00"/>
    <n v="43"/>
    <n v="43"/>
    <x v="5"/>
    <x v="0"/>
    <m/>
    <m/>
    <m/>
    <m/>
    <m/>
    <m/>
    <m/>
    <x v="0"/>
    <x v="2"/>
    <x v="0"/>
    <s v=" "/>
  </r>
  <r>
    <x v="268"/>
    <x v="13"/>
    <x v="185"/>
    <x v="80"/>
    <n v="1890208"/>
    <x v="0"/>
    <x v="8"/>
    <d v="1975-09-27T00:00:00"/>
    <n v="44"/>
    <n v="44"/>
    <x v="5"/>
    <x v="7"/>
    <m/>
    <m/>
    <m/>
    <m/>
    <m/>
    <m/>
    <m/>
    <x v="0"/>
    <x v="2"/>
    <x v="0"/>
    <s v=" "/>
  </r>
  <r>
    <x v="268"/>
    <x v="13"/>
    <x v="185"/>
    <x v="80"/>
    <n v="1890208"/>
    <x v="0"/>
    <x v="8"/>
    <d v="1975-09-27T00:00:00"/>
    <n v="44"/>
    <n v="44"/>
    <x v="5"/>
    <x v="6"/>
    <m/>
    <m/>
    <m/>
    <m/>
    <m/>
    <m/>
    <m/>
    <x v="0"/>
    <x v="2"/>
    <x v="0"/>
    <s v=" "/>
  </r>
  <r>
    <x v="268"/>
    <x v="13"/>
    <x v="185"/>
    <x v="80"/>
    <n v="1890208"/>
    <x v="0"/>
    <x v="8"/>
    <d v="1975-09-27T00:00:00"/>
    <n v="44"/>
    <n v="44"/>
    <x v="5"/>
    <x v="5"/>
    <m/>
    <m/>
    <m/>
    <m/>
    <m/>
    <m/>
    <m/>
    <x v="0"/>
    <x v="2"/>
    <x v="0"/>
    <s v=" "/>
  </r>
  <r>
    <x v="269"/>
    <x v="13"/>
    <x v="186"/>
    <x v="249"/>
    <n v="7137605"/>
    <x v="1"/>
    <x v="8"/>
    <d v="1986-01-17T00:00:00"/>
    <n v="33"/>
    <n v="33"/>
    <x v="10"/>
    <x v="12"/>
    <m/>
    <m/>
    <m/>
    <m/>
    <m/>
    <m/>
    <m/>
    <x v="522"/>
    <x v="5"/>
    <x v="3"/>
    <s v=" "/>
  </r>
  <r>
    <x v="269"/>
    <x v="13"/>
    <x v="186"/>
    <x v="249"/>
    <n v="7137605"/>
    <x v="1"/>
    <x v="8"/>
    <d v="1986-01-17T00:00:00"/>
    <n v="33"/>
    <n v="33"/>
    <x v="10"/>
    <x v="14"/>
    <m/>
    <m/>
    <m/>
    <m/>
    <m/>
    <m/>
    <m/>
    <x v="523"/>
    <x v="3"/>
    <x v="2"/>
    <s v=" "/>
  </r>
  <r>
    <x v="269"/>
    <x v="13"/>
    <x v="186"/>
    <x v="249"/>
    <n v="7137605"/>
    <x v="1"/>
    <x v="8"/>
    <d v="1986-01-17T00:00:00"/>
    <n v="33"/>
    <n v="33"/>
    <x v="10"/>
    <x v="8"/>
    <m/>
    <m/>
    <m/>
    <m/>
    <m/>
    <m/>
    <m/>
    <x v="524"/>
    <x v="1"/>
    <x v="1"/>
    <s v=" "/>
  </r>
  <r>
    <x v="270"/>
    <x v="209"/>
    <x v="34"/>
    <x v="250"/>
    <n v="3403127"/>
    <x v="0"/>
    <x v="8"/>
    <d v="1967-11-30T00:00:00"/>
    <n v="52"/>
    <n v="51"/>
    <x v="1"/>
    <x v="10"/>
    <m/>
    <m/>
    <m/>
    <m/>
    <m/>
    <m/>
    <m/>
    <x v="525"/>
    <x v="3"/>
    <x v="2"/>
    <s v=" "/>
  </r>
  <r>
    <x v="270"/>
    <x v="209"/>
    <x v="34"/>
    <x v="250"/>
    <n v="3403127"/>
    <x v="0"/>
    <x v="8"/>
    <d v="1967-11-30T00:00:00"/>
    <n v="52"/>
    <n v="51"/>
    <x v="1"/>
    <x v="11"/>
    <m/>
    <m/>
    <m/>
    <m/>
    <m/>
    <m/>
    <m/>
    <x v="526"/>
    <x v="3"/>
    <x v="2"/>
    <s v=" "/>
  </r>
  <r>
    <x v="270"/>
    <x v="209"/>
    <x v="34"/>
    <x v="250"/>
    <n v="3403127"/>
    <x v="0"/>
    <x v="8"/>
    <d v="1967-11-30T00:00:00"/>
    <n v="52"/>
    <n v="51"/>
    <x v="1"/>
    <x v="12"/>
    <m/>
    <m/>
    <m/>
    <m/>
    <m/>
    <m/>
    <m/>
    <x v="527"/>
    <x v="3"/>
    <x v="2"/>
    <s v=" "/>
  </r>
  <r>
    <x v="271"/>
    <x v="210"/>
    <x v="42"/>
    <x v="251"/>
    <n v="1841334"/>
    <x v="1"/>
    <x v="8"/>
    <d v="1963-03-16T00:00:00"/>
    <n v="56"/>
    <n v="56"/>
    <x v="0"/>
    <x v="7"/>
    <m/>
    <m/>
    <m/>
    <m/>
    <m/>
    <m/>
    <m/>
    <x v="528"/>
    <x v="1"/>
    <x v="1"/>
    <s v=" "/>
  </r>
  <r>
    <x v="271"/>
    <x v="210"/>
    <x v="42"/>
    <x v="251"/>
    <n v="1841334"/>
    <x v="1"/>
    <x v="8"/>
    <d v="1963-03-16T00:00:00"/>
    <n v="56"/>
    <n v="56"/>
    <x v="0"/>
    <x v="6"/>
    <m/>
    <m/>
    <m/>
    <m/>
    <m/>
    <m/>
    <m/>
    <x v="529"/>
    <x v="1"/>
    <x v="1"/>
    <s v=" "/>
  </r>
  <r>
    <x v="271"/>
    <x v="210"/>
    <x v="42"/>
    <x v="251"/>
    <n v="1841334"/>
    <x v="1"/>
    <x v="8"/>
    <d v="1963-03-16T00:00:00"/>
    <n v="56"/>
    <n v="56"/>
    <x v="0"/>
    <x v="5"/>
    <m/>
    <m/>
    <m/>
    <m/>
    <m/>
    <m/>
    <m/>
    <x v="530"/>
    <x v="3"/>
    <x v="2"/>
    <s v=" "/>
  </r>
  <r>
    <x v="272"/>
    <x v="14"/>
    <x v="187"/>
    <x v="252"/>
    <n v="2638742"/>
    <x v="1"/>
    <x v="8"/>
    <d v="1972-09-10T00:00:00"/>
    <n v="47"/>
    <n v="46"/>
    <x v="2"/>
    <x v="12"/>
    <m/>
    <m/>
    <m/>
    <m/>
    <m/>
    <m/>
    <m/>
    <x v="118"/>
    <x v="3"/>
    <x v="2"/>
    <s v=" "/>
  </r>
  <r>
    <x v="272"/>
    <x v="14"/>
    <x v="187"/>
    <x v="252"/>
    <n v="2638742"/>
    <x v="1"/>
    <x v="8"/>
    <d v="1972-09-10T00:00:00"/>
    <n v="47"/>
    <n v="46"/>
    <x v="2"/>
    <x v="14"/>
    <m/>
    <m/>
    <m/>
    <m/>
    <m/>
    <m/>
    <m/>
    <x v="531"/>
    <x v="5"/>
    <x v="3"/>
    <s v=" "/>
  </r>
  <r>
    <x v="272"/>
    <x v="14"/>
    <x v="187"/>
    <x v="252"/>
    <n v="2638742"/>
    <x v="1"/>
    <x v="8"/>
    <d v="1972-09-10T00:00:00"/>
    <n v="47"/>
    <n v="46"/>
    <x v="2"/>
    <x v="16"/>
    <m/>
    <m/>
    <m/>
    <m/>
    <m/>
    <m/>
    <m/>
    <x v="532"/>
    <x v="3"/>
    <x v="2"/>
    <s v=" "/>
  </r>
  <r>
    <x v="273"/>
    <x v="14"/>
    <x v="179"/>
    <x v="253"/>
    <n v="1893143"/>
    <x v="0"/>
    <x v="8"/>
    <d v="1975-03-15T00:00:00"/>
    <n v="44"/>
    <n v="44"/>
    <x v="5"/>
    <x v="11"/>
    <m/>
    <m/>
    <m/>
    <m/>
    <m/>
    <m/>
    <m/>
    <x v="533"/>
    <x v="6"/>
    <x v="0"/>
    <s v=" "/>
  </r>
  <r>
    <x v="273"/>
    <x v="14"/>
    <x v="179"/>
    <x v="253"/>
    <n v="1893143"/>
    <x v="0"/>
    <x v="8"/>
    <d v="1975-03-15T00:00:00"/>
    <n v="44"/>
    <n v="44"/>
    <x v="5"/>
    <x v="12"/>
    <m/>
    <m/>
    <m/>
    <m/>
    <m/>
    <m/>
    <m/>
    <x v="534"/>
    <x v="3"/>
    <x v="2"/>
    <s v=" "/>
  </r>
  <r>
    <x v="273"/>
    <x v="14"/>
    <x v="179"/>
    <x v="253"/>
    <n v="1893143"/>
    <x v="0"/>
    <x v="8"/>
    <d v="1975-03-15T00:00:00"/>
    <n v="44"/>
    <n v="44"/>
    <x v="5"/>
    <x v="14"/>
    <m/>
    <m/>
    <m/>
    <m/>
    <m/>
    <m/>
    <m/>
    <x v="535"/>
    <x v="5"/>
    <x v="3"/>
    <s v=" "/>
  </r>
  <r>
    <x v="274"/>
    <x v="182"/>
    <x v="171"/>
    <x v="254"/>
    <n v="2365155"/>
    <x v="1"/>
    <x v="8"/>
    <d v="1957-09-01T00:00:00"/>
    <n v="62"/>
    <n v="62"/>
    <x v="8"/>
    <x v="10"/>
    <m/>
    <m/>
    <m/>
    <m/>
    <m/>
    <m/>
    <m/>
    <x v="536"/>
    <x v="1"/>
    <x v="1"/>
    <s v=" "/>
  </r>
  <r>
    <x v="274"/>
    <x v="182"/>
    <x v="171"/>
    <x v="254"/>
    <n v="2365155"/>
    <x v="1"/>
    <x v="8"/>
    <d v="1957-09-01T00:00:00"/>
    <n v="62"/>
    <n v="62"/>
    <x v="8"/>
    <x v="7"/>
    <m/>
    <m/>
    <m/>
    <m/>
    <m/>
    <m/>
    <m/>
    <x v="363"/>
    <x v="3"/>
    <x v="2"/>
    <s v=" "/>
  </r>
  <r>
    <x v="274"/>
    <x v="182"/>
    <x v="171"/>
    <x v="254"/>
    <n v="2365155"/>
    <x v="1"/>
    <x v="8"/>
    <d v="1957-09-01T00:00:00"/>
    <n v="62"/>
    <n v="62"/>
    <x v="8"/>
    <x v="6"/>
    <m/>
    <m/>
    <m/>
    <m/>
    <m/>
    <m/>
    <m/>
    <x v="537"/>
    <x v="6"/>
    <x v="0"/>
    <s v=" "/>
  </r>
  <r>
    <x v="275"/>
    <x v="106"/>
    <x v="188"/>
    <x v="255"/>
    <n v="1854973"/>
    <x v="1"/>
    <x v="8"/>
    <d v="1965-10-30T00:00:00"/>
    <n v="54"/>
    <n v="53"/>
    <x v="1"/>
    <x v="11"/>
    <m/>
    <m/>
    <m/>
    <m/>
    <m/>
    <m/>
    <m/>
    <x v="538"/>
    <x v="6"/>
    <x v="0"/>
    <s v=" "/>
  </r>
  <r>
    <x v="275"/>
    <x v="106"/>
    <x v="188"/>
    <x v="255"/>
    <n v="1854973"/>
    <x v="1"/>
    <x v="8"/>
    <d v="1965-10-30T00:00:00"/>
    <n v="54"/>
    <n v="53"/>
    <x v="1"/>
    <x v="1"/>
    <m/>
    <m/>
    <m/>
    <m/>
    <m/>
    <m/>
    <m/>
    <x v="539"/>
    <x v="1"/>
    <x v="1"/>
    <s v=" "/>
  </r>
  <r>
    <x v="275"/>
    <x v="106"/>
    <x v="188"/>
    <x v="255"/>
    <n v="1854973"/>
    <x v="1"/>
    <x v="8"/>
    <d v="1965-10-30T00:00:00"/>
    <n v="54"/>
    <n v="53"/>
    <x v="1"/>
    <x v="3"/>
    <m/>
    <m/>
    <m/>
    <m/>
    <m/>
    <m/>
    <m/>
    <x v="0"/>
    <x v="2"/>
    <x v="0"/>
    <s v=" "/>
  </r>
  <r>
    <x v="276"/>
    <x v="106"/>
    <x v="188"/>
    <x v="256"/>
    <n v="1841132"/>
    <x v="1"/>
    <x v="8"/>
    <d v="1957-01-05T00:00:00"/>
    <n v="62"/>
    <n v="62"/>
    <x v="8"/>
    <x v="14"/>
    <m/>
    <m/>
    <m/>
    <m/>
    <m/>
    <m/>
    <m/>
    <x v="540"/>
    <x v="6"/>
    <x v="0"/>
    <s v=" "/>
  </r>
  <r>
    <x v="276"/>
    <x v="106"/>
    <x v="188"/>
    <x v="256"/>
    <n v="1841132"/>
    <x v="1"/>
    <x v="8"/>
    <d v="1957-01-05T00:00:00"/>
    <n v="62"/>
    <n v="62"/>
    <x v="8"/>
    <x v="8"/>
    <m/>
    <m/>
    <m/>
    <m/>
    <m/>
    <m/>
    <m/>
    <x v="541"/>
    <x v="5"/>
    <x v="3"/>
    <s v=" "/>
  </r>
  <r>
    <x v="276"/>
    <x v="106"/>
    <x v="188"/>
    <x v="256"/>
    <n v="1841132"/>
    <x v="1"/>
    <x v="8"/>
    <d v="1957-01-05T00:00:00"/>
    <n v="62"/>
    <n v="62"/>
    <x v="8"/>
    <x v="6"/>
    <m/>
    <m/>
    <m/>
    <m/>
    <m/>
    <m/>
    <m/>
    <x v="542"/>
    <x v="3"/>
    <x v="2"/>
    <s v=" "/>
  </r>
  <r>
    <x v="277"/>
    <x v="211"/>
    <x v="189"/>
    <x v="257"/>
    <n v="2336648"/>
    <x v="0"/>
    <x v="8"/>
    <d v="1957-09-20T00:00:00"/>
    <n v="62"/>
    <n v="61"/>
    <x v="8"/>
    <x v="10"/>
    <m/>
    <m/>
    <m/>
    <m/>
    <m/>
    <m/>
    <m/>
    <x v="543"/>
    <x v="1"/>
    <x v="1"/>
    <s v=" "/>
  </r>
  <r>
    <x v="277"/>
    <x v="211"/>
    <x v="189"/>
    <x v="257"/>
    <n v="2336648"/>
    <x v="0"/>
    <x v="8"/>
    <d v="1957-09-20T00:00:00"/>
    <n v="62"/>
    <n v="61"/>
    <x v="8"/>
    <x v="17"/>
    <m/>
    <m/>
    <m/>
    <m/>
    <m/>
    <m/>
    <m/>
    <x v="528"/>
    <x v="1"/>
    <x v="1"/>
    <s v=" "/>
  </r>
  <r>
    <x v="277"/>
    <x v="211"/>
    <x v="189"/>
    <x v="257"/>
    <n v="2336648"/>
    <x v="0"/>
    <x v="8"/>
    <d v="1957-09-20T00:00:00"/>
    <n v="62"/>
    <n v="61"/>
    <x v="8"/>
    <x v="3"/>
    <m/>
    <m/>
    <m/>
    <m/>
    <m/>
    <m/>
    <m/>
    <x v="544"/>
    <x v="1"/>
    <x v="1"/>
    <s v=" "/>
  </r>
  <r>
    <x v="278"/>
    <x v="111"/>
    <x v="190"/>
    <x v="240"/>
    <n v="10715479"/>
    <x v="1"/>
    <x v="8"/>
    <d v="1986-06-08T00:00:00"/>
    <n v="33"/>
    <n v="33"/>
    <x v="10"/>
    <x v="10"/>
    <m/>
    <m/>
    <m/>
    <m/>
    <m/>
    <m/>
    <m/>
    <x v="545"/>
    <x v="6"/>
    <x v="0"/>
    <s v=" "/>
  </r>
  <r>
    <x v="278"/>
    <x v="111"/>
    <x v="190"/>
    <x v="240"/>
    <n v="10715479"/>
    <x v="1"/>
    <x v="8"/>
    <d v="1986-06-08T00:00:00"/>
    <n v="33"/>
    <n v="33"/>
    <x v="10"/>
    <x v="11"/>
    <m/>
    <m/>
    <m/>
    <m/>
    <m/>
    <m/>
    <m/>
    <x v="546"/>
    <x v="6"/>
    <x v="0"/>
    <s v=" "/>
  </r>
  <r>
    <x v="278"/>
    <x v="111"/>
    <x v="190"/>
    <x v="240"/>
    <n v="10715479"/>
    <x v="1"/>
    <x v="8"/>
    <d v="1986-06-08T00:00:00"/>
    <n v="33"/>
    <n v="33"/>
    <x v="10"/>
    <x v="3"/>
    <m/>
    <m/>
    <m/>
    <m/>
    <m/>
    <m/>
    <m/>
    <x v="547"/>
    <x v="1"/>
    <x v="1"/>
    <s v=" "/>
  </r>
  <r>
    <x v="279"/>
    <x v="212"/>
    <x v="191"/>
    <x v="258"/>
    <n v="1855068"/>
    <x v="1"/>
    <x v="8"/>
    <d v="1969-02-06T00:00:00"/>
    <n v="50"/>
    <n v="50"/>
    <x v="1"/>
    <x v="4"/>
    <m/>
    <m/>
    <m/>
    <m/>
    <m/>
    <m/>
    <m/>
    <x v="548"/>
    <x v="1"/>
    <x v="1"/>
    <s v=" "/>
  </r>
  <r>
    <x v="279"/>
    <x v="212"/>
    <x v="191"/>
    <x v="258"/>
    <n v="1855068"/>
    <x v="1"/>
    <x v="8"/>
    <d v="1969-02-06T00:00:00"/>
    <n v="50"/>
    <n v="50"/>
    <x v="1"/>
    <x v="3"/>
    <m/>
    <m/>
    <m/>
    <m/>
    <m/>
    <m/>
    <m/>
    <x v="549"/>
    <x v="1"/>
    <x v="1"/>
    <s v=" "/>
  </r>
  <r>
    <x v="279"/>
    <x v="212"/>
    <x v="191"/>
    <x v="258"/>
    <n v="1855068"/>
    <x v="1"/>
    <x v="8"/>
    <d v="1969-02-06T00:00:00"/>
    <n v="50"/>
    <n v="50"/>
    <x v="1"/>
    <x v="18"/>
    <m/>
    <m/>
    <m/>
    <m/>
    <m/>
    <m/>
    <m/>
    <x v="550"/>
    <x v="1"/>
    <x v="1"/>
    <s v=" "/>
  </r>
  <r>
    <x v="280"/>
    <x v="212"/>
    <x v="53"/>
    <x v="259"/>
    <n v="5047949"/>
    <x v="0"/>
    <x v="8"/>
    <d v="1982-03-24T00:00:00"/>
    <n v="37"/>
    <n v="37"/>
    <x v="4"/>
    <x v="11"/>
    <m/>
    <m/>
    <m/>
    <m/>
    <m/>
    <m/>
    <m/>
    <x v="551"/>
    <x v="1"/>
    <x v="1"/>
    <s v=" "/>
  </r>
  <r>
    <x v="280"/>
    <x v="212"/>
    <x v="53"/>
    <x v="259"/>
    <n v="5047949"/>
    <x v="0"/>
    <x v="8"/>
    <d v="1982-03-24T00:00:00"/>
    <n v="37"/>
    <n v="37"/>
    <x v="4"/>
    <x v="12"/>
    <m/>
    <m/>
    <m/>
    <m/>
    <m/>
    <m/>
    <m/>
    <x v="552"/>
    <x v="1"/>
    <x v="1"/>
    <s v=" "/>
  </r>
  <r>
    <x v="280"/>
    <x v="212"/>
    <x v="53"/>
    <x v="259"/>
    <n v="5047949"/>
    <x v="0"/>
    <x v="8"/>
    <d v="1982-03-24T00:00:00"/>
    <n v="37"/>
    <n v="37"/>
    <x v="4"/>
    <x v="14"/>
    <m/>
    <m/>
    <m/>
    <m/>
    <m/>
    <m/>
    <m/>
    <x v="0"/>
    <x v="2"/>
    <x v="0"/>
    <s v=" "/>
  </r>
  <r>
    <x v="281"/>
    <x v="119"/>
    <x v="155"/>
    <x v="260"/>
    <n v="5799392"/>
    <x v="1"/>
    <x v="8"/>
    <d v="1984-02-01T00:00:00"/>
    <n v="35"/>
    <n v="35"/>
    <x v="4"/>
    <x v="7"/>
    <m/>
    <m/>
    <m/>
    <m/>
    <m/>
    <m/>
    <m/>
    <x v="553"/>
    <x v="1"/>
    <x v="1"/>
    <s v=" "/>
  </r>
  <r>
    <x v="281"/>
    <x v="119"/>
    <x v="155"/>
    <x v="260"/>
    <n v="5799392"/>
    <x v="1"/>
    <x v="8"/>
    <d v="1984-02-01T00:00:00"/>
    <n v="35"/>
    <n v="35"/>
    <x v="4"/>
    <x v="6"/>
    <m/>
    <m/>
    <m/>
    <m/>
    <m/>
    <m/>
    <m/>
    <x v="554"/>
    <x v="1"/>
    <x v="1"/>
    <s v=" "/>
  </r>
  <r>
    <x v="281"/>
    <x v="119"/>
    <x v="155"/>
    <x v="260"/>
    <n v="5799392"/>
    <x v="1"/>
    <x v="8"/>
    <d v="1984-02-01T00:00:00"/>
    <n v="35"/>
    <n v="35"/>
    <x v="4"/>
    <x v="5"/>
    <m/>
    <m/>
    <m/>
    <m/>
    <m/>
    <m/>
    <m/>
    <x v="555"/>
    <x v="1"/>
    <x v="1"/>
    <s v=" "/>
  </r>
  <r>
    <x v="282"/>
    <x v="123"/>
    <x v="192"/>
    <x v="261"/>
    <n v="5002539"/>
    <x v="1"/>
    <x v="8"/>
    <d v="1977-07-03T00:00:00"/>
    <n v="42"/>
    <n v="42"/>
    <x v="5"/>
    <x v="11"/>
    <m/>
    <m/>
    <m/>
    <m/>
    <m/>
    <m/>
    <m/>
    <x v="556"/>
    <x v="1"/>
    <x v="1"/>
    <s v=" "/>
  </r>
  <r>
    <x v="282"/>
    <x v="123"/>
    <x v="192"/>
    <x v="261"/>
    <n v="5002539"/>
    <x v="1"/>
    <x v="8"/>
    <d v="1977-07-03T00:00:00"/>
    <n v="42"/>
    <n v="42"/>
    <x v="5"/>
    <x v="17"/>
    <m/>
    <m/>
    <m/>
    <m/>
    <m/>
    <m/>
    <m/>
    <x v="557"/>
    <x v="1"/>
    <x v="1"/>
    <s v=" "/>
  </r>
  <r>
    <x v="283"/>
    <x v="213"/>
    <x v="193"/>
    <x v="262"/>
    <n v="1822702"/>
    <x v="1"/>
    <x v="8"/>
    <d v="1959-02-14T00:00:00"/>
    <n v="60"/>
    <n v="60"/>
    <x v="8"/>
    <x v="14"/>
    <m/>
    <m/>
    <m/>
    <m/>
    <m/>
    <m/>
    <m/>
    <x v="558"/>
    <x v="3"/>
    <x v="2"/>
    <s v=" "/>
  </r>
  <r>
    <x v="283"/>
    <x v="213"/>
    <x v="193"/>
    <x v="262"/>
    <n v="1822702"/>
    <x v="1"/>
    <x v="8"/>
    <d v="1959-02-14T00:00:00"/>
    <n v="60"/>
    <n v="60"/>
    <x v="8"/>
    <x v="5"/>
    <m/>
    <m/>
    <m/>
    <m/>
    <m/>
    <m/>
    <m/>
    <x v="559"/>
    <x v="1"/>
    <x v="1"/>
    <s v=" "/>
  </r>
  <r>
    <x v="283"/>
    <x v="213"/>
    <x v="193"/>
    <x v="262"/>
    <n v="1822702"/>
    <x v="1"/>
    <x v="8"/>
    <d v="1959-02-14T00:00:00"/>
    <n v="60"/>
    <n v="60"/>
    <x v="8"/>
    <x v="3"/>
    <m/>
    <m/>
    <m/>
    <m/>
    <m/>
    <m/>
    <m/>
    <x v="560"/>
    <x v="3"/>
    <x v="2"/>
    <s v=" "/>
  </r>
  <r>
    <x v="284"/>
    <x v="213"/>
    <x v="163"/>
    <x v="263"/>
    <n v="1650826"/>
    <x v="1"/>
    <x v="8"/>
    <d v="1958-05-10T00:00:00"/>
    <n v="61"/>
    <n v="61"/>
    <x v="8"/>
    <x v="11"/>
    <m/>
    <m/>
    <m/>
    <m/>
    <m/>
    <m/>
    <m/>
    <x v="561"/>
    <x v="3"/>
    <x v="2"/>
    <s v=" "/>
  </r>
  <r>
    <x v="284"/>
    <x v="213"/>
    <x v="163"/>
    <x v="263"/>
    <n v="1650826"/>
    <x v="1"/>
    <x v="8"/>
    <d v="1958-05-10T00:00:00"/>
    <n v="61"/>
    <n v="61"/>
    <x v="8"/>
    <x v="12"/>
    <m/>
    <m/>
    <m/>
    <m/>
    <m/>
    <m/>
    <m/>
    <x v="562"/>
    <x v="3"/>
    <x v="2"/>
    <s v=" "/>
  </r>
  <r>
    <x v="284"/>
    <x v="213"/>
    <x v="163"/>
    <x v="263"/>
    <n v="1650826"/>
    <x v="1"/>
    <x v="8"/>
    <d v="1958-05-10T00:00:00"/>
    <n v="61"/>
    <n v="61"/>
    <x v="8"/>
    <x v="14"/>
    <m/>
    <m/>
    <m/>
    <m/>
    <m/>
    <m/>
    <m/>
    <x v="563"/>
    <x v="5"/>
    <x v="3"/>
    <s v=" "/>
  </r>
  <r>
    <x v="285"/>
    <x v="124"/>
    <x v="194"/>
    <x v="264"/>
    <n v="4143502"/>
    <x v="0"/>
    <x v="8"/>
    <d v="1979-04-14T00:00:00"/>
    <n v="40"/>
    <n v="40"/>
    <x v="5"/>
    <x v="14"/>
    <m/>
    <m/>
    <m/>
    <m/>
    <m/>
    <m/>
    <m/>
    <x v="564"/>
    <x v="1"/>
    <x v="1"/>
    <s v=" "/>
  </r>
  <r>
    <x v="285"/>
    <x v="124"/>
    <x v="194"/>
    <x v="264"/>
    <n v="4143502"/>
    <x v="0"/>
    <x v="8"/>
    <d v="1979-04-14T00:00:00"/>
    <n v="40"/>
    <n v="40"/>
    <x v="5"/>
    <x v="8"/>
    <m/>
    <m/>
    <m/>
    <m/>
    <m/>
    <m/>
    <m/>
    <x v="565"/>
    <x v="1"/>
    <x v="1"/>
    <s v=" "/>
  </r>
  <r>
    <x v="285"/>
    <x v="124"/>
    <x v="194"/>
    <x v="264"/>
    <n v="4143502"/>
    <x v="0"/>
    <x v="8"/>
    <d v="1979-04-14T00:00:00"/>
    <n v="40"/>
    <n v="40"/>
    <x v="5"/>
    <x v="18"/>
    <m/>
    <m/>
    <m/>
    <m/>
    <m/>
    <m/>
    <m/>
    <x v="566"/>
    <x v="3"/>
    <x v="2"/>
    <s v=" "/>
  </r>
  <r>
    <x v="286"/>
    <x v="23"/>
    <x v="34"/>
    <x v="265"/>
    <s v="1668709-1E"/>
    <x v="0"/>
    <x v="8"/>
    <d v="1956-12-18T00:00:00"/>
    <n v="63"/>
    <n v="63"/>
    <x v="8"/>
    <x v="14"/>
    <m/>
    <m/>
    <m/>
    <m/>
    <m/>
    <m/>
    <m/>
    <x v="567"/>
    <x v="6"/>
    <x v="0"/>
    <s v=" "/>
  </r>
  <r>
    <x v="286"/>
    <x v="23"/>
    <x v="34"/>
    <x v="265"/>
    <s v="1668709-1E"/>
    <x v="0"/>
    <x v="8"/>
    <d v="1956-12-18T00:00:00"/>
    <n v="63"/>
    <n v="63"/>
    <x v="8"/>
    <x v="8"/>
    <m/>
    <m/>
    <m/>
    <m/>
    <m/>
    <m/>
    <m/>
    <x v="568"/>
    <x v="3"/>
    <x v="2"/>
    <s v=" "/>
  </r>
  <r>
    <x v="286"/>
    <x v="23"/>
    <x v="34"/>
    <x v="265"/>
    <s v="1668709-1E"/>
    <x v="0"/>
    <x v="8"/>
    <d v="1956-12-18T00:00:00"/>
    <n v="63"/>
    <n v="63"/>
    <x v="8"/>
    <x v="0"/>
    <m/>
    <m/>
    <m/>
    <m/>
    <m/>
    <m/>
    <m/>
    <x v="569"/>
    <x v="1"/>
    <x v="1"/>
    <s v=" "/>
  </r>
  <r>
    <x v="287"/>
    <x v="214"/>
    <x v="191"/>
    <x v="266"/>
    <n v="4124533"/>
    <x v="1"/>
    <x v="8"/>
    <d v="1979-08-09T00:00:00"/>
    <n v="40"/>
    <n v="40"/>
    <x v="5"/>
    <x v="11"/>
    <m/>
    <m/>
    <m/>
    <m/>
    <m/>
    <m/>
    <m/>
    <x v="570"/>
    <x v="3"/>
    <x v="2"/>
    <s v=" "/>
  </r>
  <r>
    <x v="287"/>
    <x v="214"/>
    <x v="191"/>
    <x v="266"/>
    <n v="4124533"/>
    <x v="1"/>
    <x v="8"/>
    <d v="1979-08-09T00:00:00"/>
    <n v="40"/>
    <n v="40"/>
    <x v="5"/>
    <x v="12"/>
    <m/>
    <m/>
    <m/>
    <m/>
    <m/>
    <m/>
    <m/>
    <x v="571"/>
    <x v="1"/>
    <x v="1"/>
    <s v=" "/>
  </r>
  <r>
    <x v="287"/>
    <x v="214"/>
    <x v="191"/>
    <x v="266"/>
    <n v="4124533"/>
    <x v="1"/>
    <x v="8"/>
    <d v="1979-08-09T00:00:00"/>
    <n v="40"/>
    <n v="40"/>
    <x v="5"/>
    <x v="14"/>
    <m/>
    <m/>
    <m/>
    <m/>
    <m/>
    <m/>
    <m/>
    <x v="572"/>
    <x v="3"/>
    <x v="2"/>
    <s v=" "/>
  </r>
  <r>
    <x v="288"/>
    <x v="215"/>
    <x v="195"/>
    <x v="267"/>
    <n v="1866481"/>
    <x v="1"/>
    <x v="8"/>
    <d v="1967-10-08T00:00:00"/>
    <n v="52"/>
    <n v="51"/>
    <x v="1"/>
    <x v="10"/>
    <m/>
    <m/>
    <m/>
    <m/>
    <m/>
    <m/>
    <m/>
    <x v="511"/>
    <x v="3"/>
    <x v="2"/>
    <s v=" "/>
  </r>
  <r>
    <x v="288"/>
    <x v="215"/>
    <x v="195"/>
    <x v="267"/>
    <n v="1866481"/>
    <x v="1"/>
    <x v="8"/>
    <d v="1967-10-08T00:00:00"/>
    <n v="52"/>
    <n v="51"/>
    <x v="1"/>
    <x v="12"/>
    <m/>
    <m/>
    <m/>
    <m/>
    <m/>
    <m/>
    <m/>
    <x v="573"/>
    <x v="3"/>
    <x v="2"/>
    <s v=" "/>
  </r>
  <r>
    <x v="288"/>
    <x v="215"/>
    <x v="195"/>
    <x v="267"/>
    <n v="1866481"/>
    <x v="1"/>
    <x v="8"/>
    <d v="1967-10-08T00:00:00"/>
    <n v="52"/>
    <n v="51"/>
    <x v="1"/>
    <x v="6"/>
    <m/>
    <m/>
    <m/>
    <m/>
    <m/>
    <m/>
    <m/>
    <x v="574"/>
    <x v="3"/>
    <x v="2"/>
    <s v=" "/>
  </r>
  <r>
    <x v="289"/>
    <x v="131"/>
    <x v="196"/>
    <x v="268"/>
    <n v="1034870"/>
    <x v="0"/>
    <x v="8"/>
    <d v="1955-07-23T00:00:00"/>
    <n v="64"/>
    <n v="64"/>
    <x v="8"/>
    <x v="7"/>
    <m/>
    <m/>
    <m/>
    <m/>
    <m/>
    <m/>
    <m/>
    <x v="575"/>
    <x v="3"/>
    <x v="2"/>
    <s v=" "/>
  </r>
  <r>
    <x v="289"/>
    <x v="131"/>
    <x v="196"/>
    <x v="268"/>
    <n v="1034870"/>
    <x v="0"/>
    <x v="8"/>
    <d v="1955-07-23T00:00:00"/>
    <n v="64"/>
    <n v="64"/>
    <x v="8"/>
    <x v="6"/>
    <m/>
    <m/>
    <m/>
    <m/>
    <m/>
    <m/>
    <m/>
    <x v="576"/>
    <x v="3"/>
    <x v="2"/>
    <s v=" "/>
  </r>
  <r>
    <x v="289"/>
    <x v="131"/>
    <x v="196"/>
    <x v="268"/>
    <n v="1034870"/>
    <x v="0"/>
    <x v="8"/>
    <d v="1955-07-23T00:00:00"/>
    <n v="64"/>
    <n v="64"/>
    <x v="8"/>
    <x v="5"/>
    <m/>
    <m/>
    <m/>
    <m/>
    <m/>
    <m/>
    <m/>
    <x v="143"/>
    <x v="4"/>
    <x v="0"/>
    <s v=" "/>
  </r>
  <r>
    <x v="290"/>
    <x v="216"/>
    <x v="197"/>
    <x v="269"/>
    <n v="1786406"/>
    <x v="0"/>
    <x v="8"/>
    <d v="1957-01-29T00:00:00"/>
    <n v="62"/>
    <n v="62"/>
    <x v="8"/>
    <x v="11"/>
    <m/>
    <m/>
    <m/>
    <m/>
    <m/>
    <m/>
    <m/>
    <x v="577"/>
    <x v="1"/>
    <x v="1"/>
    <s v=" "/>
  </r>
  <r>
    <x v="290"/>
    <x v="216"/>
    <x v="197"/>
    <x v="269"/>
    <n v="1786406"/>
    <x v="0"/>
    <x v="8"/>
    <d v="1957-01-29T00:00:00"/>
    <n v="62"/>
    <n v="62"/>
    <x v="8"/>
    <x v="12"/>
    <m/>
    <m/>
    <m/>
    <m/>
    <m/>
    <m/>
    <m/>
    <x v="578"/>
    <x v="1"/>
    <x v="1"/>
    <s v=" "/>
  </r>
  <r>
    <x v="290"/>
    <x v="216"/>
    <x v="197"/>
    <x v="269"/>
    <n v="1786406"/>
    <x v="0"/>
    <x v="8"/>
    <d v="1957-01-29T00:00:00"/>
    <n v="62"/>
    <n v="62"/>
    <x v="8"/>
    <x v="14"/>
    <m/>
    <m/>
    <m/>
    <m/>
    <m/>
    <m/>
    <m/>
    <x v="579"/>
    <x v="3"/>
    <x v="2"/>
    <s v=" "/>
  </r>
  <r>
    <x v="291"/>
    <x v="216"/>
    <x v="197"/>
    <x v="270"/>
    <n v="1809602"/>
    <x v="0"/>
    <x v="8"/>
    <d v="1962-04-20T00:00:00"/>
    <n v="57"/>
    <n v="57"/>
    <x v="0"/>
    <x v="11"/>
    <m/>
    <m/>
    <m/>
    <m/>
    <m/>
    <m/>
    <m/>
    <x v="0"/>
    <x v="2"/>
    <x v="0"/>
    <s v=" "/>
  </r>
  <r>
    <x v="291"/>
    <x v="216"/>
    <x v="197"/>
    <x v="270"/>
    <n v="1809602"/>
    <x v="0"/>
    <x v="8"/>
    <d v="1962-04-20T00:00:00"/>
    <n v="57"/>
    <n v="57"/>
    <x v="0"/>
    <x v="12"/>
    <m/>
    <m/>
    <m/>
    <m/>
    <m/>
    <m/>
    <m/>
    <x v="580"/>
    <x v="1"/>
    <x v="1"/>
    <s v=" "/>
  </r>
  <r>
    <x v="291"/>
    <x v="216"/>
    <x v="197"/>
    <x v="270"/>
    <n v="1809602"/>
    <x v="0"/>
    <x v="8"/>
    <d v="1962-04-20T00:00:00"/>
    <n v="57"/>
    <n v="57"/>
    <x v="0"/>
    <x v="14"/>
    <m/>
    <m/>
    <m/>
    <m/>
    <m/>
    <m/>
    <m/>
    <x v="581"/>
    <x v="3"/>
    <x v="2"/>
    <s v=" "/>
  </r>
  <r>
    <x v="292"/>
    <x v="216"/>
    <x v="197"/>
    <x v="271"/>
    <n v="1830992"/>
    <x v="0"/>
    <x v="8"/>
    <d v="1965-02-13T00:00:00"/>
    <n v="54"/>
    <n v="54"/>
    <x v="1"/>
    <x v="12"/>
    <m/>
    <m/>
    <m/>
    <m/>
    <m/>
    <m/>
    <m/>
    <x v="0"/>
    <x v="2"/>
    <x v="0"/>
    <s v=" "/>
  </r>
  <r>
    <x v="292"/>
    <x v="216"/>
    <x v="197"/>
    <x v="271"/>
    <n v="1830992"/>
    <x v="0"/>
    <x v="8"/>
    <d v="1965-02-13T00:00:00"/>
    <n v="54"/>
    <n v="54"/>
    <x v="1"/>
    <x v="14"/>
    <m/>
    <m/>
    <m/>
    <m/>
    <m/>
    <m/>
    <m/>
    <x v="0"/>
    <x v="2"/>
    <x v="0"/>
    <s v=" "/>
  </r>
  <r>
    <x v="292"/>
    <x v="216"/>
    <x v="197"/>
    <x v="271"/>
    <n v="1830992"/>
    <x v="0"/>
    <x v="8"/>
    <d v="1965-02-13T00:00:00"/>
    <n v="54"/>
    <n v="54"/>
    <x v="1"/>
    <x v="8"/>
    <m/>
    <m/>
    <m/>
    <m/>
    <m/>
    <m/>
    <m/>
    <x v="0"/>
    <x v="2"/>
    <x v="0"/>
    <s v=" "/>
  </r>
  <r>
    <x v="293"/>
    <x v="216"/>
    <x v="197"/>
    <x v="272"/>
    <n v="1783607"/>
    <x v="0"/>
    <x v="8"/>
    <d v="1954-03-15T00:00:00"/>
    <n v="65"/>
    <n v="65"/>
    <x v="3"/>
    <x v="11"/>
    <m/>
    <m/>
    <m/>
    <m/>
    <m/>
    <m/>
    <m/>
    <x v="582"/>
    <x v="5"/>
    <x v="3"/>
    <s v=" "/>
  </r>
  <r>
    <x v="293"/>
    <x v="216"/>
    <x v="197"/>
    <x v="272"/>
    <n v="1783607"/>
    <x v="0"/>
    <x v="8"/>
    <d v="1954-03-15T00:00:00"/>
    <n v="65"/>
    <n v="65"/>
    <x v="3"/>
    <x v="12"/>
    <m/>
    <m/>
    <m/>
    <m/>
    <m/>
    <m/>
    <m/>
    <x v="583"/>
    <x v="3"/>
    <x v="2"/>
    <s v=" "/>
  </r>
  <r>
    <x v="293"/>
    <x v="216"/>
    <x v="197"/>
    <x v="272"/>
    <n v="1783607"/>
    <x v="0"/>
    <x v="8"/>
    <d v="1954-03-15T00:00:00"/>
    <n v="65"/>
    <n v="65"/>
    <x v="3"/>
    <x v="14"/>
    <m/>
    <m/>
    <m/>
    <m/>
    <m/>
    <m/>
    <m/>
    <x v="584"/>
    <x v="3"/>
    <x v="2"/>
    <s v=" "/>
  </r>
  <r>
    <x v="294"/>
    <x v="217"/>
    <x v="198"/>
    <x v="273"/>
    <n v="1895517"/>
    <x v="0"/>
    <x v="8"/>
    <d v="1958-07-12T00:00:00"/>
    <n v="61"/>
    <n v="61"/>
    <x v="8"/>
    <x v="8"/>
    <m/>
    <m/>
    <m/>
    <m/>
    <m/>
    <m/>
    <m/>
    <x v="585"/>
    <x v="8"/>
    <x v="0"/>
    <s v=" "/>
  </r>
  <r>
    <x v="294"/>
    <x v="217"/>
    <x v="198"/>
    <x v="273"/>
    <n v="1895517"/>
    <x v="0"/>
    <x v="8"/>
    <d v="1958-07-12T00:00:00"/>
    <n v="61"/>
    <n v="61"/>
    <x v="8"/>
    <x v="17"/>
    <m/>
    <m/>
    <m/>
    <m/>
    <m/>
    <m/>
    <m/>
    <x v="586"/>
    <x v="3"/>
    <x v="2"/>
    <s v=" "/>
  </r>
  <r>
    <x v="294"/>
    <x v="217"/>
    <x v="198"/>
    <x v="273"/>
    <n v="1895517"/>
    <x v="0"/>
    <x v="8"/>
    <d v="1958-07-12T00:00:00"/>
    <n v="61"/>
    <n v="61"/>
    <x v="8"/>
    <x v="3"/>
    <m/>
    <m/>
    <m/>
    <m/>
    <m/>
    <m/>
    <m/>
    <x v="587"/>
    <x v="5"/>
    <x v="3"/>
    <s v=" "/>
  </r>
  <r>
    <x v="295"/>
    <x v="218"/>
    <x v="199"/>
    <x v="274"/>
    <n v="1650937"/>
    <x v="0"/>
    <x v="8"/>
    <d v="1954-07-13T00:00:00"/>
    <n v="65"/>
    <n v="65"/>
    <x v="3"/>
    <x v="10"/>
    <m/>
    <m/>
    <m/>
    <m/>
    <m/>
    <m/>
    <m/>
    <x v="0"/>
    <x v="2"/>
    <x v="0"/>
    <s v=" "/>
  </r>
  <r>
    <x v="295"/>
    <x v="218"/>
    <x v="199"/>
    <x v="274"/>
    <n v="1650937"/>
    <x v="0"/>
    <x v="8"/>
    <d v="1954-07-13T00:00:00"/>
    <n v="65"/>
    <n v="65"/>
    <x v="3"/>
    <x v="6"/>
    <m/>
    <m/>
    <m/>
    <m/>
    <m/>
    <m/>
    <m/>
    <x v="0"/>
    <x v="2"/>
    <x v="0"/>
    <s v=" "/>
  </r>
  <r>
    <x v="295"/>
    <x v="218"/>
    <x v="199"/>
    <x v="274"/>
    <n v="1650937"/>
    <x v="0"/>
    <x v="8"/>
    <d v="1954-07-13T00:00:00"/>
    <n v="65"/>
    <n v="65"/>
    <x v="3"/>
    <x v="7"/>
    <m/>
    <m/>
    <m/>
    <m/>
    <m/>
    <m/>
    <m/>
    <x v="0"/>
    <x v="2"/>
    <x v="0"/>
    <s v=" "/>
  </r>
  <r>
    <x v="296"/>
    <x v="134"/>
    <x v="200"/>
    <x v="275"/>
    <n v="5013128"/>
    <x v="0"/>
    <x v="8"/>
    <d v="1979-02-18T00:00:00"/>
    <n v="40"/>
    <n v="40"/>
    <x v="5"/>
    <x v="8"/>
    <m/>
    <m/>
    <m/>
    <m/>
    <m/>
    <m/>
    <m/>
    <x v="588"/>
    <x v="3"/>
    <x v="2"/>
    <s v=" "/>
  </r>
  <r>
    <x v="296"/>
    <x v="134"/>
    <x v="200"/>
    <x v="275"/>
    <n v="5013128"/>
    <x v="0"/>
    <x v="8"/>
    <d v="1979-02-18T00:00:00"/>
    <n v="40"/>
    <n v="40"/>
    <x v="5"/>
    <x v="0"/>
    <m/>
    <m/>
    <m/>
    <m/>
    <m/>
    <m/>
    <m/>
    <x v="589"/>
    <x v="1"/>
    <x v="1"/>
    <s v=" "/>
  </r>
  <r>
    <x v="296"/>
    <x v="134"/>
    <x v="200"/>
    <x v="275"/>
    <n v="5013128"/>
    <x v="0"/>
    <x v="8"/>
    <d v="1979-02-18T00:00:00"/>
    <n v="40"/>
    <n v="40"/>
    <x v="5"/>
    <x v="9"/>
    <m/>
    <m/>
    <m/>
    <m/>
    <m/>
    <m/>
    <m/>
    <x v="590"/>
    <x v="1"/>
    <x v="1"/>
    <s v=" "/>
  </r>
  <r>
    <x v="297"/>
    <x v="164"/>
    <x v="201"/>
    <x v="257"/>
    <n v="3626581"/>
    <x v="0"/>
    <x v="8"/>
    <d v="1973-12-06T00:00:00"/>
    <n v="46"/>
    <n v="45"/>
    <x v="2"/>
    <x v="10"/>
    <m/>
    <m/>
    <m/>
    <m/>
    <m/>
    <m/>
    <m/>
    <x v="591"/>
    <x v="5"/>
    <x v="3"/>
    <s v=" "/>
  </r>
  <r>
    <x v="297"/>
    <x v="164"/>
    <x v="201"/>
    <x v="257"/>
    <n v="3626581"/>
    <x v="0"/>
    <x v="8"/>
    <d v="1973-12-06T00:00:00"/>
    <n v="46"/>
    <n v="45"/>
    <x v="2"/>
    <x v="11"/>
    <m/>
    <m/>
    <m/>
    <m/>
    <m/>
    <m/>
    <m/>
    <x v="592"/>
    <x v="5"/>
    <x v="3"/>
    <s v=" "/>
  </r>
  <r>
    <x v="297"/>
    <x v="164"/>
    <x v="201"/>
    <x v="257"/>
    <n v="3626581"/>
    <x v="0"/>
    <x v="8"/>
    <d v="1973-12-06T00:00:00"/>
    <n v="46"/>
    <n v="45"/>
    <x v="2"/>
    <x v="5"/>
    <m/>
    <m/>
    <m/>
    <m/>
    <m/>
    <m/>
    <m/>
    <x v="593"/>
    <x v="3"/>
    <x v="2"/>
    <s v=" "/>
  </r>
  <r>
    <x v="298"/>
    <x v="219"/>
    <x v="21"/>
    <x v="276"/>
    <n v="1893473"/>
    <x v="0"/>
    <x v="8"/>
    <d v="1974-11-30T00:00:00"/>
    <n v="45"/>
    <n v="44"/>
    <x v="5"/>
    <x v="12"/>
    <m/>
    <m/>
    <m/>
    <m/>
    <m/>
    <m/>
    <m/>
    <x v="594"/>
    <x v="4"/>
    <x v="0"/>
    <s v=" "/>
  </r>
  <r>
    <x v="298"/>
    <x v="219"/>
    <x v="21"/>
    <x v="276"/>
    <n v="1893473"/>
    <x v="0"/>
    <x v="8"/>
    <d v="1974-11-30T00:00:00"/>
    <n v="45"/>
    <n v="44"/>
    <x v="5"/>
    <x v="14"/>
    <m/>
    <m/>
    <m/>
    <m/>
    <m/>
    <m/>
    <m/>
    <x v="595"/>
    <x v="4"/>
    <x v="0"/>
    <s v=" "/>
  </r>
  <r>
    <x v="298"/>
    <x v="219"/>
    <x v="21"/>
    <x v="276"/>
    <n v="1893473"/>
    <x v="0"/>
    <x v="8"/>
    <d v="1974-11-30T00:00:00"/>
    <n v="45"/>
    <n v="44"/>
    <x v="5"/>
    <x v="3"/>
    <m/>
    <m/>
    <m/>
    <m/>
    <m/>
    <m/>
    <m/>
    <x v="596"/>
    <x v="1"/>
    <x v="1"/>
    <s v=" "/>
  </r>
  <r>
    <x v="299"/>
    <x v="220"/>
    <x v="202"/>
    <x v="277"/>
    <n v="5005436"/>
    <x v="0"/>
    <x v="8"/>
    <d v="1983-07-17T00:00:00"/>
    <n v="36"/>
    <n v="36"/>
    <x v="4"/>
    <x v="10"/>
    <m/>
    <m/>
    <m/>
    <m/>
    <m/>
    <m/>
    <m/>
    <x v="597"/>
    <x v="3"/>
    <x v="2"/>
    <s v=" "/>
  </r>
  <r>
    <x v="299"/>
    <x v="220"/>
    <x v="202"/>
    <x v="277"/>
    <n v="5005436"/>
    <x v="0"/>
    <x v="8"/>
    <d v="1983-07-17T00:00:00"/>
    <n v="36"/>
    <n v="36"/>
    <x v="4"/>
    <x v="11"/>
    <m/>
    <m/>
    <m/>
    <m/>
    <m/>
    <m/>
    <m/>
    <x v="598"/>
    <x v="5"/>
    <x v="3"/>
    <s v=" "/>
  </r>
  <r>
    <x v="299"/>
    <x v="220"/>
    <x v="202"/>
    <x v="277"/>
    <n v="5005436"/>
    <x v="0"/>
    <x v="8"/>
    <d v="1983-07-17T00:00:00"/>
    <n v="36"/>
    <n v="36"/>
    <x v="4"/>
    <x v="12"/>
    <m/>
    <m/>
    <m/>
    <m/>
    <m/>
    <m/>
    <m/>
    <x v="599"/>
    <x v="3"/>
    <x v="2"/>
    <s v=" "/>
  </r>
  <r>
    <x v="300"/>
    <x v="221"/>
    <x v="203"/>
    <x v="278"/>
    <n v="1898052"/>
    <x v="1"/>
    <x v="8"/>
    <d v="1973-04-09T00:00:00"/>
    <n v="46"/>
    <n v="46"/>
    <x v="2"/>
    <x v="10"/>
    <m/>
    <m/>
    <m/>
    <m/>
    <m/>
    <m/>
    <m/>
    <x v="600"/>
    <x v="5"/>
    <x v="3"/>
    <s v=" "/>
  </r>
  <r>
    <x v="300"/>
    <x v="221"/>
    <x v="203"/>
    <x v="278"/>
    <n v="1898052"/>
    <x v="1"/>
    <x v="8"/>
    <d v="1973-04-09T00:00:00"/>
    <n v="46"/>
    <n v="46"/>
    <x v="2"/>
    <x v="11"/>
    <m/>
    <m/>
    <m/>
    <m/>
    <m/>
    <m/>
    <m/>
    <x v="0"/>
    <x v="2"/>
    <x v="0"/>
    <s v=" "/>
  </r>
  <r>
    <x v="300"/>
    <x v="221"/>
    <x v="203"/>
    <x v="278"/>
    <n v="1898052"/>
    <x v="1"/>
    <x v="8"/>
    <d v="1973-04-09T00:00:00"/>
    <n v="46"/>
    <n v="46"/>
    <x v="2"/>
    <x v="3"/>
    <m/>
    <m/>
    <m/>
    <m/>
    <m/>
    <m/>
    <m/>
    <x v="601"/>
    <x v="3"/>
    <x v="2"/>
    <s v=" "/>
  </r>
  <r>
    <x v="301"/>
    <x v="222"/>
    <x v="34"/>
    <x v="279"/>
    <n v="1386547"/>
    <x v="1"/>
    <x v="8"/>
    <d v="1972-01-07T00:00:00"/>
    <n v="47"/>
    <n v="47"/>
    <x v="2"/>
    <x v="7"/>
    <m/>
    <m/>
    <m/>
    <m/>
    <m/>
    <m/>
    <m/>
    <x v="602"/>
    <x v="1"/>
    <x v="1"/>
    <s v=" "/>
  </r>
  <r>
    <x v="301"/>
    <x v="222"/>
    <x v="34"/>
    <x v="279"/>
    <n v="1386547"/>
    <x v="1"/>
    <x v="8"/>
    <d v="1972-01-07T00:00:00"/>
    <n v="47"/>
    <n v="47"/>
    <x v="2"/>
    <x v="6"/>
    <m/>
    <m/>
    <m/>
    <m/>
    <m/>
    <m/>
    <m/>
    <x v="603"/>
    <x v="1"/>
    <x v="1"/>
    <s v=" "/>
  </r>
  <r>
    <x v="301"/>
    <x v="222"/>
    <x v="34"/>
    <x v="279"/>
    <n v="1386547"/>
    <x v="1"/>
    <x v="8"/>
    <d v="1972-01-07T00:00:00"/>
    <n v="47"/>
    <n v="47"/>
    <x v="2"/>
    <x v="5"/>
    <m/>
    <m/>
    <m/>
    <m/>
    <m/>
    <m/>
    <m/>
    <x v="604"/>
    <x v="1"/>
    <x v="1"/>
    <s v=" "/>
  </r>
  <r>
    <x v="302"/>
    <x v="223"/>
    <x v="204"/>
    <x v="280"/>
    <n v="5057120"/>
    <x v="0"/>
    <x v="8"/>
    <d v="1981-06-22T00:00:00"/>
    <n v="38"/>
    <n v="38"/>
    <x v="4"/>
    <x v="10"/>
    <m/>
    <m/>
    <m/>
    <m/>
    <m/>
    <m/>
    <m/>
    <x v="505"/>
    <x v="5"/>
    <x v="3"/>
    <s v=" "/>
  </r>
  <r>
    <x v="302"/>
    <x v="223"/>
    <x v="204"/>
    <x v="280"/>
    <n v="5057120"/>
    <x v="0"/>
    <x v="8"/>
    <d v="1981-06-22T00:00:00"/>
    <n v="38"/>
    <n v="38"/>
    <x v="4"/>
    <x v="11"/>
    <m/>
    <m/>
    <m/>
    <m/>
    <m/>
    <m/>
    <m/>
    <x v="605"/>
    <x v="6"/>
    <x v="0"/>
    <s v=" "/>
  </r>
  <r>
    <x v="302"/>
    <x v="223"/>
    <x v="204"/>
    <x v="280"/>
    <n v="5057120"/>
    <x v="0"/>
    <x v="8"/>
    <d v="1981-06-22T00:00:00"/>
    <n v="38"/>
    <n v="38"/>
    <x v="4"/>
    <x v="3"/>
    <m/>
    <m/>
    <m/>
    <m/>
    <m/>
    <m/>
    <m/>
    <x v="70"/>
    <x v="3"/>
    <x v="2"/>
    <s v=" "/>
  </r>
  <r>
    <x v="303"/>
    <x v="224"/>
    <x v="205"/>
    <x v="281"/>
    <m/>
    <x v="0"/>
    <x v="9"/>
    <d v="1949-06-16T00:00:00"/>
    <n v="70"/>
    <n v="70"/>
    <x v="7"/>
    <x v="11"/>
    <m/>
    <m/>
    <m/>
    <m/>
    <m/>
    <m/>
    <m/>
    <x v="606"/>
    <x v="1"/>
    <x v="1"/>
    <s v=" "/>
  </r>
  <r>
    <x v="303"/>
    <x v="224"/>
    <x v="205"/>
    <x v="281"/>
    <m/>
    <x v="0"/>
    <x v="9"/>
    <d v="1949-06-16T00:00:00"/>
    <n v="70"/>
    <n v="70"/>
    <x v="7"/>
    <x v="10"/>
    <m/>
    <m/>
    <m/>
    <m/>
    <m/>
    <m/>
    <m/>
    <x v="607"/>
    <x v="1"/>
    <x v="1"/>
    <s v=" "/>
  </r>
  <r>
    <x v="304"/>
    <x v="225"/>
    <x v="206"/>
    <x v="282"/>
    <m/>
    <x v="0"/>
    <x v="9"/>
    <d v="1958-01-01T00:00:00"/>
    <n v="61"/>
    <n v="60"/>
    <x v="8"/>
    <x v="10"/>
    <m/>
    <m/>
    <m/>
    <m/>
    <m/>
    <m/>
    <m/>
    <x v="608"/>
    <x v="1"/>
    <x v="1"/>
    <s v=" "/>
  </r>
  <r>
    <x v="304"/>
    <x v="225"/>
    <x v="206"/>
    <x v="282"/>
    <m/>
    <x v="0"/>
    <x v="9"/>
    <d v="1958-01-01T00:00:00"/>
    <n v="61"/>
    <n v="60"/>
    <x v="8"/>
    <x v="11"/>
    <m/>
    <m/>
    <m/>
    <m/>
    <m/>
    <m/>
    <m/>
    <x v="609"/>
    <x v="1"/>
    <x v="1"/>
    <s v=" "/>
  </r>
  <r>
    <x v="304"/>
    <x v="225"/>
    <x v="206"/>
    <x v="282"/>
    <m/>
    <x v="0"/>
    <x v="9"/>
    <d v="1958-01-01T00:00:00"/>
    <n v="61"/>
    <n v="60"/>
    <x v="8"/>
    <x v="12"/>
    <m/>
    <m/>
    <m/>
    <m/>
    <m/>
    <m/>
    <m/>
    <x v="0"/>
    <x v="2"/>
    <x v="0"/>
    <s v=" "/>
  </r>
  <r>
    <x v="305"/>
    <x v="226"/>
    <x v="207"/>
    <x v="283"/>
    <m/>
    <x v="1"/>
    <x v="9"/>
    <d v="1962-06-29T00:00:00"/>
    <n v="57"/>
    <n v="55"/>
    <x v="0"/>
    <x v="10"/>
    <m/>
    <m/>
    <m/>
    <m/>
    <m/>
    <m/>
    <m/>
    <x v="610"/>
    <x v="3"/>
    <x v="2"/>
    <s v=" "/>
  </r>
  <r>
    <x v="305"/>
    <x v="226"/>
    <x v="207"/>
    <x v="283"/>
    <m/>
    <x v="1"/>
    <x v="9"/>
    <d v="1962-06-29T00:00:00"/>
    <n v="57"/>
    <n v="55"/>
    <x v="0"/>
    <x v="11"/>
    <m/>
    <m/>
    <m/>
    <m/>
    <m/>
    <m/>
    <m/>
    <x v="611"/>
    <x v="3"/>
    <x v="2"/>
    <s v=" "/>
  </r>
  <r>
    <x v="306"/>
    <x v="227"/>
    <x v="208"/>
    <x v="284"/>
    <s v="6895603LP"/>
    <x v="0"/>
    <x v="3"/>
    <d v="1986-01-09T00:00:00"/>
    <n v="33"/>
    <n v="33"/>
    <x v="10"/>
    <x v="14"/>
    <m/>
    <m/>
    <m/>
    <m/>
    <m/>
    <m/>
    <m/>
    <x v="0"/>
    <x v="2"/>
    <x v="0"/>
    <s v=" "/>
  </r>
  <r>
    <x v="306"/>
    <x v="227"/>
    <x v="208"/>
    <x v="284"/>
    <s v="6895603LP"/>
    <x v="0"/>
    <x v="3"/>
    <d v="1986-01-09T00:00:00"/>
    <n v="33"/>
    <n v="33"/>
    <x v="10"/>
    <x v="8"/>
    <m/>
    <m/>
    <m/>
    <m/>
    <m/>
    <m/>
    <m/>
    <x v="612"/>
    <x v="1"/>
    <x v="1"/>
    <s v=" "/>
  </r>
  <r>
    <x v="306"/>
    <x v="227"/>
    <x v="208"/>
    <x v="284"/>
    <s v="6895603LP"/>
    <x v="0"/>
    <x v="3"/>
    <d v="1986-01-09T00:00:00"/>
    <n v="33"/>
    <n v="33"/>
    <x v="10"/>
    <x v="0"/>
    <m/>
    <m/>
    <m/>
    <m/>
    <m/>
    <m/>
    <m/>
    <x v="613"/>
    <x v="1"/>
    <x v="1"/>
    <s v=" "/>
  </r>
  <r>
    <x v="307"/>
    <x v="51"/>
    <x v="77"/>
    <x v="285"/>
    <m/>
    <x v="0"/>
    <x v="10"/>
    <m/>
    <m/>
    <n v="52"/>
    <x v="1"/>
    <x v="1"/>
    <m/>
    <m/>
    <m/>
    <m/>
    <m/>
    <m/>
    <m/>
    <x v="614"/>
    <x v="1"/>
    <x v="1"/>
    <m/>
  </r>
  <r>
    <x v="307"/>
    <x v="51"/>
    <x v="77"/>
    <x v="285"/>
    <m/>
    <x v="0"/>
    <x v="10"/>
    <m/>
    <m/>
    <n v="52"/>
    <x v="1"/>
    <x v="2"/>
    <m/>
    <m/>
    <m/>
    <m/>
    <m/>
    <m/>
    <m/>
    <x v="615"/>
    <x v="1"/>
    <x v="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00">
  <r>
    <s v="217"/>
    <s v="CORTEZ"/>
    <s v="VILLARROEL"/>
    <s v="RODRIGO"/>
    <m/>
    <s v="Varones"/>
    <x v="0"/>
    <d v="1964-02-15T00:00:00"/>
    <n v="55"/>
    <n v="55"/>
    <s v="55-59"/>
    <s v="5000m planos"/>
    <m/>
    <m/>
    <m/>
    <m/>
    <m/>
    <m/>
    <m/>
    <s v=" "/>
    <m/>
    <x v="0"/>
    <s v=" "/>
  </r>
  <r>
    <s v="217"/>
    <s v="CORTEZ"/>
    <s v="VILLARROEL"/>
    <s v="RODRIGO"/>
    <m/>
    <s v="Varones"/>
    <x v="0"/>
    <m/>
    <n v="55"/>
    <n v="55"/>
    <s v="55-59"/>
    <s v="5000 marcha"/>
    <m/>
    <m/>
    <m/>
    <m/>
    <m/>
    <m/>
    <m/>
    <s v="33,16,93"/>
    <n v="1"/>
    <x v="1"/>
    <s v=" "/>
  </r>
  <r>
    <s v="217"/>
    <s v="CORTEZ"/>
    <s v="VILLARROEL"/>
    <s v="RODRIGO"/>
    <m/>
    <s v="Varones"/>
    <x v="0"/>
    <m/>
    <n v="55"/>
    <n v="55"/>
    <s v="55-59"/>
    <s v="10000 marcha"/>
    <m/>
    <m/>
    <m/>
    <m/>
    <m/>
    <m/>
    <m/>
    <s v="1,04,43,91"/>
    <n v="1"/>
    <x v="1"/>
    <s v=" "/>
  </r>
  <r>
    <s v="177"/>
    <s v="AILLÓN"/>
    <s v="ALVAREZ"/>
    <s v="JOSÉ MANUEL"/>
    <s v="3053682 OR"/>
    <s v="Varones"/>
    <x v="1"/>
    <d v="1962-04-16T00:00:00"/>
    <n v="57"/>
    <n v="57"/>
    <s v="55-59"/>
    <s v="Salto Largo"/>
    <m/>
    <m/>
    <m/>
    <m/>
    <m/>
    <m/>
    <m/>
    <n v="3.65"/>
    <n v="1"/>
    <x v="1"/>
    <s v=" "/>
  </r>
  <r>
    <s v="177"/>
    <s v="AILLÓN"/>
    <s v="ALVAREZ"/>
    <s v="JOSÉ MANUEL"/>
    <s v="3053682 OR"/>
    <s v="Varones"/>
    <x v="1"/>
    <d v="1962-04-16T00:00:00"/>
    <n v="57"/>
    <n v="57"/>
    <s v="55-59"/>
    <s v="80vallas"/>
    <m/>
    <m/>
    <m/>
    <m/>
    <m/>
    <m/>
    <m/>
    <s v=" "/>
    <s v=" "/>
    <x v="0"/>
    <s v=" "/>
  </r>
  <r>
    <s v="177"/>
    <s v="AILLÓN"/>
    <s v="ALVAREZ"/>
    <s v="JOSÉ MANUEL"/>
    <s v="3053682 OR"/>
    <s v="Varones"/>
    <x v="1"/>
    <d v="1962-04-16T00:00:00"/>
    <n v="57"/>
    <n v="57"/>
    <s v="55-59"/>
    <s v="Lanzamiento Jabalina"/>
    <m/>
    <m/>
    <m/>
    <m/>
    <m/>
    <m/>
    <m/>
    <n v="23.52"/>
    <n v="1"/>
    <x v="1"/>
    <s v=" "/>
  </r>
  <r>
    <s v="167"/>
    <s v="ALCOCER"/>
    <s v="DE SALAZAR"/>
    <s v="MARÍA LOURDES"/>
    <s v="3120626 CB"/>
    <s v="Mujeres"/>
    <x v="1"/>
    <d v="1967-04-07T00:00:00"/>
    <n v="52"/>
    <n v="52"/>
    <s v="50-54"/>
    <s v="Lanzamiento Disco"/>
    <m/>
    <m/>
    <m/>
    <m/>
    <m/>
    <m/>
    <m/>
    <n v="21"/>
    <n v="1"/>
    <x v="1"/>
    <s v=" "/>
  </r>
  <r>
    <s v="167"/>
    <s v="ALCOCER"/>
    <s v="DE SALAZAR"/>
    <s v="MARÍA LOURDES"/>
    <s v="3120626 CB"/>
    <s v="Mujeres"/>
    <x v="1"/>
    <d v="1967-04-07T00:00:00"/>
    <n v="52"/>
    <n v="52"/>
    <s v="50-54"/>
    <s v="Lanzamiento Bala"/>
    <m/>
    <m/>
    <m/>
    <m/>
    <m/>
    <m/>
    <m/>
    <n v="8.9700000000000006"/>
    <n v="1"/>
    <x v="1"/>
    <s v=" "/>
  </r>
  <r>
    <s v="167"/>
    <s v="ALCOCER"/>
    <s v="DE SALAZAR"/>
    <s v="MARÍA LOURDES"/>
    <s v="3120626 CB"/>
    <s v="Mujeres"/>
    <x v="1"/>
    <d v="1967-04-07T00:00:00"/>
    <n v="52"/>
    <n v="52"/>
    <s v="50-54"/>
    <s v="Lanzamiento Jabalina"/>
    <m/>
    <m/>
    <m/>
    <m/>
    <m/>
    <m/>
    <m/>
    <n v="20.36"/>
    <n v="1"/>
    <x v="1"/>
    <s v=" "/>
  </r>
  <r>
    <s v="104"/>
    <s v="ALVAREZ"/>
    <s v="CHOQUEVILLCA"/>
    <s v="BLAS"/>
    <s v="3550985 CB"/>
    <s v="Varones"/>
    <x v="1"/>
    <d v="1972-12-28T00:00:00"/>
    <n v="47"/>
    <n v="47"/>
    <s v="45-49"/>
    <s v="1500m planos"/>
    <m/>
    <m/>
    <m/>
    <m/>
    <m/>
    <m/>
    <m/>
    <s v=" "/>
    <s v=" "/>
    <x v="0"/>
    <s v=" "/>
  </r>
  <r>
    <s v="104"/>
    <s v="ALVAREZ"/>
    <s v="CHOQUEVILLCA"/>
    <s v="BLAS"/>
    <s v="3550985 CB"/>
    <s v="Varones"/>
    <x v="1"/>
    <d v="1972-12-28T00:00:00"/>
    <n v="47"/>
    <n v="47"/>
    <s v="45-49"/>
    <s v="5000m planos"/>
    <m/>
    <m/>
    <m/>
    <m/>
    <m/>
    <m/>
    <m/>
    <s v=" "/>
    <s v=" "/>
    <x v="0"/>
    <s v=" "/>
  </r>
  <r>
    <s v="104"/>
    <s v="ALVAREZ"/>
    <s v="CHOQUEVILLCA"/>
    <s v="BLAS"/>
    <s v="3550985 CB"/>
    <s v="Varones"/>
    <x v="1"/>
    <d v="1972-12-28T00:00:00"/>
    <n v="47"/>
    <n v="47"/>
    <s v="45-49"/>
    <s v="10000m planos"/>
    <m/>
    <m/>
    <m/>
    <m/>
    <m/>
    <m/>
    <m/>
    <s v=" "/>
    <s v=" "/>
    <x v="0"/>
    <s v=" "/>
  </r>
  <r>
    <s v="178"/>
    <s v="ARAMAYO"/>
    <s v="SANCHEZ"/>
    <s v="RENÉ "/>
    <s v="3599194 CB"/>
    <s v="Varones"/>
    <x v="1"/>
    <d v="1964-03-20T00:00:00"/>
    <n v="55"/>
    <n v="55"/>
    <s v="55-59"/>
    <s v="1500m planos"/>
    <m/>
    <m/>
    <m/>
    <m/>
    <m/>
    <m/>
    <m/>
    <s v=" "/>
    <s v=" "/>
    <x v="0"/>
    <s v=" "/>
  </r>
  <r>
    <s v="178"/>
    <s v="ARAMAYO"/>
    <s v="SANCHEZ"/>
    <s v="RENÉ "/>
    <s v="3599194 CB"/>
    <s v="Varones"/>
    <x v="1"/>
    <d v="1964-03-20T00:00:00"/>
    <n v="55"/>
    <n v="55"/>
    <s v="55-59"/>
    <s v="5000m planos"/>
    <m/>
    <m/>
    <m/>
    <m/>
    <m/>
    <m/>
    <m/>
    <s v=" "/>
    <s v=" "/>
    <x v="0"/>
    <s v=" "/>
  </r>
  <r>
    <s v="178"/>
    <s v="ARAMAYO"/>
    <s v="SANCHEZ"/>
    <s v="RENÉ "/>
    <s v="3599194 CB"/>
    <s v="Varones"/>
    <x v="1"/>
    <d v="1964-03-20T00:00:00"/>
    <n v="55"/>
    <n v="55"/>
    <s v="55-59"/>
    <s v="10000m planos"/>
    <m/>
    <m/>
    <m/>
    <m/>
    <m/>
    <m/>
    <m/>
    <s v=" "/>
    <s v=" "/>
    <x v="0"/>
    <s v=" "/>
  </r>
  <r>
    <s v="274"/>
    <s v="BUSTILLO"/>
    <s v="VILLARROEL"/>
    <s v="DAVID GONZALO"/>
    <s v="2903543 CB"/>
    <s v="Varones"/>
    <x v="1"/>
    <d v="1954-07-06T00:00:00"/>
    <n v="65"/>
    <n v="65"/>
    <s v="65-69"/>
    <s v="Lanzamiento Disco"/>
    <m/>
    <m/>
    <m/>
    <m/>
    <m/>
    <m/>
    <m/>
    <n v="19.04"/>
    <n v="2"/>
    <x v="2"/>
    <s v=" "/>
  </r>
  <r>
    <s v="274"/>
    <s v="BUSTILLO"/>
    <s v="VILLARROEL"/>
    <s v="DAVID GONZALO"/>
    <s v="2903543 CB"/>
    <s v="Varones"/>
    <x v="1"/>
    <d v="1954-07-06T00:00:00"/>
    <n v="65"/>
    <n v="65"/>
    <s v="65-69"/>
    <s v="Lanzamiento Bala"/>
    <m/>
    <m/>
    <m/>
    <m/>
    <m/>
    <m/>
    <m/>
    <n v="6.06"/>
    <n v="2"/>
    <x v="2"/>
    <s v=" "/>
  </r>
  <r>
    <s v="274"/>
    <s v="BUSTILLO"/>
    <s v="VILLARROEL"/>
    <s v="DAVID GONZALO"/>
    <s v="2903543 CB"/>
    <s v="Varones"/>
    <x v="1"/>
    <d v="1954-07-06T00:00:00"/>
    <n v="65"/>
    <n v="65"/>
    <s v="65-69"/>
    <s v="Lanzamiento Jabalina"/>
    <m/>
    <m/>
    <m/>
    <m/>
    <m/>
    <m/>
    <m/>
    <n v="8.9"/>
    <n v="2"/>
    <x v="2"/>
    <s v=" "/>
  </r>
  <r>
    <s v="192"/>
    <s v="CABRERA"/>
    <s v="REAL"/>
    <s v="ANA ELIZABETH"/>
    <s v="3026121 CB"/>
    <s v="Mujeres"/>
    <x v="1"/>
    <d v="1964-08-26T00:00:00"/>
    <n v="55"/>
    <n v="55"/>
    <s v="55-59"/>
    <s v="Lanzamiento Disco"/>
    <m/>
    <m/>
    <m/>
    <m/>
    <m/>
    <m/>
    <m/>
    <n v="14.41"/>
    <n v="5"/>
    <x v="0"/>
    <s v=" "/>
  </r>
  <r>
    <s v="192"/>
    <s v="CABRERA"/>
    <s v="REAL"/>
    <s v="ANA ELIZABETH"/>
    <s v="3026121 CB"/>
    <s v="Mujeres"/>
    <x v="1"/>
    <d v="1964-08-26T00:00:00"/>
    <n v="55"/>
    <n v="55"/>
    <s v="55-59"/>
    <s v="Lanzamiento Bala"/>
    <m/>
    <m/>
    <m/>
    <m/>
    <m/>
    <m/>
    <m/>
    <n v="5.98"/>
    <n v="3"/>
    <x v="3"/>
    <s v=" "/>
  </r>
  <r>
    <s v="192"/>
    <s v="CABRERA"/>
    <s v="REAL"/>
    <s v="ANA ELIZABETH"/>
    <s v="3026121 CB"/>
    <s v="Mujeres"/>
    <x v="1"/>
    <d v="1964-08-26T00:00:00"/>
    <n v="55"/>
    <n v="55"/>
    <s v="55-59"/>
    <s v="Lanzamiento Jabalina"/>
    <m/>
    <m/>
    <m/>
    <m/>
    <m/>
    <m/>
    <m/>
    <n v="13.27"/>
    <n v="3"/>
    <x v="3"/>
    <s v=" "/>
  </r>
  <r>
    <s v="123"/>
    <s v="CARTAGENA"/>
    <s v="ALIPAZ"/>
    <s v="LUZ"/>
    <n v="8051959"/>
    <s v="Mujeres"/>
    <x v="1"/>
    <d v="1973-06-14T00:00:00"/>
    <n v="46"/>
    <n v="46"/>
    <s v="45-49"/>
    <s v="100m planos"/>
    <m/>
    <m/>
    <m/>
    <m/>
    <m/>
    <m/>
    <m/>
    <s v=" "/>
    <s v=" "/>
    <x v="0"/>
    <s v=" "/>
  </r>
  <r>
    <s v="123"/>
    <s v="CARTAGENA"/>
    <s v="ALIPAZ"/>
    <s v="LUZ"/>
    <n v="8051959"/>
    <s v="Mujeres"/>
    <x v="1"/>
    <d v="1973-06-14T00:00:00"/>
    <n v="46"/>
    <n v="46"/>
    <s v="45-49"/>
    <s v="200m planos"/>
    <m/>
    <m/>
    <m/>
    <m/>
    <m/>
    <m/>
    <m/>
    <s v=" "/>
    <s v=" "/>
    <x v="0"/>
    <s v=" "/>
  </r>
  <r>
    <s v="123"/>
    <s v="CARTAGENA"/>
    <s v="ALIPAZ"/>
    <s v="LUZ"/>
    <n v="8051959"/>
    <s v="Mujeres"/>
    <x v="1"/>
    <d v="1973-06-14T00:00:00"/>
    <n v="46"/>
    <n v="46"/>
    <s v="45-49"/>
    <s v="400m planos"/>
    <m/>
    <m/>
    <m/>
    <m/>
    <m/>
    <m/>
    <m/>
    <s v=" "/>
    <s v=" "/>
    <x v="0"/>
    <s v=" "/>
  </r>
  <r>
    <s v="041"/>
    <s v="CÉSPEDES"/>
    <s v="MEJIA"/>
    <s v="AURORA"/>
    <s v="6211632 CB"/>
    <s v="Mujeres"/>
    <x v="1"/>
    <d v="1981-08-12T00:00:00"/>
    <n v="38"/>
    <n v="38"/>
    <s v="35-39"/>
    <s v="1500m planos"/>
    <m/>
    <m/>
    <m/>
    <m/>
    <m/>
    <m/>
    <m/>
    <s v="7,09,85"/>
    <n v="4"/>
    <x v="0"/>
    <s v=" "/>
  </r>
  <r>
    <s v="041"/>
    <s v="CÉSPEDES"/>
    <s v="MEJIA"/>
    <s v="AURORA"/>
    <s v="6211632 CB"/>
    <s v="Mujeres"/>
    <x v="1"/>
    <d v="1981-08-12T00:00:00"/>
    <n v="38"/>
    <n v="38"/>
    <s v="35-39"/>
    <s v="5000m planos"/>
    <m/>
    <m/>
    <m/>
    <m/>
    <m/>
    <m/>
    <m/>
    <s v="26,46,77"/>
    <n v="3"/>
    <x v="3"/>
    <s v=" "/>
  </r>
  <r>
    <s v="041"/>
    <s v="CÉSPEDES"/>
    <s v="MEJIA"/>
    <s v="AURORA"/>
    <s v="6211632 CB"/>
    <s v="Mujeres"/>
    <x v="1"/>
    <d v="1981-08-12T00:00:00"/>
    <n v="38"/>
    <n v="38"/>
    <s v="35-39"/>
    <s v="10000m planos"/>
    <m/>
    <m/>
    <m/>
    <m/>
    <m/>
    <m/>
    <m/>
    <s v=" "/>
    <s v=" "/>
    <x v="0"/>
    <s v=" "/>
  </r>
  <r>
    <s v="172"/>
    <s v="COPA"/>
    <s v="FLORES"/>
    <s v="PAULINA"/>
    <s v="3762041 CB"/>
    <s v="Mujeres"/>
    <x v="1"/>
    <d v="1965-01-25T00:00:00"/>
    <n v="54"/>
    <n v="54"/>
    <s v="50-54"/>
    <s v="1500m planos"/>
    <m/>
    <m/>
    <m/>
    <m/>
    <m/>
    <m/>
    <m/>
    <s v="8,39,37"/>
    <n v="4"/>
    <x v="0"/>
    <s v=" "/>
  </r>
  <r>
    <s v="172"/>
    <s v="COPA"/>
    <s v="FLORES"/>
    <s v="PAULINA"/>
    <s v="3762041 CB"/>
    <s v="Mujeres"/>
    <x v="1"/>
    <d v="1965-01-25T00:00:00"/>
    <n v="54"/>
    <n v="54"/>
    <s v="50-54"/>
    <s v="5000m planos"/>
    <m/>
    <m/>
    <m/>
    <m/>
    <m/>
    <m/>
    <m/>
    <s v="31,19,41"/>
    <n v="4"/>
    <x v="0"/>
    <s v=" "/>
  </r>
  <r>
    <s v="172"/>
    <s v="COPA"/>
    <s v="FLORES"/>
    <s v="PAULINA"/>
    <s v="3762041 CB"/>
    <s v="Mujeres"/>
    <x v="1"/>
    <d v="1965-01-25T00:00:00"/>
    <n v="54"/>
    <n v="54"/>
    <s v="50-54"/>
    <s v="10000m planos"/>
    <m/>
    <m/>
    <m/>
    <m/>
    <m/>
    <m/>
    <m/>
    <s v=" "/>
    <s v=" "/>
    <x v="0"/>
    <s v=" "/>
  </r>
  <r>
    <s v="168"/>
    <s v="COPE"/>
    <s v="MACHICADO"/>
    <s v="RENE LUCIO"/>
    <s v="3400480 LP"/>
    <s v="Varones"/>
    <x v="1"/>
    <d v="1966-12-23T00:00:00"/>
    <n v="53"/>
    <n v="53"/>
    <s v="50-54"/>
    <s v="1500m planos"/>
    <m/>
    <m/>
    <m/>
    <m/>
    <m/>
    <m/>
    <m/>
    <s v="6,11,13"/>
    <n v="2"/>
    <x v="2"/>
    <s v=" "/>
  </r>
  <r>
    <s v="168"/>
    <s v="COPE"/>
    <s v="MACHICADO"/>
    <s v="RENE LUCIO"/>
    <s v="3400480 LP"/>
    <s v="Varones"/>
    <x v="1"/>
    <d v="1966-12-23T00:00:00"/>
    <n v="53"/>
    <n v="53"/>
    <s v="50-54"/>
    <s v="5000m planos"/>
    <m/>
    <m/>
    <m/>
    <m/>
    <m/>
    <m/>
    <m/>
    <s v=" "/>
    <s v=" "/>
    <x v="0"/>
    <s v=" "/>
  </r>
  <r>
    <s v="168"/>
    <s v="COPE"/>
    <s v="MACHICADO"/>
    <s v="RENE LUCIO"/>
    <s v="3400480 LP"/>
    <s v="Varones"/>
    <x v="1"/>
    <d v="1966-12-23T00:00:00"/>
    <n v="53"/>
    <n v="53"/>
    <s v="50-54"/>
    <s v="Media Maraton 21 Km"/>
    <m/>
    <m/>
    <m/>
    <m/>
    <m/>
    <m/>
    <m/>
    <s v="2,46,45"/>
    <n v="1"/>
    <x v="1"/>
    <s v=" "/>
  </r>
  <r>
    <s v="105"/>
    <s v="DAZA"/>
    <s v="ANCHORRENA"/>
    <s v="JESÚS JULIAN"/>
    <s v="1105124 CH"/>
    <s v="Varones"/>
    <x v="1"/>
    <d v="1970-02-19T00:00:00"/>
    <n v="49"/>
    <n v="49"/>
    <s v="45-49"/>
    <s v="1500m planos"/>
    <m/>
    <m/>
    <m/>
    <m/>
    <m/>
    <m/>
    <m/>
    <s v="5,34,58"/>
    <n v="3"/>
    <x v="3"/>
    <s v=" "/>
  </r>
  <r>
    <s v="105"/>
    <s v="DAZA"/>
    <s v="ANCHORRENA"/>
    <s v="JESÚS JULIAN"/>
    <s v="1105124 CH"/>
    <s v="Varones"/>
    <x v="1"/>
    <d v="1970-02-19T00:00:00"/>
    <n v="49"/>
    <n v="49"/>
    <s v="45-49"/>
    <s v="800m planos"/>
    <m/>
    <m/>
    <m/>
    <m/>
    <m/>
    <m/>
    <m/>
    <s v="2,33,49"/>
    <n v="2"/>
    <x v="2"/>
    <s v=" "/>
  </r>
  <r>
    <s v="105"/>
    <s v="DAZA"/>
    <s v="ANCHORRENA"/>
    <s v="JESÚS JULIAN"/>
    <s v="1105124 CH"/>
    <s v="Varones"/>
    <x v="1"/>
    <d v="1970-02-19T00:00:00"/>
    <n v="49"/>
    <n v="49"/>
    <s v="45-49"/>
    <s v="10000m planos"/>
    <m/>
    <m/>
    <m/>
    <m/>
    <m/>
    <m/>
    <m/>
    <s v="41,04,27"/>
    <n v="2"/>
    <x v="2"/>
    <s v=" "/>
  </r>
  <r>
    <s v="051"/>
    <s v="DÍAZ"/>
    <s v="LEDEZMA"/>
    <s v="ROXANA DENNYS"/>
    <s v="4414821 CB"/>
    <s v="Mujeres"/>
    <x v="1"/>
    <d v="1975-06-13T00:00:00"/>
    <n v="44"/>
    <n v="44"/>
    <s v="40-44"/>
    <s v="100m planos"/>
    <m/>
    <m/>
    <m/>
    <m/>
    <m/>
    <m/>
    <m/>
    <n v="17.57"/>
    <n v="3"/>
    <x v="3"/>
    <s v=" "/>
  </r>
  <r>
    <s v="051"/>
    <s v="DÍAZ"/>
    <s v="LEDEZMA"/>
    <s v="ROXANA DENNYS"/>
    <s v="4414821 CB"/>
    <s v="Mujeres"/>
    <x v="1"/>
    <d v="1975-06-13T00:00:00"/>
    <n v="44"/>
    <n v="44"/>
    <s v="40-44"/>
    <s v="200m planos"/>
    <m/>
    <m/>
    <m/>
    <m/>
    <m/>
    <m/>
    <m/>
    <n v="37.67"/>
    <n v="4"/>
    <x v="0"/>
    <s v=" "/>
  </r>
  <r>
    <s v="051"/>
    <s v="DÍAZ"/>
    <s v="LEDEZMA"/>
    <s v="ROXANA DENNYS"/>
    <s v="4414821 CB"/>
    <s v="Mujeres"/>
    <x v="1"/>
    <d v="1975-06-13T00:00:00"/>
    <n v="44"/>
    <n v="44"/>
    <s v="40-44"/>
    <s v="400m planos"/>
    <m/>
    <m/>
    <m/>
    <m/>
    <m/>
    <m/>
    <m/>
    <s v="1,26,62"/>
    <n v="3"/>
    <x v="3"/>
    <s v=" "/>
  </r>
  <r>
    <s v="106"/>
    <s v="FLORES"/>
    <s v="MAMANI"/>
    <s v="JUAN EFRAIN"/>
    <s v="5213976 CB"/>
    <s v="Varones"/>
    <x v="1"/>
    <d v="1974-01-10T00:00:00"/>
    <n v="45"/>
    <n v="45"/>
    <s v="45-49"/>
    <s v="1500m planos"/>
    <m/>
    <m/>
    <m/>
    <m/>
    <m/>
    <m/>
    <m/>
    <s v="5,57,96"/>
    <n v="5"/>
    <x v="0"/>
    <s v=" "/>
  </r>
  <r>
    <s v="106"/>
    <s v="FLORES"/>
    <s v="MAMANI"/>
    <s v="JUAN EFRAIN"/>
    <s v="5213976 CB"/>
    <s v="Varones"/>
    <x v="1"/>
    <d v="1974-01-10T00:00:00"/>
    <n v="45"/>
    <n v="45"/>
    <s v="45-49"/>
    <s v="5000m planos"/>
    <m/>
    <m/>
    <m/>
    <m/>
    <m/>
    <m/>
    <m/>
    <s v="21,29,90"/>
    <n v="5"/>
    <x v="0"/>
    <s v=" "/>
  </r>
  <r>
    <s v="106"/>
    <s v="FLORES"/>
    <s v="MAMANI"/>
    <s v="JUAN EFRAIN"/>
    <s v="5213976 CB"/>
    <s v="Varones"/>
    <x v="1"/>
    <d v="1974-01-10T00:00:00"/>
    <n v="45"/>
    <n v="45"/>
    <s v="45-49"/>
    <s v="10000m planos"/>
    <m/>
    <m/>
    <m/>
    <m/>
    <m/>
    <m/>
    <m/>
    <s v="43,46,00"/>
    <n v="5"/>
    <x v="0"/>
    <s v=" "/>
  </r>
  <r>
    <s v="304"/>
    <s v="GUTIERREZ"/>
    <s v="PEREIRA"/>
    <s v="RODOLFO"/>
    <s v="190292 LP"/>
    <s v="Varones"/>
    <x v="1"/>
    <d v="1939-04-26T00:00:00"/>
    <n v="80"/>
    <n v="80"/>
    <s v="80-84"/>
    <s v="Lanzamiento Disco"/>
    <m/>
    <m/>
    <m/>
    <m/>
    <m/>
    <m/>
    <m/>
    <n v="16.190000000000001"/>
    <n v="1"/>
    <x v="1"/>
    <s v=" "/>
  </r>
  <r>
    <s v="304"/>
    <s v="GUTIERREZ"/>
    <s v="PEREIRA"/>
    <s v="RODOLFO"/>
    <s v="190292 LP"/>
    <s v="Varones"/>
    <x v="1"/>
    <d v="1939-04-26T00:00:00"/>
    <n v="80"/>
    <n v="80"/>
    <s v="80-84"/>
    <s v="Lanzamiento Bala"/>
    <m/>
    <m/>
    <m/>
    <m/>
    <m/>
    <m/>
    <m/>
    <n v="6.69"/>
    <n v="1"/>
    <x v="1"/>
    <s v=" "/>
  </r>
  <r>
    <s v="304"/>
    <s v="GUTIERREZ"/>
    <s v="PEREIRA"/>
    <s v="RODOLFO"/>
    <s v="190292 LP"/>
    <s v="Varones"/>
    <x v="1"/>
    <d v="1939-04-26T00:00:00"/>
    <n v="80"/>
    <n v="80"/>
    <s v="80-84"/>
    <s v="Lanzamiento Jabalina"/>
    <m/>
    <m/>
    <m/>
    <m/>
    <m/>
    <m/>
    <m/>
    <n v="16.32"/>
    <n v="1"/>
    <x v="1"/>
    <s v=" "/>
  </r>
  <r>
    <s v="075"/>
    <s v="HERBAS"/>
    <s v="COAQUIRA"/>
    <s v="CARLOS"/>
    <s v="3619988 CB"/>
    <s v="Varones"/>
    <x v="1"/>
    <d v="1976-07-16T00:00:00"/>
    <n v="43"/>
    <n v="43"/>
    <s v="40-44"/>
    <s v="400m planos"/>
    <m/>
    <m/>
    <m/>
    <m/>
    <m/>
    <m/>
    <m/>
    <s v="1,11,07"/>
    <n v="6"/>
    <x v="0"/>
    <s v=" "/>
  </r>
  <r>
    <s v="075"/>
    <s v="HERBAS"/>
    <s v="COAQUIRA"/>
    <s v="CARLOS"/>
    <s v="3619988 CB"/>
    <s v="Varones"/>
    <x v="1"/>
    <d v="1976-07-16T00:00:00"/>
    <n v="43"/>
    <n v="43"/>
    <s v="40-44"/>
    <s v="5000 marcha"/>
    <m/>
    <m/>
    <m/>
    <m/>
    <m/>
    <m/>
    <m/>
    <s v="33,49,28"/>
    <n v="1"/>
    <x v="1"/>
    <s v=" "/>
  </r>
  <r>
    <s v="075"/>
    <s v="HERBAS"/>
    <s v="COAQUIRA"/>
    <s v="CARLOS"/>
    <s v="3619988 CB"/>
    <s v="Varones"/>
    <x v="1"/>
    <d v="1976-07-16T00:00:00"/>
    <n v="43"/>
    <n v="43"/>
    <s v="40-44"/>
    <s v="10000 marcha"/>
    <m/>
    <m/>
    <m/>
    <m/>
    <m/>
    <m/>
    <m/>
    <s v="1,16,09,73"/>
    <n v="1"/>
    <x v="1"/>
    <s v=" "/>
  </r>
  <r>
    <s v="169"/>
    <s v="KRINGS"/>
    <s v="FORTUN"/>
    <s v="MARÍA ISABEL"/>
    <s v="3339246 LP"/>
    <s v="Mujeres"/>
    <x v="1"/>
    <d v="1969-07-30T00:00:00"/>
    <n v="50"/>
    <n v="50"/>
    <s v="50-54"/>
    <s v="Lanzamiento Disco"/>
    <m/>
    <m/>
    <m/>
    <m/>
    <m/>
    <m/>
    <m/>
    <n v="15.38"/>
    <n v="5"/>
    <x v="0"/>
    <s v=" "/>
  </r>
  <r>
    <s v="169"/>
    <s v="KRINGS"/>
    <s v="FORTUN"/>
    <s v="MARÍA ISABEL"/>
    <s v="3339246 LP"/>
    <s v="Mujeres"/>
    <x v="1"/>
    <d v="1969-07-30T00:00:00"/>
    <n v="50"/>
    <n v="50"/>
    <s v="50-54"/>
    <s v="Lanzamiento Bala"/>
    <m/>
    <m/>
    <m/>
    <m/>
    <m/>
    <m/>
    <m/>
    <n v="5.36"/>
    <n v="3"/>
    <x v="3"/>
    <s v=" "/>
  </r>
  <r>
    <s v="169"/>
    <s v="KRINGS"/>
    <s v="FORTUN"/>
    <s v="MARÍA ISABEL"/>
    <s v="3339246 LP"/>
    <s v="Mujeres"/>
    <x v="1"/>
    <d v="1969-07-30T00:00:00"/>
    <n v="50"/>
    <n v="50"/>
    <s v="50-54"/>
    <s v="200m planos"/>
    <m/>
    <m/>
    <m/>
    <m/>
    <m/>
    <m/>
    <m/>
    <n v="39.1"/>
    <n v="3"/>
    <x v="3"/>
    <s v=" "/>
  </r>
  <r>
    <s v="107"/>
    <s v="LANDA"/>
    <s v="FERREIRA"/>
    <s v="GONZALO FERNANDO"/>
    <s v="2771160 OR"/>
    <s v="Varones"/>
    <x v="1"/>
    <d v="1973-12-11T00:00:00"/>
    <n v="46"/>
    <n v="46"/>
    <s v="45-49"/>
    <s v="Lanzamiento Disco"/>
    <m/>
    <m/>
    <m/>
    <m/>
    <m/>
    <m/>
    <m/>
    <n v="20.54"/>
    <n v="1"/>
    <x v="1"/>
    <s v=" "/>
  </r>
  <r>
    <s v="107"/>
    <s v="LANDA"/>
    <s v="FERREIRA"/>
    <s v="GONZALO FERNANDO"/>
    <s v="2771160 OR"/>
    <s v="Varones"/>
    <x v="1"/>
    <d v="1973-12-11T00:00:00"/>
    <n v="46"/>
    <n v="46"/>
    <s v="45-49"/>
    <s v="Lanzamiento Bala"/>
    <m/>
    <m/>
    <m/>
    <m/>
    <m/>
    <m/>
    <m/>
    <n v="8.6300000000000008"/>
    <n v="1"/>
    <x v="1"/>
    <s v=" "/>
  </r>
  <r>
    <s v="107"/>
    <s v="LANDA"/>
    <s v="FERREIRA"/>
    <s v="GONZALO FERNANDO"/>
    <s v="2771160 OR"/>
    <s v="Varones"/>
    <x v="1"/>
    <d v="1973-12-11T00:00:00"/>
    <n v="46"/>
    <n v="46"/>
    <s v="45-49"/>
    <s v="Lanzamiento Jabalina"/>
    <m/>
    <m/>
    <m/>
    <m/>
    <m/>
    <m/>
    <m/>
    <n v="35.549999999999997"/>
    <n v="1"/>
    <x v="1"/>
    <s v=" "/>
  </r>
  <r>
    <s v="044"/>
    <s v="LÓPEZ"/>
    <s v="VILLARROEL"/>
    <s v="TATIANA CINTYA"/>
    <s v="4456929 CB"/>
    <s v="Mujeres"/>
    <x v="1"/>
    <d v="1977-01-03T00:00:00"/>
    <n v="42"/>
    <n v="42"/>
    <s v="40-44"/>
    <s v="100m planos"/>
    <m/>
    <m/>
    <m/>
    <m/>
    <m/>
    <m/>
    <m/>
    <s v=" "/>
    <s v=" "/>
    <x v="0"/>
    <s v=" "/>
  </r>
  <r>
    <s v="044"/>
    <s v="LÓPEZ"/>
    <s v="VILLARROEL"/>
    <s v="TATIANA CINTYA"/>
    <s v="4456929 CB"/>
    <s v="Mujeres"/>
    <x v="1"/>
    <d v="1977-01-03T00:00:00"/>
    <n v="42"/>
    <n v="42"/>
    <s v="40-44"/>
    <s v="200m planos"/>
    <m/>
    <m/>
    <m/>
    <m/>
    <m/>
    <m/>
    <m/>
    <n v="38.9"/>
    <n v="5"/>
    <x v="0"/>
    <s v=" "/>
  </r>
  <r>
    <s v="044"/>
    <s v="LÓPEZ"/>
    <s v="VILLARROEL"/>
    <s v="TATIANA CINTYA"/>
    <s v="4456929 CB"/>
    <s v="Mujeres"/>
    <x v="1"/>
    <d v="1977-01-03T00:00:00"/>
    <n v="42"/>
    <n v="42"/>
    <s v="40-44"/>
    <s v="400m planos"/>
    <m/>
    <m/>
    <m/>
    <m/>
    <m/>
    <m/>
    <m/>
    <s v=" "/>
    <s v=" "/>
    <x v="0"/>
    <s v=" "/>
  </r>
  <r>
    <s v="275"/>
    <s v="MONTAÑO"/>
    <s v="PEÑALOZA"/>
    <s v="MAX"/>
    <s v="819961 CB"/>
    <s v="Varones"/>
    <x v="1"/>
    <d v="1952-07-30T00:00:00"/>
    <n v="67"/>
    <n v="67"/>
    <s v="65-69"/>
    <s v="1500m planos"/>
    <m/>
    <m/>
    <m/>
    <m/>
    <m/>
    <m/>
    <m/>
    <s v="7,55,91"/>
    <n v="4"/>
    <x v="0"/>
    <s v=" "/>
  </r>
  <r>
    <s v="275"/>
    <s v="MONTAÑO"/>
    <s v="PEÑALOZA"/>
    <s v="MAX"/>
    <s v="819961 CB"/>
    <s v="Varones"/>
    <x v="1"/>
    <d v="1952-07-30T00:00:00"/>
    <n v="67"/>
    <n v="67"/>
    <s v="65-69"/>
    <s v="5000m planos"/>
    <m/>
    <m/>
    <m/>
    <m/>
    <m/>
    <m/>
    <m/>
    <s v=" "/>
    <s v=" "/>
    <x v="0"/>
    <s v=" "/>
  </r>
  <r>
    <s v="275"/>
    <s v="MONTAÑO"/>
    <s v="PEÑALOZA"/>
    <s v="MAX"/>
    <s v="819961 CB"/>
    <s v="Varones"/>
    <x v="1"/>
    <d v="1952-07-30T00:00:00"/>
    <n v="67"/>
    <n v="67"/>
    <s v="65-69"/>
    <s v="800m planos"/>
    <m/>
    <m/>
    <m/>
    <m/>
    <m/>
    <m/>
    <m/>
    <s v=" "/>
    <s v=" "/>
    <x v="0"/>
    <s v=" "/>
  </r>
  <r>
    <s v="295"/>
    <s v="NOVILLO"/>
    <s v="TORRICO"/>
    <s v="TERESA OLINDA"/>
    <s v="835132 CB"/>
    <s v="Mujeres"/>
    <x v="1"/>
    <d v="1948-04-25T00:00:00"/>
    <n v="71"/>
    <n v="71"/>
    <s v="70-74"/>
    <s v="Lanzamiento Disco"/>
    <m/>
    <m/>
    <m/>
    <m/>
    <m/>
    <m/>
    <m/>
    <n v="10.39"/>
    <n v="2"/>
    <x v="2"/>
    <s v=" "/>
  </r>
  <r>
    <s v="295"/>
    <s v="NOVILLO"/>
    <s v="TORRICO"/>
    <s v="TERESA OLINDA"/>
    <s v="835132 CB"/>
    <s v="Mujeres"/>
    <x v="1"/>
    <d v="1948-04-25T00:00:00"/>
    <n v="71"/>
    <n v="71"/>
    <s v="70-74"/>
    <s v="Lanzamiento Bala"/>
    <m/>
    <m/>
    <m/>
    <m/>
    <m/>
    <m/>
    <m/>
    <n v="4.71"/>
    <n v="2"/>
    <x v="2"/>
    <s v=" "/>
  </r>
  <r>
    <s v="295"/>
    <s v="NOVILLO"/>
    <s v="TORRICO"/>
    <s v="TERESA OLINDA"/>
    <s v="835132 CB"/>
    <s v="Mujeres"/>
    <x v="1"/>
    <d v="1948-04-25T00:00:00"/>
    <n v="71"/>
    <n v="71"/>
    <s v="70-74"/>
    <s v="Lanzamiento Jabalina"/>
    <m/>
    <m/>
    <m/>
    <m/>
    <m/>
    <m/>
    <m/>
    <n v="9.36"/>
    <n v="3"/>
    <x v="3"/>
    <s v=" "/>
  </r>
  <r>
    <s v="170"/>
    <s v="PACCIERI"/>
    <s v="QUIROGA"/>
    <s v="MARISOL ESTHER"/>
    <s v="1105883 CH"/>
    <s v="Mujeres"/>
    <x v="1"/>
    <d v="1969-04-05T00:00:00"/>
    <n v="50"/>
    <n v="50"/>
    <s v="50-54"/>
    <s v="Lanzamiento Disco"/>
    <m/>
    <m/>
    <m/>
    <m/>
    <m/>
    <m/>
    <m/>
    <s v=" "/>
    <s v=" "/>
    <x v="0"/>
    <s v=" "/>
  </r>
  <r>
    <s v="170"/>
    <s v="PACCIERI"/>
    <s v="QUIROGA"/>
    <s v="MARISOL ESTHER"/>
    <s v="1105883 CH"/>
    <s v="Mujeres"/>
    <x v="1"/>
    <d v="1969-04-05T00:00:00"/>
    <n v="50"/>
    <n v="50"/>
    <s v="50-54"/>
    <s v="Lanzamiento Bala"/>
    <m/>
    <m/>
    <m/>
    <m/>
    <m/>
    <m/>
    <m/>
    <s v=" "/>
    <s v=" "/>
    <x v="0"/>
    <s v=" "/>
  </r>
  <r>
    <s v="170"/>
    <s v="PACCIERI"/>
    <s v="QUIROGA"/>
    <s v="MARISOL ESTHER"/>
    <s v="1105883 CH"/>
    <s v="Mujeres"/>
    <x v="1"/>
    <d v="1969-04-05T00:00:00"/>
    <n v="50"/>
    <n v="50"/>
    <s v="50-54"/>
    <s v="Lanzamiento Jabalina"/>
    <m/>
    <m/>
    <m/>
    <m/>
    <m/>
    <m/>
    <m/>
    <s v=" "/>
    <s v=" "/>
    <x v="0"/>
    <s v=" "/>
  </r>
  <r>
    <s v="042"/>
    <s v="PEREZ"/>
    <s v="MONTAÑO"/>
    <s v="LITZIE CARINA"/>
    <s v="6405508 CB"/>
    <s v="Mujeres"/>
    <x v="1"/>
    <d v="1983-12-16T00:00:00"/>
    <n v="36"/>
    <n v="36"/>
    <s v="35-39"/>
    <s v="1500m planos"/>
    <m/>
    <m/>
    <m/>
    <m/>
    <m/>
    <m/>
    <m/>
    <s v="6,24,57"/>
    <n v="1"/>
    <x v="1"/>
    <s v=" "/>
  </r>
  <r>
    <s v="042"/>
    <s v="PEREZ"/>
    <s v="MONTAÑO"/>
    <s v="LITZIE CARINA"/>
    <s v="6405508 CB"/>
    <s v="Mujeres"/>
    <x v="1"/>
    <d v="1983-12-16T00:00:00"/>
    <n v="36"/>
    <n v="36"/>
    <s v="35-39"/>
    <s v="5000m planos"/>
    <m/>
    <m/>
    <m/>
    <m/>
    <m/>
    <m/>
    <m/>
    <s v="24,10,67"/>
    <n v="1"/>
    <x v="1"/>
    <s v=" "/>
  </r>
  <r>
    <s v="042"/>
    <s v="PEREZ"/>
    <s v="MONTAÑO"/>
    <s v="LITZIE CARINA"/>
    <s v="6405508 CB"/>
    <s v="Mujeres"/>
    <x v="1"/>
    <d v="1983-12-16T00:00:00"/>
    <n v="36"/>
    <n v="36"/>
    <s v="35-39"/>
    <s v="Media Maraton 21 Km"/>
    <m/>
    <m/>
    <m/>
    <m/>
    <m/>
    <m/>
    <m/>
    <s v="2,26,02"/>
    <n v="1"/>
    <x v="1"/>
    <s v=" "/>
  </r>
  <r>
    <s v="135"/>
    <s v="ROCHA"/>
    <s v="FERNANDEZ"/>
    <s v="JUAN CARLOS"/>
    <s v="3034776-1R  CB"/>
    <s v="Varones"/>
    <x v="1"/>
    <d v="1967-01-26T00:00:00"/>
    <n v="52"/>
    <n v="52"/>
    <s v="50-54"/>
    <s v="1500m planos"/>
    <m/>
    <m/>
    <m/>
    <m/>
    <m/>
    <m/>
    <m/>
    <s v="5,38,16"/>
    <n v="1"/>
    <x v="1"/>
    <s v=" "/>
  </r>
  <r>
    <s v="135"/>
    <s v="ROCHA"/>
    <s v="FERNANDEZ"/>
    <s v="JUAN CARLOS"/>
    <s v="3034776-1R  CB"/>
    <s v="Varones"/>
    <x v="1"/>
    <d v="1967-01-26T00:00:00"/>
    <n v="52"/>
    <n v="52"/>
    <s v="50-54"/>
    <s v="3000 Obs"/>
    <m/>
    <m/>
    <m/>
    <m/>
    <m/>
    <m/>
    <m/>
    <s v="14,38,95"/>
    <n v="1"/>
    <x v="1"/>
    <s v=" "/>
  </r>
  <r>
    <s v="135"/>
    <s v="ROCHA"/>
    <s v="FERNANDEZ"/>
    <s v="JUAN CARLOS"/>
    <s v="3034776-1R  CB"/>
    <s v="Varones"/>
    <x v="1"/>
    <d v="1967-01-26T00:00:00"/>
    <n v="52"/>
    <n v="52"/>
    <s v="50-54"/>
    <s v="800m planos"/>
    <m/>
    <m/>
    <m/>
    <m/>
    <m/>
    <m/>
    <m/>
    <s v="2,39,63"/>
    <n v="2"/>
    <x v="2"/>
    <s v=" "/>
  </r>
  <r>
    <s v="239"/>
    <s v="RODRIGUEZ"/>
    <s v="CUADROS"/>
    <s v="JOSÉ GONZALO"/>
    <s v="968950 CB"/>
    <s v="Varones"/>
    <x v="1"/>
    <d v="1958-01-10T00:00:00"/>
    <n v="61"/>
    <n v="61"/>
    <s v="60-64"/>
    <s v="800m planos"/>
    <m/>
    <m/>
    <m/>
    <m/>
    <m/>
    <m/>
    <m/>
    <s v="3,01,15"/>
    <n v="5"/>
    <x v="0"/>
    <s v=" "/>
  </r>
  <r>
    <s v="239"/>
    <s v="RODRIGUEZ"/>
    <s v="CUADROS"/>
    <s v="JOSÉ GONZALO"/>
    <s v="968950 CB"/>
    <s v="Varones"/>
    <x v="1"/>
    <d v="1958-01-10T00:00:00"/>
    <n v="61"/>
    <n v="61"/>
    <s v="60-64"/>
    <s v="Lanzamiento Bala"/>
    <m/>
    <m/>
    <m/>
    <m/>
    <m/>
    <m/>
    <m/>
    <n v="7.25"/>
    <n v="3"/>
    <x v="3"/>
    <s v=" "/>
  </r>
  <r>
    <s v="239"/>
    <s v="RODRIGUEZ"/>
    <s v="CUADROS"/>
    <s v="JOSÉ GONZALO"/>
    <s v="968950 CB"/>
    <s v="Varones"/>
    <x v="1"/>
    <d v="1958-01-10T00:00:00"/>
    <n v="61"/>
    <n v="61"/>
    <s v="60-64"/>
    <s v="Lanzamiento Jabalina"/>
    <m/>
    <m/>
    <m/>
    <m/>
    <m/>
    <m/>
    <m/>
    <n v="15.76"/>
    <n v="6"/>
    <x v="0"/>
    <s v=" "/>
  </r>
  <r>
    <s v="276"/>
    <s v="ROJAS"/>
    <s v="HUAYTA"/>
    <s v="EUSEBIO"/>
    <s v="953577 CB"/>
    <s v="Varones"/>
    <x v="1"/>
    <d v="1953-01-12T00:00:00"/>
    <n v="66"/>
    <n v="66"/>
    <s v="65-69"/>
    <s v="1500m planos"/>
    <m/>
    <m/>
    <m/>
    <m/>
    <m/>
    <m/>
    <m/>
    <s v="7,08,69"/>
    <n v="3"/>
    <x v="3"/>
    <s v=" "/>
  </r>
  <r>
    <s v="276"/>
    <s v="ROJAS"/>
    <s v="HUAYTA"/>
    <s v="EUSEBIO"/>
    <s v="953577 CB"/>
    <s v="Varones"/>
    <x v="1"/>
    <d v="1953-01-12T00:00:00"/>
    <n v="66"/>
    <n v="66"/>
    <s v="65-69"/>
    <s v="5000m planos"/>
    <m/>
    <m/>
    <m/>
    <m/>
    <m/>
    <m/>
    <m/>
    <s v="26,00,42"/>
    <n v="3"/>
    <x v="3"/>
    <s v=" "/>
  </r>
  <r>
    <s v="276"/>
    <s v="ROJAS"/>
    <s v="HUAYTA"/>
    <s v="EUSEBIO"/>
    <s v="953577 CB"/>
    <s v="Varones"/>
    <x v="1"/>
    <d v="1953-01-12T00:00:00"/>
    <n v="66"/>
    <n v="66"/>
    <s v="65-69"/>
    <s v="10000m planos"/>
    <m/>
    <m/>
    <m/>
    <m/>
    <m/>
    <m/>
    <m/>
    <s v="54,28,79"/>
    <n v="1"/>
    <x v="1"/>
    <s v=" "/>
  </r>
  <r>
    <s v="179"/>
    <s v="SALAZAR"/>
    <s v="ARANIBAR"/>
    <s v="EDGAR MARCELO"/>
    <s v="2865946 CB"/>
    <s v="Varones"/>
    <x v="1"/>
    <d v="1962-11-11T00:00:00"/>
    <n v="57"/>
    <n v="57"/>
    <s v="55-59"/>
    <s v="Lanzamiento Disco"/>
    <m/>
    <m/>
    <m/>
    <m/>
    <m/>
    <m/>
    <m/>
    <n v="19.07"/>
    <n v="2"/>
    <x v="2"/>
    <s v=" "/>
  </r>
  <r>
    <s v="179"/>
    <s v="SALAZAR"/>
    <s v="ARANIBAR"/>
    <s v="EDGAR MARCELO"/>
    <s v="2865946 CB"/>
    <s v="Varones"/>
    <x v="1"/>
    <d v="1962-11-11T00:00:00"/>
    <n v="57"/>
    <n v="57"/>
    <s v="55-59"/>
    <s v="Lanzamiento Bala"/>
    <m/>
    <m/>
    <m/>
    <m/>
    <m/>
    <m/>
    <m/>
    <n v="8.2200000000000006"/>
    <n v="2"/>
    <x v="2"/>
    <s v=" "/>
  </r>
  <r>
    <s v="179"/>
    <s v="SALAZAR"/>
    <s v="ARANIBAR"/>
    <s v="EDGAR MARCELO"/>
    <s v="2865946 CB"/>
    <s v="Varones"/>
    <x v="1"/>
    <d v="1962-11-11T00:00:00"/>
    <n v="57"/>
    <n v="57"/>
    <s v="55-59"/>
    <s v="Lanzamiento Jabalina"/>
    <m/>
    <m/>
    <m/>
    <m/>
    <m/>
    <m/>
    <m/>
    <n v="17.25"/>
    <n v="3"/>
    <x v="3"/>
    <s v=" "/>
  </r>
  <r>
    <s v="180"/>
    <s v="TORRICO"/>
    <s v="LAVATEN"/>
    <s v="JOSE RICARDO"/>
    <s v="2865723 Cb"/>
    <s v="Varones"/>
    <x v="1"/>
    <d v="1962-05-03T00:00:00"/>
    <n v="57"/>
    <n v="57"/>
    <s v="55-59"/>
    <s v="1500m planos"/>
    <m/>
    <m/>
    <m/>
    <m/>
    <m/>
    <m/>
    <m/>
    <s v="8,08,99"/>
    <n v="4"/>
    <x v="0"/>
    <s v=" "/>
  </r>
  <r>
    <s v="180"/>
    <s v="TORRICO"/>
    <s v="LAVATEN"/>
    <s v="JOSE RICARDO"/>
    <s v="2865723 Cb"/>
    <s v="Varones"/>
    <x v="1"/>
    <d v="1962-05-03T00:00:00"/>
    <n v="57"/>
    <n v="57"/>
    <s v="55-59"/>
    <s v="5000 marcha"/>
    <m/>
    <m/>
    <m/>
    <m/>
    <m/>
    <m/>
    <m/>
    <s v="34,36,77"/>
    <n v="1"/>
    <x v="1"/>
    <s v=" "/>
  </r>
  <r>
    <s v="136"/>
    <s v="VALLEJOS"/>
    <s v="ARANIBAR"/>
    <s v="ARMANDO JOSE"/>
    <s v="3613280 CB"/>
    <s v="Varones"/>
    <x v="1"/>
    <d v="1968-03-06T00:00:00"/>
    <n v="51"/>
    <n v="51"/>
    <s v="50-54"/>
    <s v="200m planos"/>
    <m/>
    <m/>
    <m/>
    <m/>
    <m/>
    <m/>
    <m/>
    <s v=" "/>
    <s v=" "/>
    <x v="0"/>
    <s v=" "/>
  </r>
  <r>
    <s v="136"/>
    <s v="VALLEJOS"/>
    <s v="ARANIBAR"/>
    <s v="ARMANDO JOSE"/>
    <s v="3613280 CB"/>
    <s v="Varones"/>
    <x v="1"/>
    <d v="1968-03-06T00:00:00"/>
    <n v="51"/>
    <n v="51"/>
    <s v="50-54"/>
    <s v="800m planos"/>
    <m/>
    <m/>
    <m/>
    <m/>
    <m/>
    <m/>
    <m/>
    <s v=" "/>
    <s v=" "/>
    <x v="0"/>
    <s v=" "/>
  </r>
  <r>
    <s v="136"/>
    <s v="VALLEJOS"/>
    <s v="ARANIBAR"/>
    <s v="ARMANDO JOSE"/>
    <s v="3613280 CB"/>
    <s v="Varones"/>
    <x v="1"/>
    <d v="1968-03-06T00:00:00"/>
    <n v="51"/>
    <n v="51"/>
    <s v="50-54"/>
    <s v="2000 Obs"/>
    <m/>
    <m/>
    <m/>
    <m/>
    <m/>
    <m/>
    <m/>
    <s v=" "/>
    <s v=" "/>
    <x v="0"/>
    <s v=" "/>
  </r>
  <r>
    <s v="277"/>
    <s v="ZAMBRANA"/>
    <s v="SOLIZ"/>
    <s v="NIXON WINKLER"/>
    <s v="970609 CB"/>
    <s v="Varones"/>
    <x v="1"/>
    <d v="1953-12-17T00:00:00"/>
    <n v="66"/>
    <n v="66"/>
    <s v="65-69"/>
    <s v="1500m planos"/>
    <m/>
    <m/>
    <m/>
    <m/>
    <m/>
    <m/>
    <m/>
    <s v="6,20,21"/>
    <n v="1"/>
    <x v="1"/>
    <s v=" "/>
  </r>
  <r>
    <s v="277"/>
    <s v="ZAMBRANA"/>
    <s v="SOLIZ"/>
    <s v="NIXON WINKLER"/>
    <s v="970609 CB"/>
    <s v="Varones"/>
    <x v="1"/>
    <d v="1953-12-17T00:00:00"/>
    <n v="66"/>
    <n v="66"/>
    <s v="65-69"/>
    <s v="5000m planos"/>
    <m/>
    <m/>
    <m/>
    <m/>
    <m/>
    <m/>
    <m/>
    <s v="23,52,84"/>
    <n v="1"/>
    <x v="1"/>
    <s v=" "/>
  </r>
  <r>
    <s v="277"/>
    <s v="ZAMBRANA"/>
    <s v="SOLIZ"/>
    <s v="NIXON WINKLER"/>
    <s v="970609 CB"/>
    <s v="Varones"/>
    <x v="1"/>
    <d v="1953-12-17T00:00:00"/>
    <n v="66"/>
    <n v="66"/>
    <s v="65-69"/>
    <s v="100m planos"/>
    <m/>
    <m/>
    <m/>
    <m/>
    <m/>
    <m/>
    <m/>
    <n v="16.27"/>
    <n v="3"/>
    <x v="3"/>
    <s v=" "/>
  </r>
  <r>
    <s v="301"/>
    <s v="ZAMORANO"/>
    <s v="LUJÁN"/>
    <s v="ANGEL MARCELO"/>
    <s v="768006 CB"/>
    <s v="Varones"/>
    <x v="1"/>
    <d v="1944-06-10T00:00:00"/>
    <n v="75"/>
    <n v="75"/>
    <s v="75-79"/>
    <s v="Lanzamiento Disco"/>
    <m/>
    <m/>
    <m/>
    <m/>
    <m/>
    <m/>
    <m/>
    <n v="21.63"/>
    <n v="1"/>
    <x v="1"/>
    <s v=" "/>
  </r>
  <r>
    <s v="301"/>
    <s v="ZAMORANO"/>
    <s v="LUJÁN"/>
    <s v="ANGEL MARCELO"/>
    <s v="768006 CB"/>
    <s v="Varones"/>
    <x v="1"/>
    <d v="1944-06-10T00:00:00"/>
    <n v="75"/>
    <n v="75"/>
    <s v="75-79"/>
    <s v="Lanzamiento Bala"/>
    <m/>
    <m/>
    <m/>
    <m/>
    <m/>
    <m/>
    <m/>
    <n v="7.8"/>
    <n v="1"/>
    <x v="1"/>
    <s v=" "/>
  </r>
  <r>
    <s v="301"/>
    <s v="ZAMORANO"/>
    <s v="LUJÁN"/>
    <s v="ANGEL MARCELO"/>
    <s v="768006 CB"/>
    <s v="Varones"/>
    <x v="1"/>
    <d v="1944-06-10T00:00:00"/>
    <n v="75"/>
    <n v="75"/>
    <s v="75-79"/>
    <s v="Lanzamiento Jabalina"/>
    <m/>
    <m/>
    <m/>
    <m/>
    <m/>
    <m/>
    <m/>
    <n v="17.48"/>
    <n v="1"/>
    <x v="1"/>
    <s v=" "/>
  </r>
  <r>
    <s v="296"/>
    <s v="ZAMORANO"/>
    <s v="LUJÁN"/>
    <s v="CARMEN PETROLINA"/>
    <s v="811446 CB"/>
    <s v="Mujeres"/>
    <x v="1"/>
    <d v="1947-11-20T00:00:00"/>
    <n v="72"/>
    <n v="72"/>
    <s v="70-74"/>
    <s v="Lanzamiento Disco"/>
    <m/>
    <m/>
    <m/>
    <m/>
    <m/>
    <m/>
    <m/>
    <n v="10.28"/>
    <n v="3"/>
    <x v="3"/>
    <s v=" "/>
  </r>
  <r>
    <s v="296"/>
    <s v="ZAMORANO"/>
    <s v="LUJÁN"/>
    <s v="CARMEN PETROLINA"/>
    <s v="811446 CB"/>
    <s v="Mujeres"/>
    <x v="1"/>
    <d v="1947-11-20T00:00:00"/>
    <n v="72"/>
    <n v="72"/>
    <s v="70-74"/>
    <s v="Lanzamiento Bala"/>
    <m/>
    <m/>
    <m/>
    <m/>
    <m/>
    <m/>
    <m/>
    <n v="4.03"/>
    <n v="3"/>
    <x v="3"/>
    <s v=" "/>
  </r>
  <r>
    <s v="296"/>
    <s v="ZAMORANO"/>
    <s v="LUJÁN"/>
    <s v="CARMEN PETROLINA"/>
    <s v="811446 CB"/>
    <s v="Mujeres"/>
    <x v="1"/>
    <d v="1947-11-20T00:00:00"/>
    <n v="72"/>
    <n v="72"/>
    <s v="70-74"/>
    <s v="Lanzamiento Jabalina"/>
    <m/>
    <m/>
    <m/>
    <m/>
    <m/>
    <m/>
    <m/>
    <s v=" "/>
    <s v=" "/>
    <x v="0"/>
    <s v=" "/>
  </r>
  <r>
    <s v="108"/>
    <s v="ZEGADA"/>
    <s v="ARTEAGA"/>
    <s v="JOSÉ"/>
    <s v="3128446 CB"/>
    <s v="Varones"/>
    <x v="1"/>
    <d v="1970-05-09T00:00:00"/>
    <n v="49"/>
    <n v="49"/>
    <s v="45-49"/>
    <s v="100m planos"/>
    <m/>
    <m/>
    <m/>
    <m/>
    <m/>
    <m/>
    <m/>
    <n v="13.87"/>
    <n v="4"/>
    <x v="0"/>
    <s v=" "/>
  </r>
  <r>
    <s v="108"/>
    <s v="ZEGADA"/>
    <s v="ARTEAGA"/>
    <s v="JOSÉ"/>
    <s v="3128446 CB"/>
    <s v="Varones"/>
    <x v="1"/>
    <d v="1970-05-09T00:00:00"/>
    <n v="49"/>
    <n v="49"/>
    <s v="45-49"/>
    <s v="200m planos"/>
    <m/>
    <m/>
    <m/>
    <m/>
    <m/>
    <m/>
    <m/>
    <s v="1,04,73"/>
    <n v="7"/>
    <x v="0"/>
    <s v=" "/>
  </r>
  <r>
    <s v="108"/>
    <s v="ZEGADA"/>
    <s v="ARTEAGA"/>
    <s v="JOSÉ"/>
    <s v="3128446 CB"/>
    <s v="Varones"/>
    <x v="1"/>
    <d v="1970-05-09T00:00:00"/>
    <n v="49"/>
    <n v="49"/>
    <s v="45-49"/>
    <s v="400m planos"/>
    <m/>
    <m/>
    <m/>
    <m/>
    <m/>
    <m/>
    <m/>
    <s v="1,05,10"/>
    <n v="3"/>
    <x v="3"/>
    <s v=" "/>
  </r>
  <r>
    <s v="109"/>
    <s v="ZERNA"/>
    <s v="REQUE"/>
    <s v="MILTON WILFREDO"/>
    <s v="4385360 CB"/>
    <s v="Varones"/>
    <x v="1"/>
    <d v="1974-03-26T00:00:00"/>
    <n v="45"/>
    <n v="45"/>
    <s v="45-49"/>
    <s v="100m planos"/>
    <m/>
    <m/>
    <m/>
    <m/>
    <m/>
    <m/>
    <m/>
    <n v="14.22"/>
    <n v="5"/>
    <x v="0"/>
    <s v=" "/>
  </r>
  <r>
    <s v="109"/>
    <s v="ZERNA"/>
    <s v="REQUE"/>
    <s v="MILTON WILFREDO"/>
    <s v="4385360 CB"/>
    <s v="Varones"/>
    <x v="1"/>
    <d v="1974-03-26T00:00:00"/>
    <n v="45"/>
    <n v="45"/>
    <s v="45-49"/>
    <s v="200m planos"/>
    <m/>
    <m/>
    <m/>
    <m/>
    <m/>
    <m/>
    <m/>
    <n v="29.02"/>
    <n v="4"/>
    <x v="0"/>
    <s v=" "/>
  </r>
  <r>
    <s v="109"/>
    <s v="ZERNA"/>
    <s v="REQUE"/>
    <s v="MILTON WILFREDO"/>
    <s v="4385360 CB"/>
    <s v="Varones"/>
    <x v="1"/>
    <d v="1974-03-26T00:00:00"/>
    <n v="45"/>
    <n v="45"/>
    <s v="45-49"/>
    <s v="400m planos"/>
    <m/>
    <m/>
    <m/>
    <m/>
    <m/>
    <m/>
    <m/>
    <s v="1,04,35"/>
    <n v="2"/>
    <x v="2"/>
    <s v=" "/>
  </r>
  <r>
    <s v="052"/>
    <s v="ZURITA"/>
    <s v="FLORES"/>
    <s v="LORENA"/>
    <s v="5193250 CB"/>
    <s v="Mujeres"/>
    <x v="1"/>
    <d v="1978-01-09T00:00:00"/>
    <n v="41"/>
    <n v="41"/>
    <s v="40-44"/>
    <s v="1500m planos"/>
    <m/>
    <m/>
    <m/>
    <m/>
    <m/>
    <m/>
    <m/>
    <s v=" 6,22,79"/>
    <n v="2"/>
    <x v="2"/>
    <s v=" "/>
  </r>
  <r>
    <s v="052"/>
    <s v="ZURITA"/>
    <s v="FLORES"/>
    <s v="LORENA"/>
    <s v="5193250 CB"/>
    <s v="Mujeres"/>
    <x v="1"/>
    <d v="1978-01-09T00:00:00"/>
    <n v="41"/>
    <n v="41"/>
    <s v="40-44"/>
    <s v="10000m planos"/>
    <m/>
    <m/>
    <m/>
    <m/>
    <m/>
    <m/>
    <m/>
    <s v="48,53,22"/>
    <n v="1"/>
    <x v="1"/>
    <s v=" "/>
  </r>
  <r>
    <s v="052"/>
    <s v="ZURITA"/>
    <s v="FLORES"/>
    <s v="LORENA"/>
    <s v="5193250 CB"/>
    <s v="Mujeres"/>
    <x v="1"/>
    <d v="1978-01-09T00:00:00"/>
    <n v="41"/>
    <n v="41"/>
    <s v="40-44"/>
    <s v="Media Maraton 21 Km"/>
    <m/>
    <m/>
    <m/>
    <m/>
    <m/>
    <m/>
    <m/>
    <s v="2,26,07"/>
    <n v="1"/>
    <x v="1"/>
    <s v=" "/>
  </r>
  <r>
    <s v="282"/>
    <s v="ALVARES"/>
    <s v="TAPIA"/>
    <s v="LURDES"/>
    <s v="628545  Or."/>
    <s v="Mujeres"/>
    <x v="2"/>
    <d v="1953-02-11T00:00:00"/>
    <n v="66"/>
    <n v="66"/>
    <s v="65-69"/>
    <s v="100m planos"/>
    <m/>
    <m/>
    <m/>
    <m/>
    <m/>
    <m/>
    <m/>
    <n v="20.149999999999999"/>
    <n v="3"/>
    <x v="3"/>
    <s v=" "/>
  </r>
  <r>
    <s v="282"/>
    <s v="ALVARES"/>
    <s v="TAPIA"/>
    <s v="LURDES"/>
    <s v="628545  Or."/>
    <s v="Mujeres"/>
    <x v="2"/>
    <d v="1953-02-11T00:00:00"/>
    <n v="66"/>
    <n v="66"/>
    <s v="65-69"/>
    <s v="Lanzamiento Disco"/>
    <m/>
    <m/>
    <m/>
    <m/>
    <m/>
    <m/>
    <m/>
    <n v="11.85"/>
    <n v="1"/>
    <x v="1"/>
    <s v=" "/>
  </r>
  <r>
    <s v="282"/>
    <s v="ALVARES"/>
    <s v="TAPIA"/>
    <s v="LURDES"/>
    <s v="628545  Or."/>
    <s v="Mujeres"/>
    <x v="2"/>
    <d v="1953-02-11T00:00:00"/>
    <n v="66"/>
    <n v="66"/>
    <s v="65-69"/>
    <s v="1500m planos"/>
    <m/>
    <m/>
    <m/>
    <m/>
    <m/>
    <m/>
    <m/>
    <s v="8,48,15"/>
    <n v="1"/>
    <x v="1"/>
    <s v=" "/>
  </r>
  <r>
    <s v="243"/>
    <s v="CANAZA"/>
    <s v="VILLAZANTE"/>
    <s v="LUIS"/>
    <s v="2334183 LP"/>
    <s v="Varones"/>
    <x v="2"/>
    <d v="1956-07-09T00:00:00"/>
    <n v="63"/>
    <n v="63"/>
    <s v="60-64"/>
    <s v="1500m planos"/>
    <m/>
    <m/>
    <m/>
    <m/>
    <m/>
    <m/>
    <m/>
    <s v=" "/>
    <s v=" "/>
    <x v="0"/>
    <s v=" "/>
  </r>
  <r>
    <s v="243"/>
    <s v="CANAZA"/>
    <s v="VILLAZANTE"/>
    <s v="LUIS"/>
    <s v="2334183 LP"/>
    <s v="Varones"/>
    <x v="2"/>
    <d v="1956-07-09T00:00:00"/>
    <n v="63"/>
    <n v="63"/>
    <s v="60-64"/>
    <s v="10000m planos"/>
    <m/>
    <m/>
    <m/>
    <m/>
    <m/>
    <m/>
    <m/>
    <s v="45,22,40"/>
    <n v="4"/>
    <x v="0"/>
    <s v=" "/>
  </r>
  <r>
    <s v="243"/>
    <s v="CANAZA"/>
    <s v="VILLAZANTE"/>
    <s v="LUIS"/>
    <s v="2334183 LP"/>
    <s v="Varones"/>
    <x v="2"/>
    <d v="1956-07-09T00:00:00"/>
    <n v="63"/>
    <n v="63"/>
    <s v="60-64"/>
    <s v="Media Maraton 21 Km"/>
    <m/>
    <m/>
    <m/>
    <m/>
    <m/>
    <m/>
    <m/>
    <s v=" "/>
    <s v=" "/>
    <x v="0"/>
    <s v=" "/>
  </r>
  <r>
    <s v="183"/>
    <s v="CASAS"/>
    <s v="CONDORI"/>
    <s v="PRUDENCIO"/>
    <s v="2605489 LP"/>
    <s v="Varones"/>
    <x v="2"/>
    <d v="1963-06-19T00:00:00"/>
    <n v="56"/>
    <n v="56"/>
    <s v="55-59"/>
    <s v="800m planos"/>
    <m/>
    <m/>
    <m/>
    <m/>
    <m/>
    <m/>
    <m/>
    <s v="2,45,96"/>
    <n v="1"/>
    <x v="1"/>
    <s v=" "/>
  </r>
  <r>
    <s v="183"/>
    <s v="CASAS"/>
    <s v="CONDORI"/>
    <s v="PRUDENCIO"/>
    <s v="2605489 LP"/>
    <s v="Varones"/>
    <x v="2"/>
    <d v="1963-06-19T00:00:00"/>
    <n v="56"/>
    <n v="56"/>
    <s v="55-59"/>
    <s v="5000m planos"/>
    <m/>
    <m/>
    <m/>
    <m/>
    <m/>
    <m/>
    <m/>
    <s v="20,59,85"/>
    <n v="3"/>
    <x v="3"/>
    <s v=" "/>
  </r>
  <r>
    <s v="183"/>
    <s v="CASAS"/>
    <s v="CONDORI"/>
    <s v="PRUDENCIO"/>
    <s v="2605489 LP"/>
    <s v="Varones"/>
    <x v="2"/>
    <d v="1963-06-19T00:00:00"/>
    <n v="56"/>
    <n v="56"/>
    <s v="55-59"/>
    <s v="10000m planos"/>
    <m/>
    <m/>
    <m/>
    <m/>
    <m/>
    <m/>
    <m/>
    <s v="43,08,11"/>
    <n v="3"/>
    <x v="3"/>
    <s v=" "/>
  </r>
  <r>
    <s v="137"/>
    <s v="CHARCA"/>
    <s v="CANAVIRI"/>
    <s v="GONZALO"/>
    <s v="4748281 LP"/>
    <s v="Varones"/>
    <x v="2"/>
    <d v="1968-01-10T00:00:00"/>
    <n v="51"/>
    <n v="51"/>
    <s v="50-54"/>
    <s v="400m planos"/>
    <m/>
    <m/>
    <m/>
    <m/>
    <m/>
    <m/>
    <m/>
    <s v="1,09,9"/>
    <n v="4"/>
    <x v="0"/>
    <s v=" "/>
  </r>
  <r>
    <s v="137"/>
    <s v="CHARCA"/>
    <s v="CANAVIRI"/>
    <s v="GONZALO"/>
    <s v="4748281 LP"/>
    <s v="Varones"/>
    <x v="2"/>
    <d v="1968-01-10T00:00:00"/>
    <n v="51"/>
    <n v="51"/>
    <s v="50-54"/>
    <s v="800m planos"/>
    <m/>
    <m/>
    <m/>
    <m/>
    <m/>
    <m/>
    <m/>
    <s v=" "/>
    <s v=" "/>
    <x v="0"/>
    <s v=" "/>
  </r>
  <r>
    <s v="194"/>
    <s v="CHINO"/>
    <s v=""/>
    <s v="CATALINA"/>
    <s v="2380150 LP"/>
    <s v="Mujeres"/>
    <x v="2"/>
    <d v="1961-11-25T00:00:00"/>
    <n v="58"/>
    <n v="58"/>
    <s v="55-59"/>
    <s v="800m planos"/>
    <m/>
    <m/>
    <m/>
    <m/>
    <m/>
    <m/>
    <m/>
    <s v="3,45,00"/>
    <n v="1"/>
    <x v="1"/>
    <s v=" "/>
  </r>
  <r>
    <s v="194"/>
    <s v="CHINO"/>
    <s v=""/>
    <s v="CATALINA"/>
    <s v="2380150 LP"/>
    <s v="Mujeres"/>
    <x v="2"/>
    <d v="1961-11-25T00:00:00"/>
    <n v="58"/>
    <n v="58"/>
    <s v="55-59"/>
    <s v="5000m planos"/>
    <m/>
    <m/>
    <m/>
    <m/>
    <m/>
    <m/>
    <m/>
    <s v="28,27,95"/>
    <n v="1"/>
    <x v="1"/>
    <s v=" "/>
  </r>
  <r>
    <s v="194"/>
    <s v="CHINO"/>
    <s v=""/>
    <s v="CATALINA"/>
    <s v="2380150 LP"/>
    <s v="Mujeres"/>
    <x v="2"/>
    <d v="1961-11-25T00:00:00"/>
    <n v="58"/>
    <n v="58"/>
    <s v="55-59"/>
    <s v="2000 Obs"/>
    <m/>
    <m/>
    <m/>
    <m/>
    <m/>
    <m/>
    <m/>
    <s v="13,20,48"/>
    <n v="1"/>
    <x v="1"/>
    <s v=" "/>
  </r>
  <r>
    <s v="111"/>
    <s v="CONDORI"/>
    <s v="CASTRO"/>
    <s v="FROILÁN"/>
    <s v="4269191 LP"/>
    <s v="Varones"/>
    <x v="2"/>
    <d v="1971-05-04T00:00:00"/>
    <n v="48"/>
    <n v="48"/>
    <s v="45-49"/>
    <s v="5000m planos"/>
    <m/>
    <m/>
    <m/>
    <m/>
    <m/>
    <m/>
    <m/>
    <s v="20,47,39"/>
    <n v="2"/>
    <x v="2"/>
    <s v=" "/>
  </r>
  <r>
    <s v="111"/>
    <s v="CONDORI"/>
    <s v="CASTRO"/>
    <s v="FROILÁN"/>
    <s v="4269191 LP"/>
    <s v="Varones"/>
    <x v="2"/>
    <d v="1971-05-04T00:00:00"/>
    <n v="48"/>
    <n v="48"/>
    <s v="45-49"/>
    <s v="10000m planos"/>
    <m/>
    <m/>
    <m/>
    <m/>
    <m/>
    <m/>
    <m/>
    <s v="43,38,10"/>
    <n v="4"/>
    <x v="0"/>
    <s v=" "/>
  </r>
  <r>
    <s v="111"/>
    <s v="CONDORI"/>
    <s v="CASTRO"/>
    <s v="FROILÁN"/>
    <s v="4269191 LP"/>
    <s v="Varones"/>
    <x v="2"/>
    <d v="1971-05-04T00:00:00"/>
    <n v="48"/>
    <n v="48"/>
    <s v="45-49"/>
    <s v="3000 Obs"/>
    <m/>
    <m/>
    <m/>
    <m/>
    <m/>
    <m/>
    <m/>
    <s v="14,09,17"/>
    <n v="2"/>
    <x v="2"/>
    <s v=" "/>
  </r>
  <r>
    <s v="312"/>
    <s v="CRUZ"/>
    <s v="FLORES"/>
    <s v="RENE FREDDY"/>
    <s v="4772271 LP"/>
    <s v="Varones"/>
    <x v="2"/>
    <d v="1977-03-15T00:00:00"/>
    <n v="42"/>
    <n v="42"/>
    <s v="40-44"/>
    <s v="1500m planos"/>
    <m/>
    <m/>
    <m/>
    <m/>
    <m/>
    <m/>
    <m/>
    <s v=" "/>
    <s v=" "/>
    <x v="0"/>
    <s v=" "/>
  </r>
  <r>
    <s v="312"/>
    <s v="CRUZ"/>
    <s v="FLORES"/>
    <s v="RENE FREDDY"/>
    <s v="4772271 LP"/>
    <s v="Varones"/>
    <x v="2"/>
    <d v="1977-03-15T00:00:00"/>
    <n v="42"/>
    <n v="42"/>
    <s v="40-44"/>
    <s v="5000m planos"/>
    <m/>
    <m/>
    <m/>
    <m/>
    <m/>
    <m/>
    <m/>
    <s v="21,47,79"/>
    <n v="7"/>
    <x v="0"/>
    <s v=" "/>
  </r>
  <r>
    <s v="312"/>
    <s v="CRUZ"/>
    <s v="FLORES"/>
    <s v="RENE FREDDY"/>
    <s v="4772271 LP"/>
    <s v="Varones"/>
    <x v="2"/>
    <d v="1977-03-15T00:00:00"/>
    <n v="42"/>
    <n v="42"/>
    <s v="40-44"/>
    <s v="10000m planos"/>
    <m/>
    <m/>
    <m/>
    <m/>
    <m/>
    <m/>
    <m/>
    <s v="41,03,29"/>
    <n v="2"/>
    <x v="2"/>
    <s v=" "/>
  </r>
  <r>
    <s v="140"/>
    <s v="DURAN"/>
    <s v="MOLLINEDO"/>
    <s v="JOSÉ"/>
    <s v="3363688 LP"/>
    <s v="Varones"/>
    <x v="2"/>
    <d v="1968-03-19T00:00:00"/>
    <n v="51"/>
    <n v="51"/>
    <s v="50-54"/>
    <s v="100m planos"/>
    <m/>
    <m/>
    <m/>
    <m/>
    <m/>
    <m/>
    <m/>
    <s v=" "/>
    <s v=" "/>
    <x v="0"/>
    <s v=" "/>
  </r>
  <r>
    <s v="140"/>
    <s v="DURAN"/>
    <s v="MOLLINEDO"/>
    <s v="JOSÉ"/>
    <s v="3363688 LP"/>
    <s v="Varones"/>
    <x v="2"/>
    <d v="1968-03-19T00:00:00"/>
    <n v="51"/>
    <n v="51"/>
    <s v="50-54"/>
    <s v="200m planos"/>
    <m/>
    <m/>
    <m/>
    <m/>
    <m/>
    <m/>
    <m/>
    <s v=" "/>
    <s v=" "/>
    <x v="0"/>
    <s v=" "/>
  </r>
  <r>
    <s v="140"/>
    <s v="DURAN"/>
    <s v="MOLLINEDO"/>
    <s v="JOSÉ"/>
    <s v="3363688 LP"/>
    <s v="Varones"/>
    <x v="2"/>
    <d v="1968-03-19T00:00:00"/>
    <n v="51"/>
    <n v="51"/>
    <s v="50-54"/>
    <s v="Lanzamiento Jabalina"/>
    <m/>
    <m/>
    <m/>
    <m/>
    <m/>
    <m/>
    <m/>
    <s v=" "/>
    <s v=" "/>
    <x v="0"/>
    <s v=" "/>
  </r>
  <r>
    <s v="181"/>
    <s v="FARFÁN"/>
    <s v="BECERRA"/>
    <s v="EFRAÍN"/>
    <s v="2555199 LP"/>
    <s v="Varones"/>
    <x v="2"/>
    <d v="1963-07-09T00:00:00"/>
    <n v="56"/>
    <n v="56"/>
    <s v="55-59"/>
    <s v="1500m planos"/>
    <m/>
    <m/>
    <m/>
    <m/>
    <m/>
    <m/>
    <m/>
    <s v="6,03,40"/>
    <n v="2"/>
    <x v="2"/>
    <s v=" "/>
  </r>
  <r>
    <s v="181"/>
    <s v="FARFÁN"/>
    <s v="BECERRA"/>
    <s v="EFRAÍN"/>
    <s v="2555199 LP"/>
    <s v="Varones"/>
    <x v="2"/>
    <d v="1963-07-09T00:00:00"/>
    <n v="56"/>
    <n v="56"/>
    <s v="55-59"/>
    <s v="10000m planos"/>
    <m/>
    <m/>
    <m/>
    <m/>
    <m/>
    <m/>
    <m/>
    <s v="44,36,40"/>
    <n v="4"/>
    <x v="0"/>
    <s v=" "/>
  </r>
  <r>
    <s v="181"/>
    <s v="FARFÁN"/>
    <s v="BECERRA"/>
    <s v="EFRAÍN"/>
    <s v="2555199 LP"/>
    <s v="Varones"/>
    <x v="2"/>
    <d v="1963-07-09T00:00:00"/>
    <n v="56"/>
    <n v="56"/>
    <s v="55-59"/>
    <s v="Media Maraton 21 Km"/>
    <m/>
    <m/>
    <m/>
    <m/>
    <m/>
    <m/>
    <m/>
    <s v="2,05,29"/>
    <n v="1"/>
    <x v="1"/>
    <s v=" "/>
  </r>
  <r>
    <s v="166"/>
    <s v="FLORES"/>
    <s v="TROCHE"/>
    <s v="VIRGINIA"/>
    <s v="3335515LP"/>
    <s v="Mujeres"/>
    <x v="2"/>
    <d v="1965-11-22T00:00:00"/>
    <n v="54"/>
    <n v="54"/>
    <s v="50-54"/>
    <s v="100m planos"/>
    <m/>
    <m/>
    <m/>
    <m/>
    <m/>
    <m/>
    <m/>
    <s v=" "/>
    <s v=" "/>
    <x v="0"/>
    <s v=" "/>
  </r>
  <r>
    <s v="166"/>
    <s v="FLORES"/>
    <s v="TROCHE"/>
    <s v="VIRGINIA"/>
    <s v="3335515LP"/>
    <s v="Mujeres"/>
    <x v="2"/>
    <d v="1965-11-22T00:00:00"/>
    <n v="54"/>
    <n v="54"/>
    <s v="50-54"/>
    <s v="200m planos"/>
    <m/>
    <m/>
    <m/>
    <m/>
    <m/>
    <m/>
    <m/>
    <s v=" "/>
    <s v=" "/>
    <x v="0"/>
    <s v=" "/>
  </r>
  <r>
    <s v="166"/>
    <s v="FLORES"/>
    <s v="TROCHE"/>
    <s v="VIRGINIA"/>
    <s v="3335515LP"/>
    <s v="Mujeres"/>
    <x v="2"/>
    <d v="1965-11-22T00:00:00"/>
    <n v="54"/>
    <n v="54"/>
    <s v="50-54"/>
    <s v="Salto Largo"/>
    <m/>
    <m/>
    <m/>
    <m/>
    <m/>
    <m/>
    <m/>
    <s v=" "/>
    <s v=" "/>
    <x v="0"/>
    <s v=" "/>
  </r>
  <r>
    <s v="139"/>
    <s v="GUAQUI"/>
    <s v="CHALCO"/>
    <s v="JORGE"/>
    <s v="4324149 LP"/>
    <s v="Varones"/>
    <x v="2"/>
    <d v="1968-03-23T00:00:00"/>
    <n v="51"/>
    <n v="51"/>
    <s v="50-54"/>
    <s v="1500m planos"/>
    <m/>
    <m/>
    <m/>
    <m/>
    <m/>
    <m/>
    <m/>
    <s v=" "/>
    <s v=" "/>
    <x v="0"/>
    <s v=" "/>
  </r>
  <r>
    <s v="139"/>
    <s v="GUAQUI"/>
    <s v="CHALCO"/>
    <s v="JORGE"/>
    <s v="4324149 LP"/>
    <s v="Varones"/>
    <x v="2"/>
    <d v="1968-03-23T00:00:00"/>
    <n v="51"/>
    <n v="51"/>
    <s v="50-54"/>
    <s v="10000m planos"/>
    <m/>
    <m/>
    <m/>
    <m/>
    <m/>
    <m/>
    <m/>
    <s v="39,11,21"/>
    <n v="1"/>
    <x v="1"/>
    <s v=" "/>
  </r>
  <r>
    <s v="139"/>
    <s v="GUAQUI"/>
    <s v="CHALCO"/>
    <s v="JORGE"/>
    <s v="4324149 LP"/>
    <s v="Varones"/>
    <x v="2"/>
    <d v="1968-03-23T00:00:00"/>
    <n v="51"/>
    <n v="51"/>
    <s v="50-54"/>
    <s v="Media Maraton 21 Km"/>
    <m/>
    <m/>
    <m/>
    <m/>
    <m/>
    <m/>
    <m/>
    <s v=" "/>
    <s v=" "/>
    <x v="0"/>
    <s v=" "/>
  </r>
  <r>
    <s v="242"/>
    <s v="GUARACHI"/>
    <s v="LOZA"/>
    <s v="SANTIAGO"/>
    <s v="2262256 LP"/>
    <s v="Varones"/>
    <x v="2"/>
    <d v="1956-07-25T00:00:00"/>
    <n v="63"/>
    <n v="63"/>
    <s v="60-64"/>
    <s v="1500m planos"/>
    <m/>
    <m/>
    <m/>
    <m/>
    <m/>
    <m/>
    <m/>
    <s v="6,22,50"/>
    <n v="5"/>
    <x v="0"/>
    <s v=" "/>
  </r>
  <r>
    <s v="242"/>
    <s v="GUARACHI"/>
    <s v="LOZA"/>
    <s v="SANTIAGO"/>
    <s v="2262256 LP"/>
    <s v="Varones"/>
    <x v="2"/>
    <d v="1956-07-25T00:00:00"/>
    <n v="63"/>
    <n v="63"/>
    <s v="60-64"/>
    <s v="5000m planos"/>
    <m/>
    <m/>
    <m/>
    <m/>
    <m/>
    <m/>
    <m/>
    <s v="24,13,15"/>
    <n v="5"/>
    <x v="0"/>
    <s v=" "/>
  </r>
  <r>
    <s v="242"/>
    <s v="GUARACHI"/>
    <s v="LOZA"/>
    <s v="SANTIAGO"/>
    <s v="2262256 LP"/>
    <s v="Varones"/>
    <x v="2"/>
    <d v="1956-07-25T00:00:00"/>
    <n v="63"/>
    <n v="63"/>
    <s v="60-64"/>
    <s v="2000 Obs"/>
    <m/>
    <m/>
    <m/>
    <m/>
    <m/>
    <m/>
    <m/>
    <s v="10,09,39"/>
    <n v="3"/>
    <x v="3"/>
    <s v=" "/>
  </r>
  <r>
    <s v="241"/>
    <s v="GUTIÉRREZ"/>
    <s v="FARFÁN"/>
    <s v="NOEL"/>
    <s v="2209480 LP"/>
    <s v="Varones"/>
    <x v="2"/>
    <d v="1957-01-24T00:00:00"/>
    <n v="62"/>
    <n v="62"/>
    <s v="60-64"/>
    <s v="1500m planos"/>
    <m/>
    <m/>
    <m/>
    <m/>
    <m/>
    <m/>
    <m/>
    <s v="6,11,27"/>
    <n v="4"/>
    <x v="0"/>
    <s v=" "/>
  </r>
  <r>
    <s v="241"/>
    <s v="GUTIÉRREZ"/>
    <s v="FARFÁN"/>
    <s v="NOEL"/>
    <s v="2209480 LP"/>
    <s v="Varones"/>
    <x v="2"/>
    <d v="1957-01-24T00:00:00"/>
    <n v="62"/>
    <n v="62"/>
    <s v="60-64"/>
    <s v="Salto Triple"/>
    <m/>
    <m/>
    <m/>
    <m/>
    <m/>
    <m/>
    <m/>
    <n v="7.09"/>
    <n v="3"/>
    <x v="3"/>
    <s v=" "/>
  </r>
  <r>
    <s v="241"/>
    <s v="GUTIÉRREZ"/>
    <s v="FARFÁN"/>
    <s v="NOEL"/>
    <s v="2209480 LP"/>
    <s v="Varones"/>
    <x v="2"/>
    <d v="1957-01-24T00:00:00"/>
    <n v="62"/>
    <n v="62"/>
    <s v="60-64"/>
    <s v="2000 Obs"/>
    <m/>
    <m/>
    <m/>
    <m/>
    <m/>
    <m/>
    <m/>
    <s v="9,14,47"/>
    <n v="1"/>
    <x v="1"/>
    <s v=" "/>
  </r>
  <r>
    <s v="043"/>
    <s v="LAIME"/>
    <s v="CHOQUE"/>
    <s v="AIDA"/>
    <s v="5475665LP"/>
    <s v="Mujeres"/>
    <x v="2"/>
    <d v="1980-09-29T00:00:00"/>
    <n v="39"/>
    <n v="39"/>
    <s v="35-39"/>
    <s v="5000 marcha"/>
    <m/>
    <m/>
    <m/>
    <m/>
    <m/>
    <m/>
    <m/>
    <s v=" "/>
    <s v=" "/>
    <x v="0"/>
    <s v=" "/>
  </r>
  <r>
    <s v="043"/>
    <s v="LAIME"/>
    <s v="CHOQUE"/>
    <s v="AIDA"/>
    <s v="5475665LP"/>
    <s v="Mujeres"/>
    <x v="2"/>
    <d v="1980-09-29T00:00:00"/>
    <n v="39"/>
    <n v="39"/>
    <s v="35-39"/>
    <s v="1500m planos"/>
    <m/>
    <m/>
    <m/>
    <m/>
    <m/>
    <m/>
    <m/>
    <s v="6,47,37"/>
    <n v="2"/>
    <x v="2"/>
    <s v=" "/>
  </r>
  <r>
    <s v="043"/>
    <s v="LAIME"/>
    <s v="CHOQUE"/>
    <s v="AIDA"/>
    <s v="5475665LP"/>
    <s v="Mujeres"/>
    <x v="2"/>
    <d v="1980-09-29T00:00:00"/>
    <n v="39"/>
    <n v="39"/>
    <s v="35-39"/>
    <s v="2000 Obs"/>
    <m/>
    <m/>
    <m/>
    <m/>
    <m/>
    <m/>
    <m/>
    <s v=" "/>
    <s v=" "/>
    <x v="0"/>
    <s v=" "/>
  </r>
  <r>
    <s v="240"/>
    <s v="MACHACA"/>
    <s v="TOLA"/>
    <s v="FLORENTINO"/>
    <s v="2537409 LP"/>
    <s v="Varones"/>
    <x v="2"/>
    <d v="1957-09-14T00:00:00"/>
    <n v="62"/>
    <n v="62"/>
    <s v="60-64"/>
    <s v="5000m planos"/>
    <m/>
    <m/>
    <m/>
    <m/>
    <m/>
    <m/>
    <m/>
    <s v="21,16,52"/>
    <n v="2"/>
    <x v="2"/>
    <s v=" "/>
  </r>
  <r>
    <s v="182"/>
    <s v="MAIDANA"/>
    <s v="QUISPE"/>
    <s v="DIEGO"/>
    <s v="2697034 LP"/>
    <s v="Varones"/>
    <x v="2"/>
    <d v="1962-11-12T00:00:00"/>
    <n v="57"/>
    <n v="57"/>
    <s v="55-59"/>
    <s v="800m planos"/>
    <m/>
    <m/>
    <m/>
    <m/>
    <m/>
    <m/>
    <m/>
    <s v=" "/>
    <s v=" "/>
    <x v="0"/>
    <s v=" "/>
  </r>
  <r>
    <s v="182"/>
    <s v="MAIDANA"/>
    <s v="QUISPE"/>
    <s v="DIEGO"/>
    <s v="2697034 LP"/>
    <s v="Varones"/>
    <x v="2"/>
    <d v="1962-11-12T00:00:00"/>
    <n v="57"/>
    <n v="57"/>
    <s v="55-59"/>
    <s v="1500m planos"/>
    <m/>
    <m/>
    <m/>
    <m/>
    <m/>
    <m/>
    <m/>
    <s v=" "/>
    <s v=" "/>
    <x v="0"/>
    <s v=" "/>
  </r>
  <r>
    <s v="182"/>
    <s v="MAIDANA"/>
    <s v="QUISPE"/>
    <s v="DIEGO"/>
    <s v="2697034 LP"/>
    <s v="Varones"/>
    <x v="2"/>
    <d v="1962-11-12T00:00:00"/>
    <n v="57"/>
    <n v="57"/>
    <s v="55-59"/>
    <s v="5000m planos"/>
    <m/>
    <m/>
    <m/>
    <m/>
    <m/>
    <m/>
    <m/>
    <s v=" "/>
    <s v=" "/>
    <x v="0"/>
    <s v=" "/>
  </r>
  <r>
    <s v="193"/>
    <s v="MALDONADO"/>
    <s v="CHACÓN"/>
    <s v="SONIA"/>
    <s v="3067044 Or."/>
    <s v="Mujeres"/>
    <x v="2"/>
    <d v="1964-02-01T00:00:00"/>
    <n v="55"/>
    <n v="55"/>
    <s v="55-59"/>
    <s v="Lanzamiento Bala"/>
    <m/>
    <m/>
    <m/>
    <m/>
    <m/>
    <m/>
    <m/>
    <n v="5.07"/>
    <n v="5"/>
    <x v="0"/>
    <s v=" "/>
  </r>
  <r>
    <s v="193"/>
    <s v="MALDONADO"/>
    <s v="CHACÓN"/>
    <s v="SONIA"/>
    <s v="3067044 Or."/>
    <s v="Mujeres"/>
    <x v="2"/>
    <d v="1964-02-01T00:00:00"/>
    <n v="55"/>
    <n v="55"/>
    <s v="55-59"/>
    <s v="Lanzamiento Disco"/>
    <m/>
    <m/>
    <m/>
    <m/>
    <m/>
    <m/>
    <m/>
    <n v="14.4"/>
    <n v="6"/>
    <x v="0"/>
    <s v=" "/>
  </r>
  <r>
    <s v="193"/>
    <s v="MALDONADO"/>
    <s v="CHACÓN"/>
    <s v="SONIA"/>
    <s v="3067044 Or."/>
    <s v="Mujeres"/>
    <x v="2"/>
    <d v="1964-02-01T00:00:00"/>
    <n v="55"/>
    <n v="55"/>
    <s v="55-59"/>
    <s v="Lanzamiento Jabalina"/>
    <m/>
    <m/>
    <m/>
    <m/>
    <m/>
    <m/>
    <m/>
    <n v="10.35"/>
    <n v="5"/>
    <x v="0"/>
    <s v=" "/>
  </r>
  <r>
    <s v="110"/>
    <s v="MAMANI"/>
    <s v="CALLE"/>
    <s v="EDGAR"/>
    <s v="4250145 LP"/>
    <s v="Varones"/>
    <x v="2"/>
    <d v="1972-10-23T00:00:00"/>
    <n v="47"/>
    <n v="47"/>
    <s v="45-49"/>
    <s v="1500m planos"/>
    <m/>
    <m/>
    <m/>
    <m/>
    <m/>
    <m/>
    <m/>
    <s v=" "/>
    <s v=" "/>
    <x v="0"/>
    <s v=" "/>
  </r>
  <r>
    <s v="110"/>
    <s v="MAMANI"/>
    <s v="CALLE"/>
    <s v="EDGAR"/>
    <s v="4250145 LP"/>
    <s v="Varones"/>
    <x v="2"/>
    <d v="1972-10-23T00:00:00"/>
    <n v="47"/>
    <n v="47"/>
    <s v="45-49"/>
    <s v="5000m planos"/>
    <m/>
    <m/>
    <m/>
    <m/>
    <m/>
    <m/>
    <m/>
    <s v="20,53,86"/>
    <n v="3"/>
    <x v="3"/>
    <s v=" "/>
  </r>
  <r>
    <s v="110"/>
    <s v="MAMANI"/>
    <s v="CALLE"/>
    <s v="EDGAR"/>
    <s v="4250145 LP"/>
    <s v="Varones"/>
    <x v="2"/>
    <d v="1972-10-23T00:00:00"/>
    <n v="47"/>
    <n v="47"/>
    <s v="45-49"/>
    <s v="10000m planos"/>
    <m/>
    <m/>
    <m/>
    <m/>
    <m/>
    <m/>
    <m/>
    <s v="43,07,47"/>
    <n v="3"/>
    <x v="3"/>
    <s v=" "/>
  </r>
  <r>
    <s v="015"/>
    <s v="MAMANI"/>
    <s v="CHINO"/>
    <s v="KATTY ESTELA"/>
    <s v="6749222 LP"/>
    <s v="Mujeres"/>
    <x v="2"/>
    <d v="1985-11-15T00:00:00"/>
    <n v="34"/>
    <n v="34"/>
    <s v="30-34"/>
    <s v="800m planos"/>
    <m/>
    <m/>
    <m/>
    <m/>
    <m/>
    <m/>
    <m/>
    <s v="3,28,88"/>
    <n v="4"/>
    <x v="0"/>
    <s v=" "/>
  </r>
  <r>
    <s v="015"/>
    <s v="MAMANI"/>
    <s v="CHINO"/>
    <s v="KATTY ESTELA"/>
    <s v="6749222 LP"/>
    <s v="Mujeres"/>
    <x v="2"/>
    <d v="1985-11-15T00:00:00"/>
    <n v="34"/>
    <n v="34"/>
    <s v="30-34"/>
    <s v="5000m planos"/>
    <m/>
    <m/>
    <m/>
    <m/>
    <m/>
    <m/>
    <m/>
    <s v="28,08,90"/>
    <n v="1"/>
    <x v="1"/>
    <s v=" "/>
  </r>
  <r>
    <s v="015"/>
    <s v="MAMANI"/>
    <s v="CHINO"/>
    <s v="KATTY ESTELA"/>
    <s v="6749222 LP"/>
    <s v="Mujeres"/>
    <x v="2"/>
    <d v="1985-11-15T00:00:00"/>
    <n v="34"/>
    <n v="34"/>
    <s v="30-34"/>
    <s v="2000 Obs"/>
    <m/>
    <m/>
    <m/>
    <m/>
    <m/>
    <m/>
    <m/>
    <s v="13,03,56"/>
    <n v="1"/>
    <x v="1"/>
    <s v=" "/>
  </r>
  <r>
    <s v="028"/>
    <s v="MENDOZA"/>
    <s v="MAMANI"/>
    <s v="RAÚL"/>
    <s v="4900281 LP"/>
    <s v="Varones"/>
    <x v="2"/>
    <d v="1980-11-07T00:00:00"/>
    <n v="39"/>
    <n v="39"/>
    <s v="35-39"/>
    <s v="1500m planos"/>
    <m/>
    <m/>
    <m/>
    <m/>
    <m/>
    <m/>
    <m/>
    <s v=" "/>
    <s v=" "/>
    <x v="0"/>
    <s v=" "/>
  </r>
  <r>
    <s v="028"/>
    <s v="MENDOZA"/>
    <s v="MAMANI"/>
    <s v="RAÚL"/>
    <s v="4900281 LP"/>
    <s v="Varones"/>
    <x v="2"/>
    <d v="1980-11-07T00:00:00"/>
    <n v="39"/>
    <n v="39"/>
    <s v="35-39"/>
    <s v="10000m planos"/>
    <m/>
    <m/>
    <m/>
    <m/>
    <m/>
    <m/>
    <m/>
    <s v="37,01,72"/>
    <n v="1"/>
    <x v="1"/>
    <s v=" "/>
  </r>
  <r>
    <s v="028"/>
    <s v="MENDOZA"/>
    <s v="MAMANI"/>
    <s v="RAÚL"/>
    <s v="4900281 LP"/>
    <s v="Varones"/>
    <x v="2"/>
    <d v="1980-11-07T00:00:00"/>
    <n v="39"/>
    <n v="39"/>
    <s v="35-39"/>
    <s v="Media Maraton 21 Km"/>
    <m/>
    <m/>
    <m/>
    <m/>
    <m/>
    <m/>
    <m/>
    <s v="1,38,38"/>
    <n v="1"/>
    <x v="1"/>
    <s v=" "/>
  </r>
  <r>
    <s v="284"/>
    <s v="ORTIZ"/>
    <s v="VARGAS"/>
    <s v="LILI"/>
    <s v="2202165 LP"/>
    <s v="Mujeres"/>
    <x v="2"/>
    <d v="1954-08-12T00:00:00"/>
    <n v="65"/>
    <n v="65"/>
    <s v="65-69"/>
    <s v="400m planos"/>
    <m/>
    <m/>
    <m/>
    <m/>
    <m/>
    <m/>
    <m/>
    <s v="1,28,95"/>
    <n v="1"/>
    <x v="1"/>
    <s v=" "/>
  </r>
  <r>
    <s v="284"/>
    <s v="ORTIZ"/>
    <s v="VARGAS"/>
    <s v="LILI"/>
    <s v="2202165 LP"/>
    <s v="Mujeres"/>
    <x v="2"/>
    <d v="1954-08-12T00:00:00"/>
    <n v="65"/>
    <n v="65"/>
    <s v="65-69"/>
    <s v="800m planos"/>
    <m/>
    <m/>
    <m/>
    <m/>
    <m/>
    <m/>
    <m/>
    <s v="4,45,82"/>
    <n v="1"/>
    <x v="1"/>
    <s v=" "/>
  </r>
  <r>
    <s v="284"/>
    <s v="ORTIZ"/>
    <s v="VARGAS"/>
    <s v="LILI"/>
    <s v="2202165 LP"/>
    <s v="Mujeres"/>
    <x v="2"/>
    <d v="1954-08-12T00:00:00"/>
    <n v="65"/>
    <n v="65"/>
    <s v="65-69"/>
    <s v="1500m planos"/>
    <m/>
    <m/>
    <m/>
    <m/>
    <m/>
    <m/>
    <m/>
    <s v="10,02,10"/>
    <n v="2"/>
    <x v="2"/>
    <s v=" "/>
  </r>
  <r>
    <s v="006"/>
    <s v="PACAJES"/>
    <s v="YUJRA"/>
    <s v="CARLOS"/>
    <s v="6752373 LP"/>
    <s v="Varones"/>
    <x v="2"/>
    <d v="1985-02-15T00:00:00"/>
    <n v="34"/>
    <n v="34"/>
    <s v="30-34"/>
    <s v="5000m planos"/>
    <m/>
    <m/>
    <m/>
    <m/>
    <m/>
    <m/>
    <m/>
    <s v=" "/>
    <s v=" "/>
    <x v="0"/>
    <s v=" "/>
  </r>
  <r>
    <s v="006"/>
    <s v="PACAJES"/>
    <s v="YUJRA"/>
    <s v="CARLOS"/>
    <s v="6752373 LP"/>
    <s v="Varones"/>
    <x v="2"/>
    <d v="1985-02-15T00:00:00"/>
    <n v="34"/>
    <n v="34"/>
    <s v="30-34"/>
    <s v="10000m planos"/>
    <m/>
    <m/>
    <m/>
    <m/>
    <m/>
    <m/>
    <m/>
    <s v=" "/>
    <s v=" "/>
    <x v="0"/>
    <s v=" "/>
  </r>
  <r>
    <s v="006"/>
    <s v="PACAJES"/>
    <s v="YUJRA"/>
    <s v="CARLOS"/>
    <s v="6752373 LP"/>
    <s v="Varones"/>
    <x v="2"/>
    <d v="1985-02-15T00:00:00"/>
    <n v="34"/>
    <n v="34"/>
    <s v="30-34"/>
    <s v="1500m planos"/>
    <m/>
    <m/>
    <m/>
    <m/>
    <m/>
    <m/>
    <m/>
    <s v=" "/>
    <s v=" "/>
    <x v="0"/>
    <s v=" "/>
  </r>
  <r>
    <s v="076"/>
    <s v="PÉREZ"/>
    <s v="GUTIÉRREZ"/>
    <s v="WINDSOR"/>
    <s v="3402632 LP"/>
    <s v="Varones"/>
    <x v="2"/>
    <d v="1978-07-14T00:00:00"/>
    <n v="41"/>
    <n v="41"/>
    <s v="40-44"/>
    <s v="10000m planos"/>
    <m/>
    <m/>
    <m/>
    <m/>
    <m/>
    <m/>
    <m/>
    <s v=" "/>
    <s v=" "/>
    <x v="0"/>
    <s v=" "/>
  </r>
  <r>
    <s v="076"/>
    <s v="PÉREZ"/>
    <s v="GUTIÉRREZ"/>
    <s v="WINDSOR"/>
    <s v="3402632 LP"/>
    <s v="Varones"/>
    <x v="2"/>
    <d v="1978-07-14T00:00:00"/>
    <n v="41"/>
    <n v="41"/>
    <s v="40-44"/>
    <s v="5000m planos"/>
    <m/>
    <m/>
    <m/>
    <m/>
    <m/>
    <m/>
    <m/>
    <s v="21,33,35"/>
    <n v="6"/>
    <x v="0"/>
    <s v=" "/>
  </r>
  <r>
    <s v="040"/>
    <s v="PÉREZ"/>
    <s v="PAZ"/>
    <s v="SILVIA VERONICA"/>
    <s v="6121440 LP"/>
    <s v="Mujeres"/>
    <x v="2"/>
    <d v="1983-12-02T00:00:00"/>
    <n v="36"/>
    <n v="36"/>
    <s v="35-39"/>
    <s v="800m planos"/>
    <m/>
    <m/>
    <m/>
    <m/>
    <m/>
    <m/>
    <m/>
    <s v=" "/>
    <s v=" "/>
    <x v="0"/>
    <s v=" "/>
  </r>
  <r>
    <s v="040"/>
    <s v="PÉREZ"/>
    <s v="PAZ"/>
    <s v="SILVIA VERONICA"/>
    <s v="6121440 LP"/>
    <s v="Mujeres"/>
    <x v="2"/>
    <d v="1983-12-02T00:00:00"/>
    <n v="36"/>
    <n v="36"/>
    <s v="35-39"/>
    <s v="1500m planos"/>
    <m/>
    <m/>
    <m/>
    <m/>
    <m/>
    <m/>
    <m/>
    <s v=" "/>
    <s v=" "/>
    <x v="0"/>
    <s v=" "/>
  </r>
  <r>
    <s v="299"/>
    <s v="QUELALI"/>
    <s v="HUANCOLLO"/>
    <s v="ESTEBAN"/>
    <s v="451301LP"/>
    <s v="Varones"/>
    <x v="2"/>
    <d v="1944-08-03T00:00:00"/>
    <n v="75"/>
    <n v="75"/>
    <s v="75-79"/>
    <s v="5000 marcha"/>
    <m/>
    <m/>
    <m/>
    <m/>
    <s v="AV.CHACALTAYA 363 CHALLAPAMPA"/>
    <n v="2281232"/>
    <m/>
    <s v="38,51,73"/>
    <n v="1"/>
    <x v="1"/>
    <s v=" "/>
  </r>
  <r>
    <s v="299"/>
    <s v="QUELALI"/>
    <s v="HUANCOLLO"/>
    <s v="ESTEBAN"/>
    <s v="451301LP"/>
    <s v="Varones"/>
    <x v="2"/>
    <d v="1944-08-03T00:00:00"/>
    <n v="75"/>
    <n v="75"/>
    <s v="75-79"/>
    <s v="10000 marcha"/>
    <m/>
    <m/>
    <m/>
    <m/>
    <m/>
    <m/>
    <m/>
    <s v="1,18,33,91"/>
    <n v="1"/>
    <x v="1"/>
    <s v=" "/>
  </r>
  <r>
    <s v="299"/>
    <s v="QUELALI"/>
    <s v="HUANCOLLO"/>
    <s v="ESTEBAN"/>
    <s v="451301LP"/>
    <s v="Varones"/>
    <x v="2"/>
    <d v="1944-08-03T00:00:00"/>
    <n v="75"/>
    <n v="75"/>
    <s v="75-79"/>
    <s v="Lanzamiento Jabalina"/>
    <m/>
    <m/>
    <m/>
    <m/>
    <s v="AV.CHACALTAYA 363 CHALLAPAMPA"/>
    <n v="2281232"/>
    <m/>
    <s v=" "/>
    <s v=" "/>
    <x v="0"/>
    <s v=" "/>
  </r>
  <r>
    <s v="053"/>
    <s v="QUISPE"/>
    <s v="NINA"/>
    <s v="LIDIA"/>
    <s v="2639536LP"/>
    <s v="Mujeres"/>
    <x v="2"/>
    <d v="1977-08-03T00:00:00"/>
    <n v="42"/>
    <n v="42"/>
    <s v="40-44"/>
    <s v="100m planos"/>
    <m/>
    <m/>
    <m/>
    <m/>
    <m/>
    <m/>
    <m/>
    <n v="18.399999999999999"/>
    <n v="4"/>
    <x v="0"/>
    <s v=" "/>
  </r>
  <r>
    <s v="053"/>
    <s v="QUISPE"/>
    <s v="NINA"/>
    <s v="LIDIA"/>
    <s v="2639536LP"/>
    <s v="Mujeres"/>
    <x v="2"/>
    <d v="1977-08-03T00:00:00"/>
    <n v="42"/>
    <n v="42"/>
    <s v="40-44"/>
    <s v="200m planos"/>
    <m/>
    <m/>
    <m/>
    <m/>
    <m/>
    <m/>
    <m/>
    <s v=" "/>
    <s v=" "/>
    <x v="0"/>
    <s v=" "/>
  </r>
  <r>
    <s v="053"/>
    <s v="QUISPE"/>
    <s v="NINA"/>
    <s v="LIDIA"/>
    <s v="2639536LP"/>
    <s v="Mujeres"/>
    <x v="2"/>
    <d v="1977-08-03T00:00:00"/>
    <n v="42"/>
    <n v="42"/>
    <s v="40-44"/>
    <s v="1500m planos"/>
    <m/>
    <m/>
    <m/>
    <m/>
    <m/>
    <m/>
    <m/>
    <s v="8,00,36"/>
    <n v="5"/>
    <x v="0"/>
    <s v=" "/>
  </r>
  <r>
    <s v="256"/>
    <s v="TICONA"/>
    <s v="LUCERO"/>
    <s v="CRISTINA"/>
    <s v="2373425 LP"/>
    <s v="Mujeres"/>
    <x v="2"/>
    <d v="1959-06-27T00:00:00"/>
    <n v="60"/>
    <n v="60"/>
    <s v="60-64"/>
    <s v="10000m planos"/>
    <m/>
    <m/>
    <m/>
    <m/>
    <m/>
    <m/>
    <m/>
    <s v="50,52,71"/>
    <n v="1"/>
    <x v="1"/>
    <s v=" "/>
  </r>
  <r>
    <s v="256"/>
    <s v="TICONA"/>
    <s v="LUCERO"/>
    <s v="CRISTINA"/>
    <s v="2373425 LP"/>
    <s v="Mujeres"/>
    <x v="2"/>
    <d v="1959-06-27T00:00:00"/>
    <n v="60"/>
    <n v="60"/>
    <s v="60-64"/>
    <s v="1500m planos"/>
    <m/>
    <m/>
    <m/>
    <m/>
    <m/>
    <m/>
    <m/>
    <s v="7,04,33"/>
    <n v="1"/>
    <x v="1"/>
    <s v=" "/>
  </r>
  <r>
    <s v="256"/>
    <s v="TICONA"/>
    <s v="LUCERO"/>
    <s v="CRISTINA"/>
    <s v="2373425 LP"/>
    <s v="Mujeres"/>
    <x v="2"/>
    <d v="1959-06-27T00:00:00"/>
    <n v="60"/>
    <n v="60"/>
    <s v="60-64"/>
    <s v="5000m planos"/>
    <m/>
    <m/>
    <m/>
    <m/>
    <m/>
    <m/>
    <m/>
    <s v="24,35,54"/>
    <n v="1"/>
    <x v="1"/>
    <s v=" "/>
  </r>
  <r>
    <s v="283"/>
    <s v="TUCO"/>
    <s v="DE SALAZAR"/>
    <s v="CLAUDINA"/>
    <s v="2335984 LP"/>
    <s v="Mujeres"/>
    <x v="2"/>
    <d v="1952-06-06T00:00:00"/>
    <n v="67"/>
    <n v="67"/>
    <s v="65-69"/>
    <s v="Lanzamiento Disco"/>
    <m/>
    <m/>
    <m/>
    <m/>
    <m/>
    <m/>
    <m/>
    <n v="9.69"/>
    <n v="3"/>
    <x v="3"/>
    <s v=" "/>
  </r>
  <r>
    <s v="283"/>
    <s v="TUCO"/>
    <s v="DE SALAZAR"/>
    <s v="CLAUDINA"/>
    <s v="2335984 LP"/>
    <s v="Mujeres"/>
    <x v="2"/>
    <d v="1952-06-06T00:00:00"/>
    <n v="67"/>
    <n v="67"/>
    <s v="65-69"/>
    <s v="Lanzamiento Jabalina"/>
    <m/>
    <m/>
    <m/>
    <m/>
    <m/>
    <m/>
    <m/>
    <n v="7.17"/>
    <n v="3"/>
    <x v="3"/>
    <s v=" "/>
  </r>
  <r>
    <s v="283"/>
    <s v="TUCO"/>
    <s v="DE SALAZAR"/>
    <s v="CLAUDINA"/>
    <s v="2335984 LP"/>
    <s v="Mujeres"/>
    <x v="2"/>
    <d v="1952-06-06T00:00:00"/>
    <n v="67"/>
    <n v="67"/>
    <s v="65-69"/>
    <s v="400m planos"/>
    <m/>
    <m/>
    <m/>
    <m/>
    <m/>
    <m/>
    <m/>
    <s v="1,44,21"/>
    <n v="2"/>
    <x v="2"/>
    <s v=" "/>
  </r>
  <r>
    <s v="016"/>
    <s v="YANA"/>
    <s v="TICONA"/>
    <s v="JENNY"/>
    <s v="6155834 LP"/>
    <s v="Mujeres"/>
    <x v="2"/>
    <d v="1988-08-18T00:00:00"/>
    <n v="31"/>
    <n v="31"/>
    <s v="30-34"/>
    <s v="400m planos"/>
    <m/>
    <m/>
    <m/>
    <m/>
    <m/>
    <m/>
    <m/>
    <s v=" "/>
    <s v=" "/>
    <x v="0"/>
    <s v=" "/>
  </r>
  <r>
    <s v="016"/>
    <s v="YANA"/>
    <s v="TICONA"/>
    <s v="JENNY"/>
    <s v="6155834 LP"/>
    <s v="Mujeres"/>
    <x v="2"/>
    <d v="1988-08-18T00:00:00"/>
    <n v="31"/>
    <n v="31"/>
    <s v="30-34"/>
    <s v="800m planos"/>
    <m/>
    <m/>
    <m/>
    <m/>
    <m/>
    <m/>
    <m/>
    <s v="2,53,26"/>
    <n v="1"/>
    <x v="1"/>
    <s v=" "/>
  </r>
  <r>
    <s v="016"/>
    <s v="YANA"/>
    <s v="TICONA"/>
    <s v="JENNY"/>
    <s v="6155834 LP"/>
    <s v="Mujeres"/>
    <x v="2"/>
    <d v="1988-08-18T00:00:00"/>
    <n v="31"/>
    <n v="31"/>
    <s v="30-34"/>
    <s v="1500m planos"/>
    <m/>
    <m/>
    <m/>
    <m/>
    <m/>
    <m/>
    <m/>
    <s v=" "/>
    <s v=" "/>
    <x v="0"/>
    <s v=" "/>
  </r>
  <r>
    <s v="138"/>
    <s v="YUPANQUI"/>
    <s v=""/>
    <s v="TEÓFILO"/>
    <s v="2500343 LP"/>
    <s v="Varones"/>
    <x v="2"/>
    <d v="1969-02-07T00:00:00"/>
    <n v="50"/>
    <n v="50"/>
    <s v="50-54"/>
    <s v="1500m planos"/>
    <m/>
    <m/>
    <m/>
    <m/>
    <m/>
    <m/>
    <m/>
    <s v=" "/>
    <s v=" "/>
    <x v="0"/>
    <s v=" "/>
  </r>
  <r>
    <s v="138"/>
    <s v="YUPANQUI"/>
    <s v=""/>
    <s v="TEÓFILO"/>
    <s v="2500343 LP"/>
    <s v="Varones"/>
    <x v="2"/>
    <d v="1969-02-07T00:00:00"/>
    <n v="50"/>
    <n v="50"/>
    <s v="50-54"/>
    <s v="5000m planos"/>
    <m/>
    <m/>
    <m/>
    <m/>
    <m/>
    <m/>
    <m/>
    <s v=" "/>
    <s v=" "/>
    <x v="0"/>
    <s v=" "/>
  </r>
  <r>
    <s v="138"/>
    <s v="YUPANQUI"/>
    <s v=""/>
    <s v="TEÓFILO"/>
    <s v="2500343 LP"/>
    <s v="Varones"/>
    <x v="2"/>
    <d v="1969-02-07T00:00:00"/>
    <n v="50"/>
    <n v="50"/>
    <s v="50-54"/>
    <s v="10000m planos"/>
    <m/>
    <m/>
    <m/>
    <m/>
    <m/>
    <m/>
    <m/>
    <s v="43,12,79"/>
    <n v="3"/>
    <x v="3"/>
    <s v=" "/>
  </r>
  <r>
    <s v="225"/>
    <s v="ABIRARI"/>
    <s v="BENQUIQUE"/>
    <s v="JOSE"/>
    <s v="2421191 LP"/>
    <s v="Varones"/>
    <x v="3"/>
    <d v="1958-09-10T00:00:00"/>
    <n v="61"/>
    <n v="60"/>
    <s v="60-64"/>
    <s v="Salto Largo"/>
    <m/>
    <m/>
    <m/>
    <m/>
    <m/>
    <m/>
    <m/>
    <n v="3.06"/>
    <n v="4"/>
    <x v="0"/>
    <s v=" "/>
  </r>
  <r>
    <s v="225"/>
    <s v="ABIRARI"/>
    <s v="BENQUIQUE"/>
    <s v="JOSE"/>
    <s v="2421191 LP"/>
    <s v="Varones"/>
    <x v="3"/>
    <d v="1958-09-10T00:00:00"/>
    <n v="61"/>
    <n v="60"/>
    <s v="60-64"/>
    <s v="5000 marcha"/>
    <m/>
    <m/>
    <m/>
    <m/>
    <m/>
    <m/>
    <m/>
    <s v="40,38,52"/>
    <n v="1"/>
    <x v="1"/>
    <s v=" "/>
  </r>
  <r>
    <s v="225"/>
    <s v="ABIRARI"/>
    <s v="BENQUIQUE"/>
    <s v="JOSE"/>
    <s v="2421191 LP"/>
    <s v="Varones"/>
    <x v="3"/>
    <d v="1958-09-10T00:00:00"/>
    <n v="61"/>
    <n v="60"/>
    <s v="60-64"/>
    <s v="100m planos"/>
    <m/>
    <m/>
    <m/>
    <m/>
    <m/>
    <m/>
    <m/>
    <n v="19.989999999999998"/>
    <n v="4"/>
    <x v="0"/>
    <s v=" "/>
  </r>
  <r>
    <s v="198"/>
    <s v="ALCON"/>
    <s v="JIMENEZ"/>
    <s v="EMETERIO"/>
    <s v="2467339 LP"/>
    <s v="Varones"/>
    <x v="3"/>
    <d v="1962-03-03T00:00:00"/>
    <n v="57"/>
    <n v="57"/>
    <s v="55-59"/>
    <s v="400m planos"/>
    <m/>
    <m/>
    <m/>
    <m/>
    <m/>
    <m/>
    <m/>
    <s v="1,09,03"/>
    <n v="2"/>
    <x v="2"/>
    <s v=" "/>
  </r>
  <r>
    <s v="198"/>
    <s v="ALCON"/>
    <s v="JIMENEZ"/>
    <s v="EMETERIO"/>
    <s v="2467339 LP"/>
    <s v="Varones"/>
    <x v="3"/>
    <d v="1962-03-03T00:00:00"/>
    <n v="57"/>
    <n v="57"/>
    <s v="55-59"/>
    <s v="800m planos"/>
    <m/>
    <m/>
    <m/>
    <m/>
    <m/>
    <m/>
    <m/>
    <s v=" "/>
    <s v=" "/>
    <x v="0"/>
    <s v=" "/>
  </r>
  <r>
    <s v="198"/>
    <s v="ALCON"/>
    <s v="JIMENEZ"/>
    <s v="EMETERIO"/>
    <s v="2467339 LP"/>
    <s v="Varones"/>
    <x v="3"/>
    <d v="1962-03-03T00:00:00"/>
    <n v="57"/>
    <n v="57"/>
    <s v="55-59"/>
    <s v="1500m planos"/>
    <m/>
    <m/>
    <m/>
    <m/>
    <m/>
    <m/>
    <m/>
    <s v="5,55,48"/>
    <n v="1"/>
    <x v="1"/>
    <s v=" "/>
  </r>
  <r>
    <s v="306"/>
    <s v="ALEJANDRO"/>
    <s v="DE SANCHEZ"/>
    <s v="PAULINA"/>
    <s v="1155631LP"/>
    <s v="Mujeres"/>
    <x v="3"/>
    <d v="1938-06-22T00:00:00"/>
    <n v="81"/>
    <n v="81"/>
    <s v="80-84"/>
    <s v="Lanzamiento Disco"/>
    <m/>
    <m/>
    <m/>
    <n v="6"/>
    <s v="JOSE MARIA SERRANO N1058"/>
    <s v="2450116-71583295"/>
    <m/>
    <n v="8.66"/>
    <n v="1"/>
    <x v="1"/>
    <s v=" "/>
  </r>
  <r>
    <s v="306"/>
    <s v="ALEJANDRO"/>
    <s v="DE SANCHEZ"/>
    <s v="PAULINA"/>
    <s v="1155631LP"/>
    <s v="Mujeres"/>
    <x v="3"/>
    <d v="1938-06-22T00:00:00"/>
    <n v="81"/>
    <n v="81"/>
    <s v="80-84"/>
    <s v="Lanzamiento Jabalina"/>
    <m/>
    <m/>
    <m/>
    <n v="6"/>
    <s v="JOSE MARIA SERRANO N1058"/>
    <s v="2450116-71583295"/>
    <m/>
    <n v="8.1199999999999992"/>
    <n v="1"/>
    <x v="1"/>
    <s v=" "/>
  </r>
  <r>
    <s v="306"/>
    <s v="ALEJANDRO"/>
    <s v="DE SANCHEZ"/>
    <s v="PAULINA"/>
    <s v="1155631LP"/>
    <s v="Mujeres"/>
    <x v="3"/>
    <d v="1938-06-22T00:00:00"/>
    <n v="81"/>
    <n v="81"/>
    <s v="80-84"/>
    <s v="5000 marcha"/>
    <m/>
    <m/>
    <m/>
    <n v="6"/>
    <s v="JOSE MARIA SERRANO N1058"/>
    <s v="2450116-71583295"/>
    <m/>
    <s v="25,18,49"/>
    <n v="1"/>
    <x v="1"/>
    <s v=" "/>
  </r>
  <r>
    <s v="202"/>
    <s v="ALFARO"/>
    <s v="SANTIAGO"/>
    <s v="MARCELO"/>
    <s v="2881090 CB"/>
    <s v="Varones"/>
    <x v="3"/>
    <d v="1962-09-13T00:00:00"/>
    <n v="57"/>
    <n v="57"/>
    <s v="55-59"/>
    <s v="Lanzamiento Disco"/>
    <m/>
    <m/>
    <m/>
    <m/>
    <m/>
    <m/>
    <m/>
    <s v=" "/>
    <s v=" "/>
    <x v="0"/>
    <s v=" "/>
  </r>
  <r>
    <s v="202"/>
    <s v="ALFARO"/>
    <s v="SANTIAGO"/>
    <s v="MARCELO"/>
    <s v="2881090 CB"/>
    <s v="Varones"/>
    <x v="3"/>
    <d v="1962-09-13T00:00:00"/>
    <n v="57"/>
    <n v="57"/>
    <s v="55-59"/>
    <s v="Lanzamiento Bala"/>
    <m/>
    <m/>
    <m/>
    <m/>
    <m/>
    <m/>
    <m/>
    <n v="7.52"/>
    <n v="3"/>
    <x v="3"/>
    <s v=" "/>
  </r>
  <r>
    <s v="259"/>
    <s v="ALVAREZ "/>
    <s v="VALENCIA"/>
    <s v="FEDERICO"/>
    <s v="398720LP"/>
    <s v="Varones"/>
    <x v="3"/>
    <d v="1950-05-25T00:00:00"/>
    <n v="69"/>
    <n v="69"/>
    <s v="65-69"/>
    <s v="100m planos"/>
    <m/>
    <m/>
    <m/>
    <m/>
    <s v="AV.TEJADA SORZANO 657 MIRAFLORES"/>
    <n v="2202946"/>
    <m/>
    <n v="16.78"/>
    <n v="4"/>
    <x v="0"/>
    <s v=" "/>
  </r>
  <r>
    <s v="259"/>
    <s v="ALVAREZ "/>
    <s v="VALENCIA"/>
    <s v="FEDERICO"/>
    <s v="398720LP"/>
    <s v="Varones"/>
    <x v="3"/>
    <d v="1950-05-25T00:00:00"/>
    <n v="69"/>
    <n v="69"/>
    <s v="65-69"/>
    <s v="Salto Largo"/>
    <m/>
    <m/>
    <m/>
    <m/>
    <s v="AV.TEJADA SORZANO 657 MIRAFLORES"/>
    <n v="2202946"/>
    <m/>
    <n v="3.08"/>
    <n v="3"/>
    <x v="3"/>
    <s v=" "/>
  </r>
  <r>
    <s v="259"/>
    <s v="ALVAREZ "/>
    <s v="VALENCIA"/>
    <s v="FEDERICO"/>
    <s v="398720LP"/>
    <s v="Varones"/>
    <x v="3"/>
    <d v="1950-05-25T00:00:00"/>
    <n v="69"/>
    <n v="69"/>
    <s v="65-69"/>
    <s v="Salto Triple"/>
    <m/>
    <m/>
    <m/>
    <m/>
    <s v="AV.TEJADA SORZANO 657 MIRAFLORES"/>
    <n v="2202946"/>
    <m/>
    <n v="6.16"/>
    <n v="1"/>
    <x v="1"/>
    <s v=" "/>
  </r>
  <r>
    <s v="058"/>
    <s v="APAZA"/>
    <s v="LUJAN"/>
    <s v="MARCO ANTONIO"/>
    <s v="3538376Or"/>
    <s v="Varones"/>
    <x v="3"/>
    <d v="1977-02-27T00:00:00"/>
    <n v="42"/>
    <n v="42"/>
    <s v="40-44"/>
    <s v="800m planos"/>
    <m/>
    <m/>
    <m/>
    <m/>
    <m/>
    <m/>
    <m/>
    <s v="2,26,35"/>
    <n v="2"/>
    <x v="2"/>
    <s v=" "/>
  </r>
  <r>
    <s v="058"/>
    <s v="APAZA"/>
    <s v="LUJAN"/>
    <s v="MARCO ANTONIO"/>
    <s v="3538376Or"/>
    <s v="Varones"/>
    <x v="3"/>
    <d v="1977-02-27T00:00:00"/>
    <n v="42"/>
    <n v="42"/>
    <s v="40-44"/>
    <s v="5000m planos"/>
    <m/>
    <m/>
    <m/>
    <m/>
    <m/>
    <m/>
    <m/>
    <s v="20,18,10"/>
    <n v="4"/>
    <x v="0"/>
    <s v=" "/>
  </r>
  <r>
    <s v="081"/>
    <s v="AQUINO"/>
    <s v="TARQUI"/>
    <s v="LOURDES BLANCA"/>
    <s v="4798940 LP"/>
    <s v="Mujeres"/>
    <x v="3"/>
    <d v="1977-09-28T00:00:00"/>
    <n v="42"/>
    <n v="42"/>
    <s v="40-44"/>
    <s v="800m planos"/>
    <m/>
    <m/>
    <m/>
    <m/>
    <m/>
    <m/>
    <m/>
    <s v=" "/>
    <s v=" "/>
    <x v="0"/>
    <s v=" "/>
  </r>
  <r>
    <s v="081"/>
    <s v="AQUINO"/>
    <s v="TARQUI"/>
    <s v="LOURDES BLANCA"/>
    <s v="4798940 LP"/>
    <s v="Mujeres"/>
    <x v="3"/>
    <d v="1977-09-28T00:00:00"/>
    <n v="42"/>
    <n v="42"/>
    <s v="40-44"/>
    <s v="2000 Obs"/>
    <m/>
    <m/>
    <m/>
    <m/>
    <m/>
    <m/>
    <m/>
    <s v="11,14,40"/>
    <n v="1"/>
    <x v="1"/>
    <s v=" "/>
  </r>
  <r>
    <s v="201"/>
    <s v="ARANA"/>
    <s v="PARDO"/>
    <s v="JUAN IVAR"/>
    <s v="3366612 LP"/>
    <s v="Varones"/>
    <x v="3"/>
    <d v="1964-03-31T00:00:00"/>
    <n v="55"/>
    <n v="55"/>
    <s v="55-59"/>
    <s v="100m planos"/>
    <m/>
    <m/>
    <m/>
    <m/>
    <m/>
    <m/>
    <m/>
    <n v="13.38"/>
    <n v="2"/>
    <x v="2"/>
    <s v=" "/>
  </r>
  <r>
    <s v="201"/>
    <s v="ARANA"/>
    <s v="PARDO"/>
    <s v="JUAN IVAR"/>
    <s v="3366612 LP"/>
    <s v="Varones"/>
    <x v="3"/>
    <d v="1964-03-31T00:00:00"/>
    <n v="55"/>
    <n v="55"/>
    <s v="55-59"/>
    <s v="200m planos"/>
    <m/>
    <m/>
    <m/>
    <m/>
    <m/>
    <m/>
    <m/>
    <n v="27.97"/>
    <n v="2"/>
    <x v="2"/>
    <s v=" "/>
  </r>
  <r>
    <s v="201"/>
    <s v="ARANA"/>
    <s v="PARDO"/>
    <s v="JUAN IVAR"/>
    <s v="3366612 LP"/>
    <s v="Varones"/>
    <x v="3"/>
    <d v="1964-03-31T00:00:00"/>
    <n v="55"/>
    <n v="55"/>
    <s v="55-59"/>
    <s v="400m planos"/>
    <m/>
    <m/>
    <m/>
    <m/>
    <m/>
    <m/>
    <m/>
    <s v=" "/>
    <s v=" "/>
    <x v="0"/>
    <s v=" "/>
  </r>
  <r>
    <s v="302"/>
    <s v="ARDILES"/>
    <s v="DE PALOMINO"/>
    <s v="DIVA ELVA"/>
    <s v="327339LP"/>
    <s v="Mujeres"/>
    <x v="3"/>
    <d v="1940-07-21T00:00:00"/>
    <n v="79"/>
    <n v="79"/>
    <s v="75-79"/>
    <s v="100m planos"/>
    <m/>
    <m/>
    <m/>
    <n v="7"/>
    <s v="AV.VALENZUELA NRO.12"/>
    <n v="73033232"/>
    <m/>
    <n v="21.63"/>
    <n v="1"/>
    <x v="1"/>
    <s v=" "/>
  </r>
  <r>
    <s v="302"/>
    <s v="ARDILES"/>
    <s v="DE PALOMINO"/>
    <s v="DIVA ELVA"/>
    <s v="327339LP"/>
    <s v="Mujeres"/>
    <x v="3"/>
    <d v="1940-07-21T00:00:00"/>
    <n v="79"/>
    <n v="79"/>
    <s v="75-79"/>
    <s v="400m planos"/>
    <m/>
    <m/>
    <m/>
    <n v="7"/>
    <s v="AV.VALENZUELA NRO.12"/>
    <n v="73033232"/>
    <m/>
    <s v="2,06,86"/>
    <n v="1"/>
    <x v="1"/>
    <s v=" "/>
  </r>
  <r>
    <s v="302"/>
    <s v="ARDILES"/>
    <s v="DE PALOMINO"/>
    <s v="DIVA ELVA"/>
    <s v="327339LP"/>
    <s v="Mujeres"/>
    <x v="3"/>
    <d v="1940-07-21T00:00:00"/>
    <n v="79"/>
    <n v="79"/>
    <s v="75-79"/>
    <s v="800m planos"/>
    <m/>
    <m/>
    <m/>
    <n v="7"/>
    <s v="AV.VALENZUELA NRO.12"/>
    <n v="73033232"/>
    <m/>
    <s v="4,41,77"/>
    <n v="1"/>
    <x v="1"/>
    <s v=" "/>
  </r>
  <r>
    <s v="220"/>
    <s v="AVILA"/>
    <s v="DELGADO"/>
    <s v="FREDDY"/>
    <s v="2478244LP"/>
    <s v="Varones"/>
    <x v="3"/>
    <d v="1959-05-04T00:00:00"/>
    <n v="60"/>
    <n v="60"/>
    <s v="60-64"/>
    <s v="100m planos"/>
    <m/>
    <m/>
    <m/>
    <m/>
    <s v="AV.BUSCH"/>
    <s v="2249052-77286168"/>
    <s v="antoni550@hotmail.com"/>
    <s v=" "/>
    <s v=" "/>
    <x v="0"/>
    <s v=" "/>
  </r>
  <r>
    <s v="220"/>
    <s v="AVILA"/>
    <s v="DELGADO"/>
    <s v="FREDDY"/>
    <s v="2478244LP"/>
    <s v="Varones"/>
    <x v="3"/>
    <d v="1959-05-04T00:00:00"/>
    <n v="60"/>
    <n v="60"/>
    <s v="60-64"/>
    <s v="5000 marcha"/>
    <m/>
    <m/>
    <m/>
    <m/>
    <s v="AV.BUSCH"/>
    <s v="2249052-77286168"/>
    <s v="antoni550@hotmail.com"/>
    <s v=" "/>
    <s v=" "/>
    <x v="0"/>
    <s v=" "/>
  </r>
  <r>
    <s v="220"/>
    <s v="AVILA"/>
    <s v="DELGADO"/>
    <s v="FREDDY"/>
    <s v="2478244LP"/>
    <s v="Varones"/>
    <x v="3"/>
    <d v="1959-05-04T00:00:00"/>
    <n v="60"/>
    <n v="60"/>
    <s v="60-64"/>
    <s v="Lanzamiento Jabalina"/>
    <m/>
    <m/>
    <m/>
    <m/>
    <s v="AV.BUSCH"/>
    <s v="2249052-77286168"/>
    <s v="antoni550@hotmail.com"/>
    <n v="16.989999999999998"/>
    <n v="3"/>
    <x v="3"/>
    <s v=" "/>
  </r>
  <r>
    <s v="126"/>
    <s v="BALANZA"/>
    <s v="VARGAS"/>
    <s v="ALEXIS"/>
    <m/>
    <s v="Varones"/>
    <x v="3"/>
    <d v="1969-01-07T00:00:00"/>
    <n v="50"/>
    <n v="50"/>
    <s v="50-54"/>
    <s v="Salto Triple"/>
    <m/>
    <m/>
    <m/>
    <m/>
    <m/>
    <m/>
    <m/>
    <n v="6.68"/>
    <n v="1"/>
    <x v="1"/>
    <s v=" "/>
  </r>
  <r>
    <s v="126"/>
    <s v="BALANZA"/>
    <s v="VARGAS"/>
    <s v="ALEXIS"/>
    <m/>
    <s v="Varones"/>
    <x v="3"/>
    <d v="1969-01-07T00:00:00"/>
    <n v="50"/>
    <n v="50"/>
    <s v="50-54"/>
    <s v="2000 Obs"/>
    <m/>
    <m/>
    <m/>
    <m/>
    <m/>
    <m/>
    <m/>
    <s v=" "/>
    <s v=" "/>
    <x v="0"/>
    <s v=" "/>
  </r>
  <r>
    <s v="126"/>
    <s v="BALANZA"/>
    <s v="VARGAS"/>
    <s v="ALEXIS"/>
    <m/>
    <s v="Varones"/>
    <x v="3"/>
    <d v="1969-01-07T00:00:00"/>
    <n v="50"/>
    <n v="50"/>
    <s v="50-54"/>
    <s v="Salto Alto"/>
    <m/>
    <m/>
    <m/>
    <m/>
    <m/>
    <m/>
    <m/>
    <n v="1.05"/>
    <n v="1"/>
    <x v="1"/>
    <s v=" "/>
  </r>
  <r>
    <s v="130"/>
    <s v="BELMONTE"/>
    <s v="ROMANO"/>
    <s v="GURIEV ARIEL"/>
    <s v="2762090 OR"/>
    <s v="Varones"/>
    <x v="3"/>
    <d v="1969-03-28T00:00:00"/>
    <n v="50"/>
    <n v="50"/>
    <s v="50-54"/>
    <s v="200m planos"/>
    <m/>
    <m/>
    <m/>
    <m/>
    <m/>
    <m/>
    <m/>
    <s v=" "/>
    <s v=" "/>
    <x v="0"/>
    <s v=" "/>
  </r>
  <r>
    <s v="130"/>
    <s v="BELMONTE"/>
    <s v="ROMANO"/>
    <s v="GURIEV ARIEL"/>
    <s v="2762090 OR"/>
    <s v="Varones"/>
    <x v="3"/>
    <d v="1969-03-28T00:00:00"/>
    <n v="50"/>
    <n v="50"/>
    <s v="50-54"/>
    <s v="Salto Largo"/>
    <m/>
    <m/>
    <m/>
    <m/>
    <m/>
    <m/>
    <m/>
    <n v="4.0599999999999996"/>
    <n v="1"/>
    <x v="1"/>
    <s v=" "/>
  </r>
  <r>
    <s v="130"/>
    <s v="BELMONTE"/>
    <s v="ROMANO"/>
    <s v="GURIEV ARIEL"/>
    <s v="2762090 OR"/>
    <s v="Varones"/>
    <x v="3"/>
    <d v="1969-03-28T00:00:00"/>
    <n v="50"/>
    <n v="50"/>
    <s v="50-54"/>
    <s v="Lanzamiento Jabalina"/>
    <m/>
    <m/>
    <m/>
    <m/>
    <m/>
    <m/>
    <m/>
    <n v="26.78"/>
    <n v="1"/>
    <x v="1"/>
    <s v=" "/>
  </r>
  <r>
    <s v="018"/>
    <s v="BUSTILLOS"/>
    <s v="MEJIA"/>
    <s v="SALVADOR "/>
    <s v="4309460 LP"/>
    <s v="Varones"/>
    <x v="3"/>
    <d v="1984-07-26T00:00:00"/>
    <n v="35"/>
    <n v="35"/>
    <s v="35-39"/>
    <s v="5000m planos"/>
    <m/>
    <m/>
    <m/>
    <m/>
    <m/>
    <m/>
    <m/>
    <s v=" "/>
    <s v=" "/>
    <x v="0"/>
    <s v=" "/>
  </r>
  <r>
    <s v="018"/>
    <s v="BUSTILLOS"/>
    <s v="MEJIA"/>
    <s v="SALVADOR "/>
    <s v="4309460 LP"/>
    <s v="Varones"/>
    <x v="3"/>
    <d v="1984-07-26T00:00:00"/>
    <n v="35"/>
    <n v="35"/>
    <s v="35-39"/>
    <s v="10000m planos"/>
    <m/>
    <m/>
    <m/>
    <m/>
    <m/>
    <m/>
    <m/>
    <s v="39,59,29"/>
    <n v="2"/>
    <x v="2"/>
    <s v=" "/>
  </r>
  <r>
    <s v="018"/>
    <s v="BUSTILLOS"/>
    <s v="MEJIA"/>
    <s v="SALVADOR "/>
    <s v="4309460 LP"/>
    <s v="Varones"/>
    <x v="3"/>
    <d v="1984-07-26T00:00:00"/>
    <n v="35"/>
    <n v="35"/>
    <s v="35-39"/>
    <s v="Media Maraton 21 Km"/>
    <m/>
    <m/>
    <m/>
    <m/>
    <m/>
    <m/>
    <m/>
    <s v=" "/>
    <s v=" "/>
    <x v="0"/>
    <s v=" "/>
  </r>
  <r>
    <s v="279"/>
    <s v="BUSTOS"/>
    <s v="PALENQUE"/>
    <s v="LINA"/>
    <s v="2059994 LP"/>
    <s v="Mujeres"/>
    <x v="3"/>
    <d v="1953-12-16T00:00:00"/>
    <n v="66"/>
    <n v="66"/>
    <s v="65-69"/>
    <s v="5000m planos"/>
    <m/>
    <m/>
    <m/>
    <m/>
    <m/>
    <m/>
    <m/>
    <s v=" "/>
    <s v=" "/>
    <x v="0"/>
    <s v=" "/>
  </r>
  <r>
    <s v="279"/>
    <s v="BUSTOS"/>
    <s v="PALENQUE"/>
    <s v="LINA"/>
    <s v="2059994 LP"/>
    <s v="Mujeres"/>
    <x v="3"/>
    <d v="1953-12-16T00:00:00"/>
    <n v="66"/>
    <n v="66"/>
    <s v="65-69"/>
    <s v="Media Maraton 21 Km"/>
    <m/>
    <m/>
    <m/>
    <m/>
    <m/>
    <m/>
    <m/>
    <s v="3,44,39"/>
    <n v="1"/>
    <x v="1"/>
    <s v=" "/>
  </r>
  <r>
    <s v="305"/>
    <s v="CABRERA"/>
    <s v="MENDIETA"/>
    <s v="ESTHER"/>
    <s v="461739LP"/>
    <s v="Mujeres"/>
    <x v="3"/>
    <d v="1937-05-20T00:00:00"/>
    <n v="82"/>
    <n v="82"/>
    <s v="80-84"/>
    <s v="5000 marcha"/>
    <m/>
    <m/>
    <m/>
    <n v="5"/>
    <s v="YOLOSA ESQ.C.APARICIO 300"/>
    <s v="2212091-79111772"/>
    <s v="asudavefem@hotmial.com"/>
    <s v="30,41,27"/>
    <n v="2"/>
    <x v="2"/>
    <s v=" "/>
  </r>
  <r>
    <s v="197"/>
    <s v="CALATAYUD"/>
    <s v="YAÑEZ"/>
    <s v="EDWIN"/>
    <s v="2377229 LP"/>
    <s v="Varones"/>
    <x v="3"/>
    <d v="1964-08-22T00:00:00"/>
    <n v="55"/>
    <n v="55"/>
    <s v="55-59"/>
    <s v="800m planos"/>
    <m/>
    <m/>
    <m/>
    <m/>
    <m/>
    <m/>
    <m/>
    <s v="3,06,4"/>
    <n v="6"/>
    <x v="0"/>
    <s v=" "/>
  </r>
  <r>
    <s v="197"/>
    <s v="CALATAYUD"/>
    <s v="YAÑEZ"/>
    <s v="EDWIN"/>
    <s v="2377229 LP"/>
    <s v="Varones"/>
    <x v="3"/>
    <d v="1964-08-22T00:00:00"/>
    <n v="55"/>
    <n v="55"/>
    <s v="55-59"/>
    <s v="1500m planos"/>
    <m/>
    <m/>
    <m/>
    <m/>
    <m/>
    <m/>
    <m/>
    <s v=" "/>
    <s v=" "/>
    <x v="0"/>
    <s v=" "/>
  </r>
  <r>
    <s v="197"/>
    <s v="CALATAYUD"/>
    <s v="YAÑEZ"/>
    <s v="EDWIN"/>
    <s v="2377229 LP"/>
    <s v="Varones"/>
    <x v="3"/>
    <d v="1964-08-22T00:00:00"/>
    <n v="55"/>
    <n v="55"/>
    <s v="55-59"/>
    <s v="5000m planos"/>
    <m/>
    <m/>
    <m/>
    <m/>
    <m/>
    <m/>
    <m/>
    <s v="24,21,11"/>
    <n v="6"/>
    <x v="0"/>
    <s v=" "/>
  </r>
  <r>
    <s v="112"/>
    <s v="CALISAYA"/>
    <s v="HUANCA"/>
    <s v="JUSTINA "/>
    <s v="3466554 LP"/>
    <s v="Mujeres"/>
    <x v="3"/>
    <d v="1971-05-14T00:00:00"/>
    <n v="48"/>
    <n v="48"/>
    <s v="45-49"/>
    <s v="1500m planos"/>
    <m/>
    <m/>
    <m/>
    <m/>
    <m/>
    <m/>
    <m/>
    <s v=" "/>
    <s v=" "/>
    <x v="0"/>
    <s v=" "/>
  </r>
  <r>
    <s v="112"/>
    <s v="CALISAYA"/>
    <s v="HUANCA"/>
    <s v="JUSTINA "/>
    <s v="3466554 LP"/>
    <s v="Mujeres"/>
    <x v="3"/>
    <d v="1971-05-14T00:00:00"/>
    <n v="48"/>
    <n v="48"/>
    <s v="45-49"/>
    <s v="5000m planos"/>
    <m/>
    <m/>
    <m/>
    <m/>
    <m/>
    <m/>
    <m/>
    <s v="21,04,85"/>
    <n v="1"/>
    <x v="1"/>
    <s v=" "/>
  </r>
  <r>
    <s v="112"/>
    <s v="CALISAYA"/>
    <s v="HUANCA"/>
    <s v="JUSTINA "/>
    <s v="3466554 LP"/>
    <s v="Mujeres"/>
    <x v="3"/>
    <d v="1971-05-14T00:00:00"/>
    <n v="48"/>
    <n v="48"/>
    <s v="45-49"/>
    <s v="10000m planos"/>
    <m/>
    <m/>
    <m/>
    <m/>
    <m/>
    <m/>
    <m/>
    <s v="44,37,67"/>
    <n v="1"/>
    <x v="1"/>
    <s v=" "/>
  </r>
  <r>
    <s v="083"/>
    <s v="CALISAYA"/>
    <s v="HUANCA"/>
    <s v="SONIA"/>
    <s v="4792592 LP"/>
    <s v="Mujeres"/>
    <x v="3"/>
    <d v="1976-02-20T00:00:00"/>
    <n v="43"/>
    <n v="43"/>
    <s v="40-44"/>
    <s v="10000m planos"/>
    <m/>
    <m/>
    <m/>
    <m/>
    <m/>
    <m/>
    <m/>
    <s v=" "/>
    <s v=" "/>
    <x v="0"/>
    <s v=" "/>
  </r>
  <r>
    <s v="083"/>
    <s v="CALISAYA"/>
    <s v="HUANCA"/>
    <s v="SONIA"/>
    <s v="4792592 LP"/>
    <s v="Mujeres"/>
    <x v="3"/>
    <d v="1976-02-20T00:00:00"/>
    <n v="43"/>
    <n v="43"/>
    <s v="40-44"/>
    <s v="5000m planos"/>
    <m/>
    <m/>
    <m/>
    <m/>
    <m/>
    <m/>
    <m/>
    <s v="19,46,23"/>
    <n v="1"/>
    <x v="1"/>
    <s v=" "/>
  </r>
  <r>
    <s v="094"/>
    <s v="CANAVIRI"/>
    <s v="CANAVIRI"/>
    <s v="EDWIN"/>
    <s v="4752848 LP"/>
    <s v="Varones"/>
    <x v="3"/>
    <d v="1973-08-16T00:00:00"/>
    <n v="46"/>
    <n v="46"/>
    <s v="45-49"/>
    <s v="100m planos"/>
    <m/>
    <m/>
    <m/>
    <m/>
    <m/>
    <m/>
    <m/>
    <n v="12.7"/>
    <n v="1"/>
    <x v="1"/>
    <s v=" "/>
  </r>
  <r>
    <s v="094"/>
    <s v="CANAVIRI"/>
    <s v="CANAVIRI"/>
    <s v="EDWIN"/>
    <s v="4752848 LP"/>
    <s v="Varones"/>
    <x v="3"/>
    <d v="1973-08-16T00:00:00"/>
    <n v="46"/>
    <n v="46"/>
    <s v="45-49"/>
    <s v="400m planos"/>
    <m/>
    <m/>
    <m/>
    <m/>
    <m/>
    <m/>
    <m/>
    <n v="58.1"/>
    <n v="1"/>
    <x v="1"/>
    <s v=" "/>
  </r>
  <r>
    <s v="094"/>
    <s v="CANAVIRI"/>
    <s v="CANAVIRI"/>
    <s v="EDWIN"/>
    <s v="4752848 LP"/>
    <s v="Varones"/>
    <x v="3"/>
    <d v="1973-08-16T00:00:00"/>
    <n v="46"/>
    <n v="46"/>
    <s v="45-49"/>
    <s v="200m planos"/>
    <m/>
    <m/>
    <m/>
    <m/>
    <m/>
    <m/>
    <m/>
    <n v="26.28"/>
    <n v="1"/>
    <x v="1"/>
    <s v=" "/>
  </r>
  <r>
    <s v="307"/>
    <s v="CARRASCO"/>
    <s v="DE OROS"/>
    <s v="ADELA"/>
    <s v="1153193PO"/>
    <s v="Mujeres"/>
    <x v="3"/>
    <d v="1929-12-08T00:00:00"/>
    <n v="90"/>
    <n v="89"/>
    <s v="85-89"/>
    <s v="100m planos"/>
    <m/>
    <m/>
    <m/>
    <m/>
    <s v="C/CUBA EDIF MERCEDES 6TO.PISO"/>
    <n v="2228725"/>
    <m/>
    <s v="1,04,08"/>
    <n v="1"/>
    <x v="1"/>
    <s v=" "/>
  </r>
  <r>
    <s v="056"/>
    <s v="CARRILLO"/>
    <s v="APAZA"/>
    <s v="FERNANDO"/>
    <s v="4767807 LP"/>
    <s v="Varones"/>
    <x v="3"/>
    <d v="1977-07-06T00:00:00"/>
    <n v="42"/>
    <n v="42"/>
    <s v="40-44"/>
    <s v="100m planos"/>
    <m/>
    <m/>
    <m/>
    <m/>
    <m/>
    <m/>
    <m/>
    <n v="14.29"/>
    <n v="4"/>
    <x v="0"/>
    <s v=" "/>
  </r>
  <r>
    <s v="056"/>
    <s v="CARRILLO"/>
    <s v="APAZA"/>
    <s v="FERNANDO"/>
    <s v="4767807 LP"/>
    <s v="Varones"/>
    <x v="3"/>
    <d v="1977-07-06T00:00:00"/>
    <n v="42"/>
    <n v="42"/>
    <s v="40-44"/>
    <s v="400m planos"/>
    <m/>
    <m/>
    <m/>
    <m/>
    <m/>
    <m/>
    <m/>
    <s v="1,06,11"/>
    <n v="4"/>
    <x v="0"/>
    <s v=" "/>
  </r>
  <r>
    <s v="056"/>
    <s v="CARRILLO"/>
    <s v="APAZA"/>
    <s v="FERNANDO"/>
    <s v="4767807 LP"/>
    <s v="Varones"/>
    <x v="3"/>
    <d v="1977-07-06T00:00:00"/>
    <n v="42"/>
    <n v="42"/>
    <s v="40-44"/>
    <s v="Media Maraton 21 Km"/>
    <m/>
    <m/>
    <m/>
    <m/>
    <m/>
    <m/>
    <m/>
    <s v=" "/>
    <s v=" "/>
    <x v="0"/>
    <s v=" "/>
  </r>
  <r>
    <s v="113"/>
    <s v="CATARI"/>
    <s v="CHOQUEHUANCA"/>
    <s v="MARISOL"/>
    <s v="2139447 LP"/>
    <s v="Mujeres"/>
    <x v="3"/>
    <d v="1973-09-27T00:00:00"/>
    <n v="46"/>
    <n v="46"/>
    <s v="45-49"/>
    <s v="10000m planos"/>
    <m/>
    <m/>
    <m/>
    <m/>
    <m/>
    <m/>
    <m/>
    <s v="1,50,38,00"/>
    <n v="2"/>
    <x v="2"/>
    <s v=" "/>
  </r>
  <r>
    <s v="113"/>
    <s v="CATARI"/>
    <s v="CHOQUEHUANCA"/>
    <s v="MARISOL"/>
    <s v="2139447 LP"/>
    <s v="Mujeres"/>
    <x v="3"/>
    <d v="1973-09-27T00:00:00"/>
    <n v="46"/>
    <n v="46"/>
    <s v="45-49"/>
    <s v="1500m planos"/>
    <m/>
    <m/>
    <m/>
    <m/>
    <m/>
    <m/>
    <m/>
    <s v="7,08,39"/>
    <n v="2"/>
    <x v="2"/>
    <s v=" "/>
  </r>
  <r>
    <s v="113"/>
    <s v="CATARI"/>
    <s v="CHOQUEHUANCA"/>
    <s v="MARISOL"/>
    <s v="2139447 LP"/>
    <s v="Mujeres"/>
    <x v="3"/>
    <d v="1973-09-27T00:00:00"/>
    <n v="46"/>
    <n v="46"/>
    <s v="45-49"/>
    <s v="2000 Obs"/>
    <m/>
    <m/>
    <m/>
    <m/>
    <m/>
    <m/>
    <m/>
    <s v="11,05,96"/>
    <n v="1"/>
    <x v="1"/>
    <s v=" "/>
  </r>
  <r>
    <s v="227"/>
    <s v="CHAVEZ"/>
    <s v="RUEDA"/>
    <s v="OSCAR"/>
    <s v="1794563 TJA."/>
    <s v="Varones"/>
    <x v="3"/>
    <d v="1958-11-27T00:00:00"/>
    <n v="61"/>
    <n v="61"/>
    <s v="60-64"/>
    <s v="Lanzamiento Bala"/>
    <m/>
    <m/>
    <m/>
    <m/>
    <m/>
    <m/>
    <m/>
    <n v="6.83"/>
    <n v="4"/>
    <x v="0"/>
    <s v=" "/>
  </r>
  <r>
    <s v="227"/>
    <s v="CHAVEZ"/>
    <s v="RUEDA"/>
    <s v="OSCAR"/>
    <s v="1794563 TJA."/>
    <s v="Varones"/>
    <x v="3"/>
    <d v="1958-11-27T00:00:00"/>
    <n v="61"/>
    <n v="61"/>
    <s v="60-64"/>
    <s v="200m planos"/>
    <m/>
    <m/>
    <m/>
    <m/>
    <m/>
    <m/>
    <m/>
    <n v="31.6"/>
    <n v="2"/>
    <x v="2"/>
    <s v=" "/>
  </r>
  <r>
    <s v="227"/>
    <s v="CHAVEZ"/>
    <s v="RUEDA"/>
    <s v="OSCAR"/>
    <s v="1794563 TJA."/>
    <s v="Varones"/>
    <x v="3"/>
    <d v="1958-11-27T00:00:00"/>
    <n v="61"/>
    <n v="61"/>
    <s v="60-64"/>
    <s v="Lanzamiento Jabalina"/>
    <m/>
    <m/>
    <m/>
    <m/>
    <m/>
    <m/>
    <m/>
    <n v="24.28"/>
    <n v="2"/>
    <x v="2"/>
    <s v=" "/>
  </r>
  <r>
    <s v="300"/>
    <s v="CHINO"/>
    <s v="CHOQUE"/>
    <s v="FELIX"/>
    <s v="275819 LP."/>
    <s v="Varones"/>
    <x v="3"/>
    <d v="1942-05-25T00:00:00"/>
    <n v="77"/>
    <n v="77"/>
    <s v="75-79"/>
    <s v="800m planos"/>
    <m/>
    <m/>
    <m/>
    <m/>
    <m/>
    <m/>
    <m/>
    <s v="3,18,45"/>
    <n v="1"/>
    <x v="1"/>
    <s v=" "/>
  </r>
  <r>
    <s v="300"/>
    <s v="CHINO"/>
    <s v="CHOQUE"/>
    <s v="FELIX"/>
    <s v="275819 LP."/>
    <s v="Varones"/>
    <x v="3"/>
    <d v="1942-05-25T00:00:00"/>
    <n v="77"/>
    <n v="77"/>
    <s v="75-79"/>
    <s v="2000 Obs"/>
    <m/>
    <m/>
    <m/>
    <m/>
    <m/>
    <m/>
    <m/>
    <s v="10,17,73"/>
    <n v="1"/>
    <x v="1"/>
    <s v=" "/>
  </r>
  <r>
    <s v="149"/>
    <s v="CHOQUEHUANCA"/>
    <s v="MAMANI"/>
    <s v="VIVIANA"/>
    <s v="2643727 LP"/>
    <s v="Mujeres"/>
    <x v="3"/>
    <d v="1969-08-28T00:00:00"/>
    <n v="50"/>
    <n v="50"/>
    <s v="50-54"/>
    <s v="5000m planos"/>
    <m/>
    <m/>
    <m/>
    <m/>
    <m/>
    <m/>
    <m/>
    <s v="22,06,75"/>
    <n v="1"/>
    <x v="1"/>
    <s v=" "/>
  </r>
  <r>
    <s v="199"/>
    <s v="CLAVEL"/>
    <s v="SALAZAR"/>
    <s v="HERNAN MARIO"/>
    <s v="2142486LP"/>
    <s v="Varones"/>
    <x v="3"/>
    <d v="1962-08-22T00:00:00"/>
    <n v="57"/>
    <n v="57"/>
    <s v="55-59"/>
    <s v="800m planos"/>
    <m/>
    <m/>
    <m/>
    <m/>
    <s v="AV.6 D AGOSTO EDIF 2 TORREZ 6TOA"/>
    <s v="2912781-78989189"/>
    <s v="herclasa@hotmail.com"/>
    <s v=" "/>
    <s v=" "/>
    <x v="0"/>
    <s v=" "/>
  </r>
  <r>
    <s v="199"/>
    <s v="CLAVEL"/>
    <s v="SALAZAR"/>
    <s v="HERNAN MARIO"/>
    <s v="2142486LP"/>
    <s v="Varones"/>
    <x v="3"/>
    <d v="1962-08-22T00:00:00"/>
    <n v="57"/>
    <n v="57"/>
    <s v="55-59"/>
    <s v="400m planos"/>
    <m/>
    <m/>
    <m/>
    <m/>
    <s v="AV.6 D AGOSTO EDIF 2 TORREZ 6TOA"/>
    <s v="2912781-78989189"/>
    <s v="herclasa@hotmail.com"/>
    <s v="1,16,03"/>
    <n v="4"/>
    <x v="0"/>
    <s v=" "/>
  </r>
  <r>
    <s v="199"/>
    <s v="CLAVEL"/>
    <s v="SALAZAR"/>
    <s v="HERNAN MARIO"/>
    <s v="2142486LP"/>
    <s v="Varones"/>
    <x v="3"/>
    <d v="1962-08-22T00:00:00"/>
    <n v="57"/>
    <n v="57"/>
    <s v="55-59"/>
    <s v="5000m planos"/>
    <m/>
    <m/>
    <m/>
    <m/>
    <s v="AV.6 D AGOSTO EDIF 2 TORREZ 6TOA"/>
    <s v="2912781-78989189"/>
    <s v="herclasa@hotmail.com"/>
    <s v="24,55,67"/>
    <n v="7"/>
    <x v="0"/>
    <s v=" "/>
  </r>
  <r>
    <s v="124"/>
    <s v="COARITA"/>
    <s v="LIMACHI"/>
    <s v="ESTEBAN"/>
    <s v="3494906 LP"/>
    <s v="Varones"/>
    <x v="3"/>
    <d v="1974-03-18T00:00:00"/>
    <n v="45"/>
    <n v="45"/>
    <s v="45-49"/>
    <s v="10000m planos"/>
    <m/>
    <m/>
    <m/>
    <m/>
    <m/>
    <m/>
    <m/>
    <s v="39,52,43"/>
    <n v="1"/>
    <x v="1"/>
    <s v=" "/>
  </r>
  <r>
    <s v="124"/>
    <s v="COARITA"/>
    <s v="LIMACHI"/>
    <s v="ESTEBAN"/>
    <s v="3494906 LP"/>
    <s v="Varones"/>
    <x v="3"/>
    <d v="1974-03-18T00:00:00"/>
    <n v="45"/>
    <n v="45"/>
    <s v="45-49"/>
    <s v="5000m planos"/>
    <m/>
    <m/>
    <m/>
    <m/>
    <m/>
    <m/>
    <m/>
    <s v="19,15,24"/>
    <n v="1"/>
    <x v="1"/>
    <s v=" "/>
  </r>
  <r>
    <s v="124"/>
    <s v="COARITA"/>
    <s v="LIMACHI"/>
    <s v="ESTEBAN"/>
    <s v="3494906 LP"/>
    <s v="Varones"/>
    <x v="3"/>
    <d v="1974-03-18T00:00:00"/>
    <n v="45"/>
    <n v="45"/>
    <s v="45-49"/>
    <s v="3000 Obs"/>
    <m/>
    <m/>
    <m/>
    <m/>
    <m/>
    <m/>
    <m/>
    <s v="13,04,72"/>
    <n v="1"/>
    <x v="1"/>
    <s v=" "/>
  </r>
  <r>
    <s v="286"/>
    <s v="COLLARETA"/>
    <s v=" "/>
    <s v="HUGO"/>
    <s v="335286LP"/>
    <s v="Varones"/>
    <x v="3"/>
    <d v="1947-11-09T00:00:00"/>
    <n v="72"/>
    <n v="72"/>
    <s v="70-74"/>
    <s v="Salto Largo"/>
    <m/>
    <m/>
    <m/>
    <n v="11"/>
    <s v="AV.ECUADOR 738 SOPOCACHI"/>
    <s v="2413017-73219970"/>
    <s v="hugocollareta@hotmail.com"/>
    <n v="3.11"/>
    <n v="1"/>
    <x v="1"/>
    <s v=" "/>
  </r>
  <r>
    <s v="286"/>
    <s v="COLLARETA"/>
    <s v=" "/>
    <s v="HUGO"/>
    <s v="335286LP"/>
    <s v="Varones"/>
    <x v="3"/>
    <d v="1947-11-09T00:00:00"/>
    <n v="72"/>
    <n v="72"/>
    <s v="70-74"/>
    <s v="Lanzamiento Disco"/>
    <m/>
    <m/>
    <m/>
    <n v="11"/>
    <s v="AV.ECUADOR 738 SOPOCACHI"/>
    <s v="2413017-73219970"/>
    <s v="hugocollareta@hotmail.com"/>
    <n v="21.08"/>
    <n v="1"/>
    <x v="1"/>
    <s v=" "/>
  </r>
  <r>
    <s v="286"/>
    <s v="COLLARETA"/>
    <s v=" "/>
    <s v="HUGO"/>
    <s v="335286LP"/>
    <s v="Varones"/>
    <x v="3"/>
    <d v="1947-11-09T00:00:00"/>
    <n v="72"/>
    <n v="72"/>
    <s v="70-74"/>
    <s v="Salto Alto"/>
    <m/>
    <m/>
    <m/>
    <n v="11"/>
    <s v="AV.ECUADOR 738 SOPOCACHI"/>
    <s v="2413017-73219970"/>
    <s v="hugocollareta@hotmail.com"/>
    <n v="1.1499999999999999"/>
    <n v="1"/>
    <x v="1"/>
    <s v=" "/>
  </r>
  <r>
    <s v="131"/>
    <s v="COLQUE"/>
    <s v="MEJIA"/>
    <s v="JHONNY"/>
    <s v="1397779 PT"/>
    <s v="Varones"/>
    <x v="3"/>
    <d v="1966-02-12T00:00:00"/>
    <n v="53"/>
    <n v="53"/>
    <s v="50-54"/>
    <s v="100m planos"/>
    <m/>
    <m/>
    <m/>
    <m/>
    <m/>
    <m/>
    <m/>
    <n v="18.77"/>
    <n v="5"/>
    <x v="0"/>
    <s v=" "/>
  </r>
  <r>
    <s v="131"/>
    <s v="COLQUE"/>
    <s v="MEJIA"/>
    <s v="JHONNY"/>
    <s v="1397779 PT"/>
    <s v="Varones"/>
    <x v="3"/>
    <d v="1966-02-12T00:00:00"/>
    <n v="53"/>
    <n v="53"/>
    <s v="50-54"/>
    <s v="Lanzamiento Disco"/>
    <m/>
    <m/>
    <m/>
    <m/>
    <m/>
    <m/>
    <m/>
    <s v=" "/>
    <s v=" "/>
    <x v="0"/>
    <s v=" "/>
  </r>
  <r>
    <s v="131"/>
    <s v="COLQUE"/>
    <s v="MEJIA"/>
    <s v="JHONNY"/>
    <s v="1397779 PT"/>
    <s v="Varones"/>
    <x v="3"/>
    <d v="1966-02-12T00:00:00"/>
    <n v="53"/>
    <n v="53"/>
    <s v="50-54"/>
    <s v="Lanzamiento Bala"/>
    <m/>
    <m/>
    <m/>
    <m/>
    <m/>
    <m/>
    <m/>
    <s v=" "/>
    <s v=" "/>
    <x v="0"/>
    <s v=" "/>
  </r>
  <r>
    <s v="280"/>
    <s v="CORDERO"/>
    <s v="QUISBERT"/>
    <s v="MARIA ROSARIO"/>
    <s v="2057322 LP"/>
    <s v="Mujeres"/>
    <x v="3"/>
    <d v="1950-09-25T00:00:00"/>
    <n v="69"/>
    <n v="69"/>
    <s v="65-69"/>
    <s v="100m planos"/>
    <m/>
    <m/>
    <m/>
    <m/>
    <m/>
    <m/>
    <m/>
    <n v="19.899999999999999"/>
    <n v="2"/>
    <x v="2"/>
    <s v=" "/>
  </r>
  <r>
    <s v="280"/>
    <s v="CORDERO"/>
    <s v="QUISBERT"/>
    <s v="MARIA ROSARIO"/>
    <s v="2057322 LP"/>
    <s v="Mujeres"/>
    <x v="3"/>
    <d v="1950-09-25T00:00:00"/>
    <n v="69"/>
    <n v="69"/>
    <s v="65-69"/>
    <s v="Lanzamiento Jabalina"/>
    <m/>
    <m/>
    <m/>
    <m/>
    <m/>
    <m/>
    <m/>
    <n v="13.5"/>
    <n v="1"/>
    <x v="1"/>
    <s v=" "/>
  </r>
  <r>
    <s v="280"/>
    <s v="CORDERO"/>
    <s v="QUISBERT"/>
    <s v="MARIA ROSARIO"/>
    <s v="2057322 LP"/>
    <s v="Mujeres"/>
    <x v="3"/>
    <d v="1950-09-25T00:00:00"/>
    <n v="69"/>
    <n v="69"/>
    <s v="65-69"/>
    <s v="Lanzamiento Bala"/>
    <m/>
    <m/>
    <m/>
    <m/>
    <m/>
    <m/>
    <m/>
    <n v="5.7"/>
    <n v="1"/>
    <x v="1"/>
    <s v=" "/>
  </r>
  <r>
    <s v="144"/>
    <s v="DIEZ DE MEDINA"/>
    <s v="ALFARO"/>
    <s v="MARIA DEL CARMEN"/>
    <s v="2474669 LP"/>
    <s v="Mujeres"/>
    <x v="3"/>
    <d v="1965-03-09T00:00:00"/>
    <n v="54"/>
    <n v="54"/>
    <s v="50-54"/>
    <s v="Lanzamiento Jabalina"/>
    <m/>
    <m/>
    <m/>
    <m/>
    <m/>
    <m/>
    <m/>
    <s v=" "/>
    <s v=" "/>
    <x v="0"/>
    <s v=" "/>
  </r>
  <r>
    <s v="144"/>
    <s v="DIEZ DE MEDINA"/>
    <s v="ALFARO"/>
    <s v="MARIA DEL CARMEN"/>
    <s v="2474669 LP"/>
    <s v="Mujeres"/>
    <x v="3"/>
    <d v="1965-03-09T00:00:00"/>
    <n v="54"/>
    <n v="54"/>
    <s v="50-54"/>
    <s v="Lanzamiento Disco"/>
    <m/>
    <m/>
    <m/>
    <m/>
    <m/>
    <m/>
    <m/>
    <n v="13.45"/>
    <n v="8"/>
    <x v="0"/>
    <s v=" "/>
  </r>
  <r>
    <s v="144"/>
    <s v="DIEZ DE MEDINA"/>
    <s v="ALFARO"/>
    <s v="MARIA DEL CARMEN"/>
    <s v="2474669 LP"/>
    <s v="Mujeres"/>
    <x v="3"/>
    <d v="1965-03-09T00:00:00"/>
    <n v="54"/>
    <n v="54"/>
    <s v="50-54"/>
    <s v="Lanzamiento Bala"/>
    <m/>
    <m/>
    <m/>
    <m/>
    <m/>
    <m/>
    <m/>
    <n v="4.5199999999999996"/>
    <n v="6"/>
    <x v="0"/>
    <s v=" "/>
  </r>
  <r>
    <s v="278"/>
    <s v="DE COLLARETA"/>
    <s v=" "/>
    <s v="JUANA"/>
    <s v="588541OR"/>
    <s v="Mujeres"/>
    <x v="3"/>
    <d v="1949-10-23T00:00:00"/>
    <n v="70"/>
    <n v="69"/>
    <s v="65-69"/>
    <s v="Lanzamiento Jabalina"/>
    <m/>
    <m/>
    <m/>
    <m/>
    <s v="AV.ECUADOR 783"/>
    <m/>
    <m/>
    <n v="9.01"/>
    <n v="2"/>
    <x v="2"/>
    <s v=" "/>
  </r>
  <r>
    <s v="278"/>
    <s v="DE COLLARETA"/>
    <s v=" "/>
    <s v="JUANA"/>
    <s v="588541OR"/>
    <s v="Mujeres"/>
    <x v="3"/>
    <d v="1949-10-23T00:00:00"/>
    <n v="70"/>
    <n v="69"/>
    <s v="65-69"/>
    <s v="Lanzamiento Disco"/>
    <m/>
    <m/>
    <m/>
    <m/>
    <s v="AV.ECUADOR 783"/>
    <m/>
    <m/>
    <n v="10.3"/>
    <n v="2"/>
    <x v="2"/>
    <s v=" "/>
  </r>
  <r>
    <s v="278"/>
    <s v="DE COLLARETA"/>
    <s v=" "/>
    <s v="JUANA"/>
    <s v="588541OR"/>
    <s v="Mujeres"/>
    <x v="3"/>
    <d v="1949-10-23T00:00:00"/>
    <n v="70"/>
    <n v="69"/>
    <s v="65-69"/>
    <s v="Lanzamiento Bala"/>
    <m/>
    <m/>
    <m/>
    <m/>
    <s v="AV.ECUADOR 783"/>
    <m/>
    <m/>
    <n v="4.43"/>
    <n v="2"/>
    <x v="2"/>
    <s v=" "/>
  </r>
  <r>
    <s v="096"/>
    <s v="DE LA RIVA"/>
    <s v="RENDON"/>
    <s v="RONALD IVAN"/>
    <s v="3118458 OR."/>
    <s v="Varones"/>
    <x v="3"/>
    <d v="1974-03-29T00:00:00"/>
    <n v="45"/>
    <n v="45"/>
    <s v="45-49"/>
    <s v="800m planos"/>
    <m/>
    <m/>
    <m/>
    <m/>
    <m/>
    <m/>
    <m/>
    <s v="2,32,73"/>
    <n v="1"/>
    <x v="1"/>
    <s v=" "/>
  </r>
  <r>
    <s v="096"/>
    <s v="DE LA RIVA"/>
    <s v="RENDON"/>
    <s v="RONALD IVAN"/>
    <s v="3118458 OR."/>
    <s v="Varones"/>
    <x v="3"/>
    <d v="1974-03-29T00:00:00"/>
    <n v="45"/>
    <n v="45"/>
    <s v="45-49"/>
    <s v="1500m planos"/>
    <m/>
    <m/>
    <m/>
    <m/>
    <m/>
    <m/>
    <m/>
    <s v="5,25,06"/>
    <n v="1"/>
    <x v="1"/>
    <s v=" "/>
  </r>
  <r>
    <s v="096"/>
    <s v="DE LA RIVA"/>
    <s v="RENDON"/>
    <s v="RONALD IVAN"/>
    <s v="3118458 OR."/>
    <s v="Varones"/>
    <x v="3"/>
    <d v="1974-03-29T00:00:00"/>
    <n v="45"/>
    <n v="45"/>
    <s v="45-49"/>
    <s v="5000m planos"/>
    <m/>
    <m/>
    <m/>
    <m/>
    <m/>
    <m/>
    <m/>
    <s v="20,57,04"/>
    <n v="4"/>
    <x v="0"/>
    <s v=" "/>
  </r>
  <r>
    <s v="292"/>
    <s v="DE LA VEGA"/>
    <s v="QUIROGA"/>
    <s v="GLADYS"/>
    <s v="122804LP"/>
    <s v="Mujeres"/>
    <x v="3"/>
    <d v="1945-06-21T00:00:00"/>
    <n v="74"/>
    <n v="74"/>
    <s v="70-74"/>
    <s v="Salto Triple"/>
    <m/>
    <m/>
    <m/>
    <m/>
    <s v="CALLE 31 ACHUMANI NRO.10"/>
    <s v="2710147-70698063"/>
    <m/>
    <n v="5.71"/>
    <n v="1"/>
    <x v="1"/>
    <s v=" "/>
  </r>
  <r>
    <s v="292"/>
    <s v="DE LA VEGA"/>
    <s v="QUIROGA"/>
    <s v="GLADYS"/>
    <s v="122804LP"/>
    <s v="Mujeres"/>
    <x v="3"/>
    <d v="1945-06-21T00:00:00"/>
    <n v="74"/>
    <n v="74"/>
    <s v="70-74"/>
    <s v="Lanzamiento Jabalina"/>
    <m/>
    <m/>
    <m/>
    <m/>
    <s v="CALLE 31 ACHUMANI NRO.10"/>
    <s v="2710147-70698063"/>
    <m/>
    <n v="11.95"/>
    <n v="2"/>
    <x v="2"/>
    <s v=" "/>
  </r>
  <r>
    <s v="292"/>
    <s v="DE LA VEGA"/>
    <s v="QUIROGA"/>
    <s v="GLADYS"/>
    <s v="122804LP"/>
    <s v="Mujeres"/>
    <x v="3"/>
    <d v="1945-06-21T00:00:00"/>
    <n v="74"/>
    <n v="74"/>
    <s v="70-74"/>
    <s v="100m planos"/>
    <m/>
    <m/>
    <m/>
    <m/>
    <s v="CALLE 31 ACHUMANI NRO.10"/>
    <s v="2710147-70698063"/>
    <m/>
    <n v="18.79"/>
    <n v="1"/>
    <x v="1"/>
    <s v=" "/>
  </r>
  <r>
    <s v="281"/>
    <s v="DOMINGUEZ"/>
    <s v="RODRIGUEZ"/>
    <s v="NILDA"/>
    <s v="2015423LP"/>
    <s v="Mujeres"/>
    <x v="3"/>
    <d v="1951-08-08T00:00:00"/>
    <n v="68"/>
    <n v="68"/>
    <s v="65-69"/>
    <s v="100m planos"/>
    <m/>
    <m/>
    <m/>
    <m/>
    <s v="C/RONDEAU N100"/>
    <s v="2784304-70617479"/>
    <s v="nilda-dominguez@hotmail.com"/>
    <n v="17.91"/>
    <n v="1"/>
    <x v="1"/>
    <s v=" "/>
  </r>
  <r>
    <s v="281"/>
    <s v="DOMINGUEZ"/>
    <s v="RODRIGUEZ"/>
    <s v="NILDA"/>
    <s v="2015423LP"/>
    <s v="Mujeres"/>
    <x v="3"/>
    <d v="1951-08-08T00:00:00"/>
    <n v="68"/>
    <n v="68"/>
    <s v="65-69"/>
    <s v="200m planos"/>
    <m/>
    <m/>
    <m/>
    <m/>
    <s v="C/RONDEAU N100"/>
    <s v="2784304-70617479"/>
    <s v="nilda-dominguez@hotmail.com"/>
    <n v="38.4"/>
    <n v="1"/>
    <x v="1"/>
    <s v=" "/>
  </r>
  <r>
    <s v="281"/>
    <s v="DOMINGUEZ"/>
    <s v="RODRIGUEZ"/>
    <s v="NILDA"/>
    <s v="2015423LP"/>
    <s v="Mujeres"/>
    <x v="3"/>
    <d v="1951-08-08T00:00:00"/>
    <n v="68"/>
    <n v="68"/>
    <s v="65-69"/>
    <s v="Salto Triple"/>
    <m/>
    <m/>
    <m/>
    <m/>
    <s v="C/RONDEAU N100"/>
    <s v="2784304-70617479"/>
    <s v="nilda-dominguez@hotmail.com"/>
    <n v="5.79"/>
    <n v="1"/>
    <x v="1"/>
    <s v=" "/>
  </r>
  <r>
    <s v="226"/>
    <s v="ESPINOZA"/>
    <s v="LOPEZ"/>
    <s v="JUAN DOMINGO"/>
    <s v="678555 LP"/>
    <s v="Varones"/>
    <x v="3"/>
    <d v="1958-02-17T00:00:00"/>
    <n v="61"/>
    <n v="61"/>
    <s v="60-64"/>
    <s v="800m planos"/>
    <m/>
    <m/>
    <m/>
    <m/>
    <m/>
    <m/>
    <m/>
    <s v="2,51,49"/>
    <n v="3"/>
    <x v="3"/>
    <s v=" "/>
  </r>
  <r>
    <s v="226"/>
    <s v="ESPINOZA"/>
    <s v="LOPEZ"/>
    <s v="JUAN DOMINGO"/>
    <s v="678555 LP"/>
    <s v="Varones"/>
    <x v="3"/>
    <d v="1958-02-17T00:00:00"/>
    <n v="61"/>
    <n v="61"/>
    <s v="60-64"/>
    <s v="1500m planos"/>
    <m/>
    <m/>
    <m/>
    <m/>
    <m/>
    <m/>
    <m/>
    <s v="5,52,45"/>
    <n v="3"/>
    <x v="3"/>
    <s v=" "/>
  </r>
  <r>
    <s v="226"/>
    <s v="ESPINOZA"/>
    <s v="LOPEZ"/>
    <s v="JUAN DOMINGO"/>
    <s v="678555 LP"/>
    <s v="Varones"/>
    <x v="3"/>
    <d v="1958-02-17T00:00:00"/>
    <n v="61"/>
    <n v="61"/>
    <s v="60-64"/>
    <s v="5000m planos"/>
    <m/>
    <m/>
    <m/>
    <m/>
    <m/>
    <m/>
    <m/>
    <s v="22,36,20"/>
    <n v="3"/>
    <x v="3"/>
    <s v=" "/>
  </r>
  <r>
    <s v="082"/>
    <s v="FERNANDEZ"/>
    <s v="MONTENEGRO"/>
    <s v="MARIA WENDY"/>
    <s v="4770200 LP"/>
    <s v="Mujeres"/>
    <x v="3"/>
    <d v="1976-09-23T00:00:00"/>
    <n v="43"/>
    <n v="43"/>
    <s v="40-44"/>
    <s v="200m planos"/>
    <m/>
    <m/>
    <m/>
    <m/>
    <m/>
    <m/>
    <m/>
    <s v=" "/>
    <s v=" "/>
    <x v="0"/>
    <s v=" "/>
  </r>
  <r>
    <s v="082"/>
    <s v="FERNANDEZ"/>
    <s v="MONTENEGRO"/>
    <s v="MARIA WENDY"/>
    <s v="4770200 LP"/>
    <s v="Mujeres"/>
    <x v="3"/>
    <d v="1976-09-23T00:00:00"/>
    <n v="43"/>
    <n v="43"/>
    <s v="40-44"/>
    <s v="800m planos"/>
    <m/>
    <m/>
    <m/>
    <m/>
    <m/>
    <m/>
    <m/>
    <s v=" "/>
    <s v=" "/>
    <x v="0"/>
    <s v=" "/>
  </r>
  <r>
    <s v="082"/>
    <s v="FERNANDEZ"/>
    <s v="MONTENEGRO"/>
    <s v="MARIA WENDY"/>
    <s v="4770200 LP"/>
    <s v="Mujeres"/>
    <x v="3"/>
    <d v="1976-09-23T00:00:00"/>
    <n v="43"/>
    <n v="43"/>
    <s v="40-44"/>
    <s v="1500m planos"/>
    <m/>
    <m/>
    <m/>
    <m/>
    <m/>
    <m/>
    <m/>
    <s v=" "/>
    <s v=" "/>
    <x v="0"/>
    <s v=" "/>
  </r>
  <r>
    <s v="071"/>
    <s v="FLORES"/>
    <s v="MALDONADO"/>
    <s v="ELIANA"/>
    <s v="4764728 LP."/>
    <s v="Mujeres"/>
    <x v="3"/>
    <d v="1976-12-07T00:00:00"/>
    <n v="43"/>
    <n v="43"/>
    <s v="40-44"/>
    <s v="Lanzamiento Bala"/>
    <m/>
    <m/>
    <m/>
    <m/>
    <m/>
    <m/>
    <m/>
    <n v="13.38"/>
    <n v="3"/>
    <x v="3"/>
    <s v=" "/>
  </r>
  <r>
    <s v="071"/>
    <s v="FLORES"/>
    <s v="MALDONADO"/>
    <s v="ELIANA"/>
    <s v="4764728 LP."/>
    <s v="Mujeres"/>
    <x v="3"/>
    <d v="1976-12-07T00:00:00"/>
    <n v="43"/>
    <n v="43"/>
    <s v="40-44"/>
    <s v="Lanzamiento Disco"/>
    <m/>
    <m/>
    <m/>
    <m/>
    <m/>
    <m/>
    <m/>
    <n v="11.39"/>
    <n v="4"/>
    <x v="0"/>
    <s v=" "/>
  </r>
  <r>
    <s v="071"/>
    <s v="FLORES"/>
    <s v="MALDONADO"/>
    <s v="ELIANA"/>
    <s v="4764728 LP."/>
    <s v="Mujeres"/>
    <x v="3"/>
    <d v="1976-12-07T00:00:00"/>
    <n v="43"/>
    <n v="43"/>
    <s v="40-44"/>
    <s v="5000m planos"/>
    <m/>
    <m/>
    <m/>
    <m/>
    <m/>
    <m/>
    <m/>
    <s v="31,38,77"/>
    <n v="2"/>
    <x v="2"/>
    <s v=" "/>
  </r>
  <r>
    <s v="262"/>
    <s v="FORONDA"/>
    <s v=""/>
    <s v="PEDRO"/>
    <s v="374850 LP"/>
    <s v="Varones"/>
    <x v="3"/>
    <d v="1952-09-09T00:00:00"/>
    <n v="67"/>
    <n v="67"/>
    <s v="65-69"/>
    <s v="200m planos"/>
    <m/>
    <m/>
    <m/>
    <m/>
    <m/>
    <m/>
    <m/>
    <s v=" "/>
    <s v=" "/>
    <x v="0"/>
    <s v=" "/>
  </r>
  <r>
    <s v="262"/>
    <s v="FORONDA"/>
    <s v=""/>
    <s v="PEDRO"/>
    <s v="374850 LP"/>
    <s v="Varones"/>
    <x v="3"/>
    <d v="1952-09-09T00:00:00"/>
    <n v="67"/>
    <n v="67"/>
    <s v="65-69"/>
    <s v="400m planos"/>
    <m/>
    <m/>
    <m/>
    <m/>
    <m/>
    <m/>
    <m/>
    <s v="1,30,31"/>
    <n v="3"/>
    <x v="3"/>
    <s v=" "/>
  </r>
  <r>
    <s v="262"/>
    <s v="FORONDA"/>
    <s v=""/>
    <s v="PEDRO"/>
    <s v="374850 LP"/>
    <s v="Varones"/>
    <x v="3"/>
    <d v="1952-09-09T00:00:00"/>
    <n v="67"/>
    <n v="67"/>
    <s v="65-69"/>
    <s v="800m planos"/>
    <m/>
    <m/>
    <m/>
    <m/>
    <m/>
    <m/>
    <m/>
    <s v=" "/>
    <s v=" "/>
    <x v="0"/>
    <s v=" "/>
  </r>
  <r>
    <s v="057"/>
    <s v="FUENTES"/>
    <s v="ZAMBRANA"/>
    <s v="FRANZ"/>
    <s v="4323668 LP"/>
    <s v="Varones"/>
    <x v="3"/>
    <d v="1975-07-17T00:00:00"/>
    <n v="44"/>
    <n v="44"/>
    <s v="40-44"/>
    <s v="200m planos"/>
    <m/>
    <m/>
    <m/>
    <m/>
    <m/>
    <m/>
    <m/>
    <s v=" "/>
    <s v=" "/>
    <x v="0"/>
    <s v=" "/>
  </r>
  <r>
    <s v="057"/>
    <s v="FUENTES"/>
    <s v="ZAMBRANA"/>
    <s v="FRANZ"/>
    <s v="4323668 LP"/>
    <s v="Varones"/>
    <x v="3"/>
    <d v="1975-07-17T00:00:00"/>
    <n v="44"/>
    <n v="44"/>
    <s v="40-44"/>
    <s v="Salto Largo"/>
    <m/>
    <m/>
    <m/>
    <m/>
    <m/>
    <m/>
    <m/>
    <m/>
    <m/>
    <x v="0"/>
    <s v=" "/>
  </r>
  <r>
    <s v="057"/>
    <s v="FUENTES"/>
    <s v="ZAMBRANA"/>
    <s v="FRANZ"/>
    <s v="4323668 LP"/>
    <s v="Varones"/>
    <x v="3"/>
    <d v="1975-07-17T00:00:00"/>
    <n v="44"/>
    <n v="44"/>
    <s v="40-44"/>
    <s v="Salto Triple"/>
    <m/>
    <m/>
    <m/>
    <m/>
    <m/>
    <m/>
    <m/>
    <n v="7.74"/>
    <n v="3"/>
    <x v="3"/>
    <s v=" "/>
  </r>
  <r>
    <s v="095"/>
    <s v="GALLINATE"/>
    <s v="ZALAYA"/>
    <s v="JUAN TITO"/>
    <s v="4287399 LP"/>
    <s v="Varones"/>
    <x v="3"/>
    <d v="1974-05-28T00:00:00"/>
    <n v="45"/>
    <n v="45"/>
    <s v="45-49"/>
    <s v="100m planos"/>
    <m/>
    <m/>
    <m/>
    <m/>
    <m/>
    <m/>
    <m/>
    <n v="14.73"/>
    <n v="6"/>
    <x v="0"/>
    <s v=" "/>
  </r>
  <r>
    <s v="095"/>
    <s v="GALLINATE"/>
    <s v="ZALAYA"/>
    <s v="JUAN TITO"/>
    <s v="4287399 LP"/>
    <s v="Varones"/>
    <x v="3"/>
    <d v="1974-05-28T00:00:00"/>
    <n v="45"/>
    <n v="45"/>
    <s v="45-49"/>
    <s v="100m planos"/>
    <m/>
    <m/>
    <m/>
    <m/>
    <m/>
    <m/>
    <m/>
    <s v=" "/>
    <s v=" "/>
    <x v="0"/>
    <s v=" "/>
  </r>
  <r>
    <s v="093"/>
    <s v="GARCIA"/>
    <s v="UGARTE"/>
    <s v="ALEJANDRO"/>
    <s v="2307123LP"/>
    <s v="Varones"/>
    <x v="3"/>
    <d v="1973-05-25T00:00:00"/>
    <n v="46"/>
    <n v="46"/>
    <s v="45-49"/>
    <s v="100m planos"/>
    <m/>
    <m/>
    <m/>
    <m/>
    <s v="KOANI CALLE 12 No.302"/>
    <n v="72000333"/>
    <s v="alejandro.garcia.u@gmail.com"/>
    <s v=" "/>
    <s v=" "/>
    <x v="0"/>
    <s v=" "/>
  </r>
  <r>
    <s v="093"/>
    <s v="GARCIA"/>
    <s v="UGARTE"/>
    <s v="ALEJANDRO"/>
    <s v="2307123LP"/>
    <s v="Varones"/>
    <x v="3"/>
    <d v="1973-05-25T00:00:00"/>
    <n v="46"/>
    <n v="46"/>
    <s v="45-49"/>
    <s v="200m planos"/>
    <m/>
    <m/>
    <m/>
    <m/>
    <s v="KOANI CALLE 12 No.302"/>
    <n v="72000333"/>
    <s v="alejandro.garcia.u@gmail.com"/>
    <n v="30.11"/>
    <n v="5"/>
    <x v="0"/>
    <s v=" "/>
  </r>
  <r>
    <s v="093"/>
    <s v="GARCIA"/>
    <s v="UGARTE"/>
    <s v="ALEJANDRO"/>
    <s v="2307123LP"/>
    <s v="Varones"/>
    <x v="3"/>
    <d v="1973-05-25T00:00:00"/>
    <n v="46"/>
    <n v="46"/>
    <s v="45-49"/>
    <s v="Salto Alto"/>
    <s v="KOANI CALLE 12 No.302"/>
    <n v="72000333"/>
    <s v="alejandro.garcia.u@gmail.com"/>
    <m/>
    <m/>
    <m/>
    <m/>
    <s v=" "/>
    <s v=" "/>
    <x v="0"/>
    <s v=" "/>
  </r>
  <r>
    <s v="145"/>
    <s v="GOMEZ"/>
    <s v="SERRANO"/>
    <s v="MIREYA"/>
    <s v="1099557 CH."/>
    <s v="Mujeres"/>
    <x v="3"/>
    <d v="1967-06-19T00:00:00"/>
    <n v="52"/>
    <n v="52"/>
    <s v="50-54"/>
    <s v="100m planos"/>
    <m/>
    <m/>
    <m/>
    <m/>
    <m/>
    <m/>
    <m/>
    <n v="15.55"/>
    <n v="1"/>
    <x v="1"/>
    <s v=" "/>
  </r>
  <r>
    <s v="145"/>
    <s v="GOMEZ"/>
    <s v="SERRANO"/>
    <s v="MIREYA"/>
    <s v="1099557 CH."/>
    <s v="Mujeres"/>
    <x v="3"/>
    <d v="1967-06-19T00:00:00"/>
    <n v="52"/>
    <n v="52"/>
    <s v="50-54"/>
    <s v="200m planos"/>
    <m/>
    <m/>
    <m/>
    <m/>
    <m/>
    <m/>
    <m/>
    <n v="33.4"/>
    <n v="1"/>
    <x v="1"/>
    <s v=" "/>
  </r>
  <r>
    <s v="145"/>
    <s v="GOMEZ"/>
    <s v="SERRANO"/>
    <s v="MIREYA"/>
    <s v="1099557 CH."/>
    <s v="Mujeres"/>
    <x v="3"/>
    <d v="1967-06-19T00:00:00"/>
    <n v="52"/>
    <n v="52"/>
    <s v="50-54"/>
    <s v="400m planos"/>
    <m/>
    <m/>
    <m/>
    <m/>
    <m/>
    <m/>
    <m/>
    <s v="1,21,68"/>
    <n v="1"/>
    <x v="1"/>
    <s v=" "/>
  </r>
  <r>
    <s v="185"/>
    <s v="GUZMAN"/>
    <s v="CASTILLO"/>
    <s v="MIRIAM"/>
    <s v="2622596 LP"/>
    <s v="Mujeres"/>
    <x v="3"/>
    <d v="1963-09-29T00:00:00"/>
    <n v="56"/>
    <n v="56"/>
    <s v="55-59"/>
    <s v="100m planos"/>
    <m/>
    <m/>
    <m/>
    <m/>
    <m/>
    <m/>
    <m/>
    <n v="17.829999999999998"/>
    <n v="2"/>
    <x v="2"/>
    <s v=" "/>
  </r>
  <r>
    <s v="185"/>
    <s v="GUZMAN"/>
    <s v="CASTILLO"/>
    <s v="MIRIAM"/>
    <s v="2622596 LP"/>
    <s v="Mujeres"/>
    <x v="3"/>
    <d v="1963-09-29T00:00:00"/>
    <n v="56"/>
    <n v="56"/>
    <s v="55-59"/>
    <s v="Salto Triple"/>
    <m/>
    <m/>
    <m/>
    <m/>
    <m/>
    <m/>
    <m/>
    <s v=" "/>
    <s v=" "/>
    <x v="0"/>
    <s v=" "/>
  </r>
  <r>
    <s v="185"/>
    <s v="GUZMAN"/>
    <s v="CASTILLO"/>
    <s v="MIRIAM"/>
    <s v="2622596 LP"/>
    <s v="Mujeres"/>
    <x v="3"/>
    <d v="1963-09-29T00:00:00"/>
    <n v="56"/>
    <n v="56"/>
    <s v="55-59"/>
    <s v="Salto Largo"/>
    <m/>
    <m/>
    <m/>
    <m/>
    <m/>
    <m/>
    <m/>
    <s v=" "/>
    <s v=" "/>
    <x v="0"/>
    <s v=" "/>
  </r>
  <r>
    <s v="077"/>
    <s v="HERBAS"/>
    <s v="SEGARRUNDO"/>
    <s v="JULIA"/>
    <s v="3362000 LP"/>
    <s v="Mujeres"/>
    <x v="3"/>
    <d v="1975-08-21T00:00:00"/>
    <n v="44"/>
    <n v="44"/>
    <s v="40-44"/>
    <m/>
    <m/>
    <m/>
    <m/>
    <m/>
    <m/>
    <m/>
    <m/>
    <s v=" "/>
    <s v=" "/>
    <x v="0"/>
    <s v=" "/>
  </r>
  <r>
    <s v="195"/>
    <s v="HUALLATA"/>
    <s v="IBARRA"/>
    <s v="CORSINO "/>
    <s v="2761869 OR"/>
    <s v="Varones"/>
    <x v="3"/>
    <d v="1963-05-03T00:00:00"/>
    <n v="56"/>
    <n v="56"/>
    <s v="55-59"/>
    <s v="100m planos"/>
    <m/>
    <m/>
    <m/>
    <m/>
    <m/>
    <m/>
    <m/>
    <s v=" "/>
    <s v=" "/>
    <x v="0"/>
    <s v=" "/>
  </r>
  <r>
    <s v="195"/>
    <s v="HUALLATA"/>
    <s v="IBARRA"/>
    <s v="CORSINO "/>
    <s v="2761869 OR"/>
    <s v="Varones"/>
    <x v="3"/>
    <d v="1963-05-03T00:00:00"/>
    <n v="56"/>
    <n v="56"/>
    <s v="55-59"/>
    <s v="200m planos"/>
    <m/>
    <m/>
    <m/>
    <m/>
    <m/>
    <m/>
    <m/>
    <s v=" "/>
    <s v=" "/>
    <x v="0"/>
    <s v=" "/>
  </r>
  <r>
    <s v="195"/>
    <s v="HUALLATA"/>
    <s v="IBARRA"/>
    <s v="CORSINO "/>
    <s v="2761869 OR"/>
    <s v="Varones"/>
    <x v="3"/>
    <d v="1963-05-03T00:00:00"/>
    <n v="56"/>
    <n v="56"/>
    <s v="55-59"/>
    <s v="400m planos"/>
    <m/>
    <m/>
    <m/>
    <m/>
    <m/>
    <m/>
    <m/>
    <s v=" "/>
    <s v=" "/>
    <x v="0"/>
    <s v=" "/>
  </r>
  <r>
    <s v="218"/>
    <s v="HUANCA"/>
    <s v="JUANIQUINA"/>
    <s v="GABINO JULIAN"/>
    <m/>
    <s v="Varones"/>
    <x v="3"/>
    <d v="1960-02-19T00:00:00"/>
    <n v="59"/>
    <n v="59"/>
    <s v="55-59"/>
    <s v="10000m planos"/>
    <m/>
    <m/>
    <m/>
    <m/>
    <m/>
    <m/>
    <m/>
    <s v="46,03,64"/>
    <n v="5"/>
    <x v="0"/>
    <s v=" "/>
  </r>
  <r>
    <s v="218"/>
    <s v="HUANCA"/>
    <s v="JUANIQUINA"/>
    <s v="GABINO JULIAN"/>
    <m/>
    <s v="Varones"/>
    <x v="3"/>
    <d v="1960-02-19T00:00:00"/>
    <n v="59"/>
    <n v="59"/>
    <s v="55-59"/>
    <s v="Media Maraton 21 Km"/>
    <m/>
    <m/>
    <m/>
    <m/>
    <m/>
    <m/>
    <m/>
    <s v="2,19,41"/>
    <n v="2"/>
    <x v="2"/>
    <s v=" "/>
  </r>
  <r>
    <s v="143"/>
    <s v="HANCO"/>
    <s v="ZUÑIGA"/>
    <s v="IDDA"/>
    <s v="3298931SC"/>
    <s v="Mujeres"/>
    <x v="3"/>
    <d v="1968-08-20T00:00:00"/>
    <n v="51"/>
    <n v="51"/>
    <s v="50-54"/>
    <s v="100m planos"/>
    <m/>
    <m/>
    <m/>
    <m/>
    <m/>
    <m/>
    <m/>
    <n v="17.36"/>
    <n v="4"/>
    <x v="0"/>
    <s v=" "/>
  </r>
  <r>
    <s v="143"/>
    <s v="HANCO"/>
    <s v="ZUÑIGA"/>
    <s v="IDDA"/>
    <s v="3298931SC"/>
    <s v="Mujeres"/>
    <x v="3"/>
    <d v="1968-08-20T00:00:00"/>
    <n v="51"/>
    <n v="51"/>
    <s v="50-54"/>
    <s v="400m planos"/>
    <m/>
    <m/>
    <m/>
    <m/>
    <m/>
    <m/>
    <m/>
    <s v="2,04,10"/>
    <n v="4"/>
    <x v="0"/>
    <s v=" "/>
  </r>
  <r>
    <s v="143"/>
    <s v="HANCO"/>
    <s v="ZUÑIGA"/>
    <s v="IDDA"/>
    <s v="3298931SC"/>
    <s v="Mujeres"/>
    <x v="3"/>
    <d v="1968-08-20T00:00:00"/>
    <n v="51"/>
    <n v="51"/>
    <s v="50-54"/>
    <s v="Lanzamiento Disco"/>
    <m/>
    <m/>
    <m/>
    <m/>
    <m/>
    <m/>
    <m/>
    <n v="13.51"/>
    <n v="7"/>
    <x v="0"/>
    <s v=" "/>
  </r>
  <r>
    <s v="260"/>
    <s v="LAIME"/>
    <s v="CORI"/>
    <s v="JULIAN"/>
    <s v="2234792LP"/>
    <s v="Varones"/>
    <x v="3"/>
    <d v="1953-02-16T00:00:00"/>
    <n v="66"/>
    <n v="66"/>
    <s v="65-69"/>
    <s v="5000 marcha"/>
    <m/>
    <m/>
    <m/>
    <n v="2"/>
    <s v="C/12 DE OCTUBRE 2159"/>
    <n v="71503459"/>
    <s v="laimejic100@hoymail.com"/>
    <s v="33,42,04"/>
    <n v="1"/>
    <x v="1"/>
    <s v=" "/>
  </r>
  <r>
    <s v="260"/>
    <s v="LAIME"/>
    <s v="CORI"/>
    <s v="JULIAN"/>
    <s v="2234792LP"/>
    <s v="Varones"/>
    <x v="3"/>
    <d v="1953-02-16T00:00:00"/>
    <n v="66"/>
    <n v="66"/>
    <s v="65-69"/>
    <s v="10000 marcha"/>
    <m/>
    <m/>
    <m/>
    <n v="2"/>
    <s v="C/12 DE OCTUBRE 2159"/>
    <n v="71503459"/>
    <s v="laimejic100@hoymail.com"/>
    <s v="1,05,43,73"/>
    <n v="1"/>
    <x v="1"/>
    <s v=" "/>
  </r>
  <r>
    <s v="260"/>
    <s v="LAIME"/>
    <s v="CORI"/>
    <s v="JULIAN"/>
    <s v="2234792LP"/>
    <s v="Varones"/>
    <x v="3"/>
    <d v="1953-02-16T00:00:00"/>
    <n v="66"/>
    <n v="66"/>
    <s v="65-69"/>
    <s v="Lanzamiento Jabalina"/>
    <m/>
    <m/>
    <m/>
    <n v="2"/>
    <s v="C/12 DE OCTUBRE 2159"/>
    <n v="71503459"/>
    <s v="laimejic100@hoymail.com"/>
    <s v=" "/>
    <s v=" "/>
    <x v="0"/>
    <s v=" "/>
  </r>
  <r>
    <s v="303"/>
    <s v="LEDEZMA"/>
    <s v="CABRERA"/>
    <s v="YONI"/>
    <s v="376725LP"/>
    <s v="Varones"/>
    <x v="3"/>
    <d v="1938-11-26T00:00:00"/>
    <n v="81"/>
    <n v="80"/>
    <s v="80-84"/>
    <s v="100m planos"/>
    <m/>
    <m/>
    <m/>
    <n v="11"/>
    <s v="CHASQUIPAMPA AV.CIRCUMBALACION 5"/>
    <m/>
    <m/>
    <n v="24.57"/>
    <n v="1"/>
    <x v="1"/>
    <s v=" "/>
  </r>
  <r>
    <s v="303"/>
    <s v="LEDEZMA"/>
    <s v="CABRERA"/>
    <s v="YONI"/>
    <s v="376725LP"/>
    <s v="Varones"/>
    <x v="3"/>
    <d v="1938-11-26T00:00:00"/>
    <n v="81"/>
    <n v="80"/>
    <s v="80-84"/>
    <s v="Salto Largo"/>
    <m/>
    <m/>
    <m/>
    <n v="11"/>
    <s v="CHASQUIPAMPA AV.CIRCUMBALACION 5"/>
    <m/>
    <m/>
    <s v=" "/>
    <s v=" "/>
    <x v="0"/>
    <s v=" "/>
  </r>
  <r>
    <s v="303"/>
    <s v="LEDEZMA"/>
    <s v="CABRERA"/>
    <s v="YONI"/>
    <s v="376725LP"/>
    <s v="Varones"/>
    <x v="3"/>
    <d v="1938-11-26T00:00:00"/>
    <n v="81"/>
    <n v="80"/>
    <s v="80-84"/>
    <s v="Salto Triple"/>
    <m/>
    <m/>
    <m/>
    <n v="11"/>
    <s v="CHASQUIPAMPA AV.CIRCUMBALACION 5"/>
    <m/>
    <m/>
    <n v="4.5199999999999996"/>
    <n v="1"/>
    <x v="1"/>
    <s v=" "/>
  </r>
  <r>
    <s v="222"/>
    <s v="LIMACHI"/>
    <s v=""/>
    <s v="HILARION "/>
    <s v="2369963 LP"/>
    <s v="Varones"/>
    <x v="3"/>
    <d v="1958-10-16T00:00:00"/>
    <n v="61"/>
    <n v="61"/>
    <s v="60-64"/>
    <s v="100m planos"/>
    <m/>
    <m/>
    <m/>
    <m/>
    <m/>
    <m/>
    <m/>
    <s v=" "/>
    <s v=" "/>
    <x v="0"/>
    <s v=" "/>
  </r>
  <r>
    <s v="222"/>
    <s v="LIMACHI"/>
    <s v=""/>
    <s v="HILARION "/>
    <s v="2369963 LP"/>
    <s v="Varones"/>
    <x v="3"/>
    <d v="1958-10-16T00:00:00"/>
    <n v="61"/>
    <n v="61"/>
    <s v="60-64"/>
    <s v="200m planos"/>
    <m/>
    <m/>
    <m/>
    <m/>
    <m/>
    <m/>
    <m/>
    <n v="36.83"/>
    <n v="3"/>
    <x v="3"/>
    <s v=" "/>
  </r>
  <r>
    <s v="222"/>
    <s v="LIMACHI"/>
    <s v=""/>
    <s v="HILARION "/>
    <s v="2369963 LP"/>
    <s v="Varones"/>
    <x v="3"/>
    <d v="1958-10-16T00:00:00"/>
    <n v="61"/>
    <n v="61"/>
    <s v="60-64"/>
    <s v="400m planos"/>
    <m/>
    <m/>
    <m/>
    <m/>
    <m/>
    <m/>
    <m/>
    <s v=" "/>
    <s v=" "/>
    <x v="0"/>
    <s v=" "/>
  </r>
  <r>
    <s v="246"/>
    <s v="LOPEZ"/>
    <s v="LLANOS"/>
    <s v="GLORIETA"/>
    <s v="2299028LP"/>
    <s v="Mujeres"/>
    <x v="3"/>
    <d v="1958-12-10T00:00:00"/>
    <n v="61"/>
    <n v="61"/>
    <s v="60-64"/>
    <s v="800m planos"/>
    <m/>
    <m/>
    <m/>
    <n v="12"/>
    <s v="VILLA ARMONIA C/SAN JUAN 200"/>
    <n v="22250450"/>
    <m/>
    <s v="4,06,09"/>
    <n v="1"/>
    <x v="1"/>
    <s v=" "/>
  </r>
  <r>
    <s v="246"/>
    <s v="LOPEZ"/>
    <s v="LLANOS"/>
    <s v="GLORIETA"/>
    <s v="2299028LP"/>
    <s v="Mujeres"/>
    <x v="3"/>
    <d v="1958-12-10T00:00:00"/>
    <n v="61"/>
    <n v="61"/>
    <s v="60-64"/>
    <s v="400m planos"/>
    <m/>
    <m/>
    <m/>
    <n v="12"/>
    <s v="VILLA ARMONIA C/SAN JUAN 200"/>
    <n v="22250450"/>
    <m/>
    <s v="1,28,39"/>
    <n v="1"/>
    <x v="1"/>
    <s v=" "/>
  </r>
  <r>
    <s v="246"/>
    <s v="LOPEZ"/>
    <s v="LLANOS"/>
    <s v="GLORIETA"/>
    <s v="2299028LP"/>
    <s v="Mujeres"/>
    <x v="3"/>
    <d v="1958-12-10T00:00:00"/>
    <n v="61"/>
    <n v="61"/>
    <s v="60-64"/>
    <s v="1500m planos"/>
    <m/>
    <m/>
    <m/>
    <n v="12"/>
    <s v="VILLA ARMONIA C/SAN JUAN 200"/>
    <n v="22250450"/>
    <m/>
    <s v="8,49,16"/>
    <n v="2"/>
    <x v="2"/>
    <s v=" "/>
  </r>
  <r>
    <s v="031"/>
    <s v="LOPEZ"/>
    <s v="QUISPE"/>
    <s v="PATRICIA "/>
    <s v="5953574 LP"/>
    <s v="Mujeres"/>
    <x v="3"/>
    <d v="1982-03-17T00:00:00"/>
    <n v="37"/>
    <n v="37"/>
    <s v="35-39"/>
    <s v="100m planos"/>
    <m/>
    <m/>
    <m/>
    <m/>
    <m/>
    <m/>
    <m/>
    <s v=" "/>
    <s v=" "/>
    <x v="0"/>
    <s v=" "/>
  </r>
  <r>
    <s v="031"/>
    <s v="LOPEZ"/>
    <s v="QUISPE"/>
    <s v="PATRICIA "/>
    <s v="5953574 LP"/>
    <s v="Mujeres"/>
    <x v="3"/>
    <d v="1982-03-17T00:00:00"/>
    <n v="37"/>
    <n v="37"/>
    <s v="35-39"/>
    <s v="10000m planos"/>
    <m/>
    <m/>
    <m/>
    <m/>
    <m/>
    <m/>
    <m/>
    <s v="53,59,80"/>
    <n v="1"/>
    <x v="1"/>
    <s v=" "/>
  </r>
  <r>
    <s v="031"/>
    <s v="LOPEZ"/>
    <s v="QUISPE"/>
    <s v="PATRICIA "/>
    <s v="5953574 LP"/>
    <s v="Mujeres"/>
    <x v="3"/>
    <d v="1982-03-17T00:00:00"/>
    <n v="37"/>
    <n v="37"/>
    <s v="35-39"/>
    <s v="2000 Obs"/>
    <m/>
    <m/>
    <m/>
    <m/>
    <m/>
    <m/>
    <m/>
    <s v="10,11,93"/>
    <n v="1"/>
    <x v="1"/>
    <s v=" "/>
  </r>
  <r>
    <s v="309"/>
    <s v="LUCAS"/>
    <s v="CASTILLO"/>
    <s v="JUAN CARLOS"/>
    <s v="1391583PT"/>
    <s v="Varones"/>
    <x v="3"/>
    <d v="1963-06-03T00:00:00"/>
    <n v="56"/>
    <n v="56"/>
    <s v="55-59"/>
    <s v="100m planos"/>
    <m/>
    <m/>
    <m/>
    <m/>
    <m/>
    <m/>
    <m/>
    <s v=" "/>
    <s v=" "/>
    <x v="0"/>
    <s v=" "/>
  </r>
  <r>
    <s v="228"/>
    <s v="LUNA"/>
    <s v="TANCARA"/>
    <s v="RENE"/>
    <s v="2284808 LP."/>
    <s v="Varones"/>
    <x v="3"/>
    <d v="1959-04-04T00:00:00"/>
    <n v="60"/>
    <n v="60"/>
    <s v="60-64"/>
    <s v="Lanzamiento Jabalina"/>
    <m/>
    <m/>
    <m/>
    <m/>
    <m/>
    <m/>
    <m/>
    <n v="16.88"/>
    <n v="4"/>
    <x v="0"/>
    <s v=" "/>
  </r>
  <r>
    <s v="228"/>
    <s v="LUNA"/>
    <s v="TANCARA"/>
    <s v="RENE"/>
    <s v="2284808 LP."/>
    <s v="Varones"/>
    <x v="3"/>
    <d v="1959-04-04T00:00:00"/>
    <n v="60"/>
    <n v="60"/>
    <s v="60-64"/>
    <s v="Salto Triple"/>
    <m/>
    <m/>
    <m/>
    <m/>
    <m/>
    <m/>
    <m/>
    <s v=" "/>
    <s v=" "/>
    <x v="0"/>
    <s v=" "/>
  </r>
  <r>
    <s v="228"/>
    <s v="LUNA"/>
    <s v="TANCARA"/>
    <s v="RENE"/>
    <s v="2284808 LP."/>
    <s v="Varones"/>
    <x v="3"/>
    <d v="1959-04-04T00:00:00"/>
    <n v="60"/>
    <n v="60"/>
    <s v="60-64"/>
    <s v="2000 Obs"/>
    <m/>
    <m/>
    <m/>
    <m/>
    <m/>
    <m/>
    <m/>
    <s v="9,33,05"/>
    <n v="2"/>
    <x v="2"/>
    <s v=" "/>
  </r>
  <r>
    <s v="078"/>
    <s v="MARTINEZ"/>
    <s v="CORDERO"/>
    <s v="ARGENTINA"/>
    <s v="4327816 LP"/>
    <s v="Mujeres"/>
    <x v="3"/>
    <d v="1979-02-28T00:00:00"/>
    <n v="40"/>
    <n v="40"/>
    <s v="40-44"/>
    <s v="1500m planos"/>
    <m/>
    <m/>
    <m/>
    <m/>
    <m/>
    <m/>
    <m/>
    <s v="6,50,01"/>
    <n v="3"/>
    <x v="3"/>
    <s v=" "/>
  </r>
  <r>
    <s v="078"/>
    <s v="MARTINEZ"/>
    <s v="CORDERO"/>
    <s v="ARGENTINA"/>
    <s v="4327816 LP"/>
    <s v="Mujeres"/>
    <x v="3"/>
    <d v="1979-02-28T00:00:00"/>
    <n v="40"/>
    <n v="40"/>
    <s v="40-44"/>
    <s v="10000m planos"/>
    <m/>
    <m/>
    <m/>
    <m/>
    <m/>
    <m/>
    <m/>
    <s v="54,41,85"/>
    <n v="2"/>
    <x v="2"/>
    <s v=" "/>
  </r>
  <r>
    <s v="078"/>
    <s v="MARTINEZ"/>
    <s v="CORDERO"/>
    <s v="ARGENTINA"/>
    <s v="4327816 LP"/>
    <s v="Mujeres"/>
    <x v="3"/>
    <d v="1979-02-28T00:00:00"/>
    <n v="40"/>
    <n v="40"/>
    <s v="40-44"/>
    <s v="Media Maraton 21 Km"/>
    <m/>
    <m/>
    <m/>
    <m/>
    <m/>
    <m/>
    <m/>
    <s v="2,51,36"/>
    <n v="2"/>
    <x v="2"/>
    <s v=" "/>
  </r>
  <r>
    <s v="205"/>
    <s v="MARTÍNEZ"/>
    <s v="MEDRANO"/>
    <s v="WALTER PORFIRIO"/>
    <s v="2159334 LP"/>
    <s v="Varones"/>
    <x v="3"/>
    <d v="1964-09-06T00:00:00"/>
    <n v="55"/>
    <n v="55"/>
    <s v="55-59"/>
    <s v="Lanzamiento Jabalina"/>
    <m/>
    <m/>
    <m/>
    <m/>
    <m/>
    <m/>
    <m/>
    <n v="15.2"/>
    <n v="4"/>
    <x v="0"/>
    <s v=" "/>
  </r>
  <r>
    <s v="205"/>
    <s v="MARTÍNEZ"/>
    <s v="MEDRANO"/>
    <s v="WALTER PORFIRIO"/>
    <s v="2159334 LP"/>
    <s v="Varones"/>
    <x v="3"/>
    <d v="1964-09-06T00:00:00"/>
    <n v="55"/>
    <n v="55"/>
    <s v="55-59"/>
    <s v="Lanzamiento Disco"/>
    <m/>
    <m/>
    <m/>
    <m/>
    <m/>
    <m/>
    <m/>
    <n v="16.36"/>
    <n v="3"/>
    <x v="3"/>
    <s v=" "/>
  </r>
  <r>
    <s v="205"/>
    <s v="MARTÍNEZ"/>
    <s v="MEDRANO"/>
    <s v="WALTER PORFIRIO"/>
    <s v="2159334 LP"/>
    <s v="Varones"/>
    <x v="3"/>
    <d v="1964-09-06T00:00:00"/>
    <n v="55"/>
    <n v="55"/>
    <s v="55-59"/>
    <s v="Lanzamiento Bala"/>
    <m/>
    <m/>
    <m/>
    <m/>
    <m/>
    <m/>
    <m/>
    <n v="6.25"/>
    <n v="4"/>
    <x v="0"/>
    <s v=" "/>
  </r>
  <r>
    <s v="186"/>
    <s v="MEDINA"/>
    <s v="SANCHEZ"/>
    <s v="SILVIA"/>
    <s v="3068193OR"/>
    <s v="Mujeres"/>
    <x v="3"/>
    <d v="1960-10-28T00:00:00"/>
    <n v="59"/>
    <n v="59"/>
    <s v="55-59"/>
    <s v="Lanzamiento Disco"/>
    <m/>
    <m/>
    <m/>
    <n v="10"/>
    <s v="PLAZA ISABEL LA CATOLICA"/>
    <n v="71858412"/>
    <s v="silviamedina81@hotmail.com"/>
    <n v="15.13"/>
    <n v="3"/>
    <x v="3"/>
    <s v=" "/>
  </r>
  <r>
    <s v="186"/>
    <s v="MEDINA"/>
    <s v="SANCHEZ"/>
    <s v="SILVIA"/>
    <s v="3068193OR"/>
    <s v="Mujeres"/>
    <x v="3"/>
    <d v="1960-10-28T00:00:00"/>
    <n v="59"/>
    <n v="59"/>
    <s v="55-59"/>
    <s v="Lanzamiento Jabalina"/>
    <m/>
    <m/>
    <m/>
    <n v="10"/>
    <s v="PLAZA ISABEL LA CATOLICA"/>
    <n v="71858412"/>
    <s v="silviamedina81@hotmail.com"/>
    <s v=" "/>
    <s v=" "/>
    <x v="0"/>
    <s v=" "/>
  </r>
  <r>
    <s v="186"/>
    <s v="MEDINA"/>
    <s v="SANCHEZ"/>
    <s v="SILVIA"/>
    <s v="3068193OR"/>
    <s v="Mujeres"/>
    <x v="3"/>
    <d v="1960-10-28T00:00:00"/>
    <n v="59"/>
    <n v="59"/>
    <s v="55-59"/>
    <s v="Lanzamiento Bala"/>
    <m/>
    <m/>
    <m/>
    <n v="10"/>
    <s v="PLAZA ISABEL LA CATOLICA"/>
    <n v="71858412"/>
    <s v="silviamedina81@hotmail.com"/>
    <s v=" "/>
    <s v=" "/>
    <x v="0"/>
    <s v=" "/>
  </r>
  <r>
    <s v="310"/>
    <s v="MENDOZA"/>
    <s v="GOMEZ"/>
    <s v="ENRIQUE"/>
    <s v="2023192LP"/>
    <s v="Varones"/>
    <x v="3"/>
    <d v="1947-07-15T00:00:00"/>
    <n v="72"/>
    <n v="72"/>
    <s v="70-74"/>
    <s v="Media Maraton 21 Km"/>
    <m/>
    <m/>
    <m/>
    <m/>
    <m/>
    <m/>
    <m/>
    <s v=" "/>
    <s v=" "/>
    <x v="0"/>
    <s v=" "/>
  </r>
  <r>
    <s v="221"/>
    <s v="MOLLISACA"/>
    <s v="SIÑANI"/>
    <s v="GREGORIO"/>
    <s v="2367153LP"/>
    <s v="Varones"/>
    <x v="3"/>
    <d v="1958-11-30T00:00:00"/>
    <n v="61"/>
    <n v="60"/>
    <s v="60-64"/>
    <s v="10000m planos"/>
    <m/>
    <m/>
    <m/>
    <n v="11"/>
    <s v="C/MANUEL IBAÑEZ 927"/>
    <s v="2214546-72045583"/>
    <m/>
    <s v="43,35,04"/>
    <n v="2"/>
    <x v="2"/>
    <s v=" "/>
  </r>
  <r>
    <s v="221"/>
    <s v="MOLLISACA"/>
    <s v="SIÑANI"/>
    <s v="GREGORIO"/>
    <s v="2367153LP"/>
    <s v="Varones"/>
    <x v="3"/>
    <d v="1958-11-30T00:00:00"/>
    <n v="61"/>
    <n v="60"/>
    <s v="60-64"/>
    <s v="5000m planos"/>
    <m/>
    <m/>
    <m/>
    <n v="11"/>
    <s v="C/MANUEL IBAÑEZ 927"/>
    <s v="2214546-72045583"/>
    <m/>
    <s v=" "/>
    <s v=" "/>
    <x v="0"/>
    <s v=" "/>
  </r>
  <r>
    <s v="221"/>
    <s v="MOLLISACA"/>
    <s v="SIÑANI"/>
    <s v="GREGORIO"/>
    <s v="2367153LP"/>
    <s v="Varones"/>
    <x v="3"/>
    <d v="1958-11-30T00:00:00"/>
    <n v="61"/>
    <n v="60"/>
    <s v="60-64"/>
    <s v="Media Maraton 21 Km"/>
    <m/>
    <m/>
    <m/>
    <n v="11"/>
    <s v="C/MANUEL IBAÑEZ 927"/>
    <s v="2214546-72045583"/>
    <m/>
    <s v="2,03,41"/>
    <n v="1"/>
    <x v="1"/>
    <s v=" "/>
  </r>
  <r>
    <s v="080"/>
    <s v="MOREJON"/>
    <s v="LOPEZ"/>
    <s v="GEOVANA"/>
    <s v="3464556 LP"/>
    <s v="Mujeres"/>
    <x v="3"/>
    <d v="1974-12-17T00:00:00"/>
    <n v="45"/>
    <n v="44"/>
    <s v="40-44"/>
    <s v="1500m planos"/>
    <m/>
    <m/>
    <m/>
    <m/>
    <m/>
    <m/>
    <m/>
    <s v="6,19,27"/>
    <n v="1"/>
    <x v="1"/>
    <s v=" "/>
  </r>
  <r>
    <s v="080"/>
    <s v="MOREJON"/>
    <s v="LOPEZ"/>
    <s v="GEOVANA"/>
    <s v="3464556 LP"/>
    <s v="Mujeres"/>
    <x v="3"/>
    <d v="1974-12-17T00:00:00"/>
    <n v="45"/>
    <n v="44"/>
    <s v="40-44"/>
    <s v="800m planos"/>
    <m/>
    <m/>
    <m/>
    <m/>
    <m/>
    <m/>
    <m/>
    <s v="2,59,95"/>
    <n v="1"/>
    <x v="1"/>
    <s v=" "/>
  </r>
  <r>
    <s v="080"/>
    <s v="MOREJON"/>
    <s v="LOPEZ"/>
    <s v="GEOVANA"/>
    <s v="3464556 LP"/>
    <s v="Mujeres"/>
    <x v="3"/>
    <d v="1974-12-17T00:00:00"/>
    <n v="45"/>
    <n v="44"/>
    <s v="40-44"/>
    <s v="Lanzamiento Disco"/>
    <m/>
    <m/>
    <m/>
    <m/>
    <m/>
    <m/>
    <m/>
    <n v="14.94"/>
    <n v="3"/>
    <x v="3"/>
    <s v=" "/>
  </r>
  <r>
    <s v="184"/>
    <s v="MORENO"/>
    <s v="LOZA"/>
    <s v="ANA MARIA"/>
    <s v="2301002 LP"/>
    <s v="Mujeres"/>
    <x v="3"/>
    <d v="1962-05-25T00:00:00"/>
    <n v="57"/>
    <n v="57"/>
    <s v="55-59"/>
    <s v="100m planos"/>
    <m/>
    <m/>
    <m/>
    <m/>
    <m/>
    <m/>
    <m/>
    <n v="16.149999999999999"/>
    <n v="1"/>
    <x v="1"/>
    <s v=" "/>
  </r>
  <r>
    <s v="184"/>
    <s v="MORENO"/>
    <s v="LOZA"/>
    <s v="ANA MARIA"/>
    <s v="2301002 LP"/>
    <s v="Mujeres"/>
    <x v="3"/>
    <d v="1962-05-25T00:00:00"/>
    <n v="57"/>
    <n v="57"/>
    <s v="55-59"/>
    <s v="200m planos"/>
    <m/>
    <m/>
    <m/>
    <m/>
    <m/>
    <m/>
    <m/>
    <n v="34.97"/>
    <n v="1"/>
    <x v="1"/>
    <s v=" "/>
  </r>
  <r>
    <s v="184"/>
    <s v="MORENO"/>
    <s v="LOZA"/>
    <s v="ANA MARIA"/>
    <s v="2301002 LP"/>
    <s v="Mujeres"/>
    <x v="3"/>
    <d v="1962-05-25T00:00:00"/>
    <n v="57"/>
    <n v="57"/>
    <s v="55-59"/>
    <s v="400m planos"/>
    <m/>
    <m/>
    <m/>
    <m/>
    <m/>
    <m/>
    <m/>
    <s v="1,20,20"/>
    <n v="1"/>
    <x v="1"/>
    <s v=" "/>
  </r>
  <r>
    <s v="244"/>
    <s v="NOVILLO"/>
    <s v="GOMEZ"/>
    <s v="ANA BEATRIZ"/>
    <s v="921181LP"/>
    <s v="Mujeres"/>
    <x v="3"/>
    <d v="1957-03-07T00:00:00"/>
    <n v="62"/>
    <n v="62"/>
    <s v="60-64"/>
    <s v="Lanzamiento Disco"/>
    <m/>
    <m/>
    <m/>
    <m/>
    <s v="SUCRE 937"/>
    <s v="2281243-71245245"/>
    <m/>
    <n v="11.9"/>
    <n v="3"/>
    <x v="3"/>
    <s v=" "/>
  </r>
  <r>
    <s v="244"/>
    <s v="NOVILLO"/>
    <s v="GOMEZ"/>
    <s v="ANA BEATRIZ"/>
    <s v="921181LP"/>
    <s v="Mujeres"/>
    <x v="3"/>
    <d v="1957-03-07T00:00:00"/>
    <n v="62"/>
    <n v="62"/>
    <s v="60-64"/>
    <s v="Lanzamiento Bala"/>
    <m/>
    <m/>
    <m/>
    <m/>
    <s v="SUCRE 937"/>
    <s v="2281243-71245245"/>
    <m/>
    <n v="5.32"/>
    <n v="3"/>
    <x v="3"/>
    <s v=" "/>
  </r>
  <r>
    <s v="244"/>
    <s v="NOVILLO"/>
    <s v="GOMEZ"/>
    <s v="ANA BEATRIZ"/>
    <s v="921181LP"/>
    <s v="Mujeres"/>
    <x v="3"/>
    <d v="1957-03-07T00:00:00"/>
    <n v="62"/>
    <n v="62"/>
    <s v="60-64"/>
    <s v="Lanzamiento Jabalina"/>
    <m/>
    <m/>
    <m/>
    <m/>
    <s v="SUCRE 937"/>
    <s v="2281243-71245245"/>
    <m/>
    <n v="11.9"/>
    <n v="2"/>
    <x v="2"/>
    <s v=" "/>
  </r>
  <r>
    <s v="261"/>
    <s v="PACARI"/>
    <s v=""/>
    <s v="NICANOR  "/>
    <s v="2694586 LP"/>
    <s v="Varones"/>
    <x v="3"/>
    <d v="1952-10-11T00:00:00"/>
    <n v="67"/>
    <n v="67"/>
    <s v="65-69"/>
    <s v="400m planos"/>
    <m/>
    <m/>
    <m/>
    <m/>
    <m/>
    <m/>
    <m/>
    <s v=" "/>
    <s v=" "/>
    <x v="0"/>
    <s v=" "/>
  </r>
  <r>
    <s v="261"/>
    <s v="PACARI"/>
    <s v=""/>
    <s v="NICANOR  "/>
    <s v="2694586 LP"/>
    <s v="Varones"/>
    <x v="3"/>
    <d v="1952-10-11T00:00:00"/>
    <n v="67"/>
    <n v="67"/>
    <s v="65-69"/>
    <s v="800m planos"/>
    <m/>
    <m/>
    <m/>
    <m/>
    <m/>
    <m/>
    <m/>
    <s v=" "/>
    <s v=" "/>
    <x v="0"/>
    <s v=" "/>
  </r>
  <r>
    <s v="261"/>
    <s v="PACARI"/>
    <s v=""/>
    <s v="NICANOR  "/>
    <s v="2694586 LP"/>
    <s v="Varones"/>
    <x v="3"/>
    <d v="1952-10-11T00:00:00"/>
    <n v="67"/>
    <n v="67"/>
    <s v="65-69"/>
    <s v="Media Maraton 21 Km"/>
    <m/>
    <m/>
    <m/>
    <m/>
    <m/>
    <m/>
    <m/>
    <s v="2,26,21"/>
    <n v="1"/>
    <x v="1"/>
    <s v=" "/>
  </r>
  <r>
    <s v="059"/>
    <s v="PALACIOS"/>
    <s v="MOLINA"/>
    <s v="DIEGO"/>
    <s v="4775725 LP"/>
    <s v="Varones"/>
    <x v="3"/>
    <d v="1976-11-12T00:00:00"/>
    <n v="43"/>
    <n v="43"/>
    <s v="40-44"/>
    <s v="5000m planos"/>
    <m/>
    <m/>
    <m/>
    <m/>
    <m/>
    <m/>
    <m/>
    <s v="21,11,29"/>
    <n v="5"/>
    <x v="0"/>
    <s v=" "/>
  </r>
  <r>
    <s v="097"/>
    <s v="PAZ"/>
    <s v="ESTRADA"/>
    <s v="ANDRES WILLY"/>
    <s v="3473284 LP"/>
    <s v="Varones"/>
    <x v="3"/>
    <d v="1971-11-30T00:00:00"/>
    <n v="48"/>
    <n v="48"/>
    <s v="45-49"/>
    <s v="1500m planos"/>
    <m/>
    <m/>
    <m/>
    <m/>
    <m/>
    <m/>
    <m/>
    <s v="5,38,16"/>
    <n v="4"/>
    <x v="0"/>
    <s v=" "/>
  </r>
  <r>
    <s v="097"/>
    <s v="PAZ"/>
    <s v="ESTRADA"/>
    <s v="ANDRES WILLY"/>
    <s v="3473284 LP"/>
    <s v="Varones"/>
    <x v="3"/>
    <d v="1971-11-30T00:00:00"/>
    <n v="48"/>
    <n v="48"/>
    <s v="45-49"/>
    <s v="Media Maraton 21 Km"/>
    <m/>
    <m/>
    <m/>
    <m/>
    <m/>
    <m/>
    <m/>
    <s v="2,04,00"/>
    <n v="1"/>
    <x v="1"/>
    <s v=" "/>
  </r>
  <r>
    <s v="245"/>
    <s v="PELAEZ"/>
    <s v="BENAVIDEZ"/>
    <s v="ELIANA "/>
    <s v="246442 LP."/>
    <s v="Mujeres"/>
    <x v="3"/>
    <d v="1958-04-21T00:00:00"/>
    <n v="61"/>
    <n v="61"/>
    <s v="60-64"/>
    <s v="100m planos"/>
    <m/>
    <m/>
    <m/>
    <m/>
    <m/>
    <m/>
    <m/>
    <n v="22.29"/>
    <n v="3"/>
    <x v="3"/>
    <s v=" "/>
  </r>
  <r>
    <s v="245"/>
    <s v="PELAEZ"/>
    <s v="BENAVIDEZ"/>
    <s v="ELIANA "/>
    <s v="246442 LP."/>
    <s v="Mujeres"/>
    <x v="3"/>
    <d v="1958-04-21T00:00:00"/>
    <n v="61"/>
    <n v="61"/>
    <s v="60-64"/>
    <s v="200m planos"/>
    <m/>
    <m/>
    <m/>
    <m/>
    <m/>
    <m/>
    <m/>
    <n v="46.86"/>
    <n v="3"/>
    <x v="3"/>
    <s v=" "/>
  </r>
  <r>
    <s v="245"/>
    <s v="PELAEZ"/>
    <s v="BENAVIDEZ"/>
    <s v="ELIANA "/>
    <s v="246442 LP."/>
    <s v="Mujeres"/>
    <x v="3"/>
    <d v="1958-04-21T00:00:00"/>
    <n v="61"/>
    <n v="61"/>
    <s v="60-64"/>
    <s v="Lanzamiento Jabalina"/>
    <m/>
    <m/>
    <m/>
    <m/>
    <m/>
    <m/>
    <m/>
    <n v="7.56"/>
    <n v="5"/>
    <x v="0"/>
    <s v=" "/>
  </r>
  <r>
    <s v="311"/>
    <s v="PEÑA"/>
    <s v="GOMEZ"/>
    <s v="HENRY"/>
    <n v="3527032"/>
    <s v="Varones"/>
    <x v="3"/>
    <d v="1976-04-08T00:00:00"/>
    <n v="43"/>
    <n v="43"/>
    <s v="40-44"/>
    <s v="100m planos"/>
    <m/>
    <m/>
    <m/>
    <m/>
    <m/>
    <m/>
    <m/>
    <s v=" "/>
    <s v=" "/>
    <x v="0"/>
    <s v=" "/>
  </r>
  <r>
    <s v="311"/>
    <s v="PEÑA"/>
    <s v="GOMEZ"/>
    <s v="HENRY"/>
    <n v="3527032"/>
    <s v="Varones"/>
    <x v="3"/>
    <d v="1976-04-08T00:00:00"/>
    <n v="43"/>
    <n v="43"/>
    <s v="40-44"/>
    <s v="200m planos"/>
    <m/>
    <m/>
    <m/>
    <m/>
    <m/>
    <m/>
    <m/>
    <s v=" "/>
    <s v=" "/>
    <x v="0"/>
    <s v=" "/>
  </r>
  <r>
    <s v="311"/>
    <s v="PEÑA"/>
    <s v="GOMEZ"/>
    <s v="HENRY"/>
    <n v="3527032"/>
    <s v="Varones"/>
    <x v="3"/>
    <d v="1976-04-08T00:00:00"/>
    <n v="43"/>
    <n v="43"/>
    <s v="40-44"/>
    <s v="Salto Largo"/>
    <m/>
    <m/>
    <m/>
    <m/>
    <m/>
    <m/>
    <m/>
    <n v="3.7"/>
    <n v="3"/>
    <x v="3"/>
    <s v=" "/>
  </r>
  <r>
    <s v="132"/>
    <s v="PEREZ"/>
    <s v="CHACON FRIAS"/>
    <s v="PATRICIA SILVIA"/>
    <s v="1051411 Ch."/>
    <s v="Mujeres"/>
    <x v="3"/>
    <d v="1966-09-19T00:00:00"/>
    <n v="53"/>
    <n v="53"/>
    <s v="50-54"/>
    <s v="Lanzamiento Jabalina"/>
    <m/>
    <m/>
    <m/>
    <m/>
    <m/>
    <m/>
    <m/>
    <n v="10.95"/>
    <n v="4"/>
    <x v="0"/>
    <s v=" "/>
  </r>
  <r>
    <s v="132"/>
    <s v="PEREZ"/>
    <s v="CHACON FRIAS"/>
    <s v="PATRICIA SILVIA"/>
    <s v="1051411 Ch."/>
    <s v="Mujeres"/>
    <x v="3"/>
    <d v="1966-09-19T00:00:00"/>
    <n v="53"/>
    <n v="53"/>
    <s v="50-54"/>
    <s v="Lanzamiento Disco"/>
    <m/>
    <m/>
    <m/>
    <m/>
    <m/>
    <m/>
    <m/>
    <n v="9.6199999999999992"/>
    <n v="10"/>
    <x v="0"/>
    <s v=" "/>
  </r>
  <r>
    <s v="147"/>
    <s v="PEREZ"/>
    <s v="IRUSTA"/>
    <s v="LEONARDO"/>
    <s v="2341072 LP"/>
    <s v="Varones"/>
    <x v="3"/>
    <d v="1965-11-06T00:00:00"/>
    <n v="54"/>
    <n v="54"/>
    <s v="50-54"/>
    <s v="100m planos"/>
    <m/>
    <m/>
    <m/>
    <m/>
    <m/>
    <m/>
    <m/>
    <n v="15.11"/>
    <n v="4"/>
    <x v="0"/>
    <s v=" "/>
  </r>
  <r>
    <s v="147"/>
    <s v="PEREZ"/>
    <s v="IRUSTA"/>
    <s v="LEONARDO"/>
    <s v="2341072 LP"/>
    <s v="Varones"/>
    <x v="3"/>
    <d v="1965-11-06T00:00:00"/>
    <n v="54"/>
    <n v="54"/>
    <s v="50-54"/>
    <s v="200m planos"/>
    <m/>
    <m/>
    <m/>
    <m/>
    <m/>
    <m/>
    <m/>
    <s v=" "/>
    <s v=" "/>
    <x v="0"/>
    <s v=" "/>
  </r>
  <r>
    <s v="147"/>
    <s v="PEREZ"/>
    <s v="IRUSTA"/>
    <s v="LEONARDO"/>
    <s v="2341072 LP"/>
    <s v="Varones"/>
    <x v="3"/>
    <d v="1965-11-06T00:00:00"/>
    <n v="54"/>
    <n v="54"/>
    <s v="50-54"/>
    <s v="Lanzamiento Disco"/>
    <m/>
    <m/>
    <m/>
    <m/>
    <m/>
    <m/>
    <m/>
    <s v=" "/>
    <s v=" "/>
    <x v="0"/>
    <s v=" "/>
  </r>
  <r>
    <s v="017"/>
    <s v="POMA"/>
    <s v="MAMANI"/>
    <s v="PEDRO"/>
    <s v="4896872 LP"/>
    <s v="Varones"/>
    <x v="3"/>
    <d v="1981-01-31T00:00:00"/>
    <n v="38"/>
    <n v="38"/>
    <s v="35-39"/>
    <s v="10000m planos"/>
    <m/>
    <m/>
    <m/>
    <m/>
    <m/>
    <m/>
    <m/>
    <s v="40,40,67"/>
    <n v="3"/>
    <x v="3"/>
    <s v=" "/>
  </r>
  <r>
    <s v="017"/>
    <s v="POMA"/>
    <s v="MAMANI"/>
    <s v="PEDRO"/>
    <s v="4896872 LP"/>
    <s v="Varones"/>
    <x v="3"/>
    <d v="1981-01-31T00:00:00"/>
    <n v="38"/>
    <n v="38"/>
    <s v="35-39"/>
    <s v="3000 Obs"/>
    <m/>
    <m/>
    <m/>
    <m/>
    <m/>
    <m/>
    <m/>
    <s v="13,11,36"/>
    <n v="1"/>
    <x v="1"/>
    <s v=" "/>
  </r>
  <r>
    <s v="017"/>
    <s v="POMA"/>
    <s v="MAMANI"/>
    <s v="PEDRO"/>
    <s v="4896872 LP"/>
    <s v="Varones"/>
    <x v="3"/>
    <d v="1981-01-31T00:00:00"/>
    <n v="38"/>
    <n v="38"/>
    <s v="35-39"/>
    <s v="Media Maraton 21 Km"/>
    <m/>
    <m/>
    <m/>
    <m/>
    <m/>
    <m/>
    <m/>
    <s v=" "/>
    <s v=" "/>
    <x v="0"/>
    <s v=" "/>
  </r>
  <r>
    <s v="224"/>
    <s v="POMA"/>
    <s v="QUISPE"/>
    <s v="JORGE "/>
    <s v="2222369 LP"/>
    <s v="Varones"/>
    <x v="3"/>
    <d v="1955-04-22T00:00:00"/>
    <n v="64"/>
    <n v="64"/>
    <s v="60-64"/>
    <s v="10000m planos"/>
    <m/>
    <m/>
    <m/>
    <m/>
    <m/>
    <m/>
    <m/>
    <s v="43,27,89"/>
    <n v="1"/>
    <x v="1"/>
    <s v=" "/>
  </r>
  <r>
    <s v="224"/>
    <s v="POMA"/>
    <s v="QUISPE"/>
    <s v="JORGE "/>
    <s v="2222369 LP"/>
    <s v="Varones"/>
    <x v="3"/>
    <d v="1955-04-22T00:00:00"/>
    <n v="64"/>
    <n v="64"/>
    <s v="60-64"/>
    <s v="1500m planos"/>
    <m/>
    <m/>
    <m/>
    <m/>
    <m/>
    <m/>
    <m/>
    <s v="5,48,40"/>
    <n v="2"/>
    <x v="2"/>
    <s v=" "/>
  </r>
  <r>
    <s v="224"/>
    <s v="POMA"/>
    <s v="QUISPE"/>
    <s v="JORGE "/>
    <s v="2222369 LP"/>
    <s v="Varones"/>
    <x v="3"/>
    <d v="1955-04-22T00:00:00"/>
    <n v="64"/>
    <n v="64"/>
    <s v="60-64"/>
    <s v="Media Maraton 21 Km"/>
    <m/>
    <m/>
    <m/>
    <m/>
    <m/>
    <m/>
    <m/>
    <s v="2,05,15"/>
    <n v="2"/>
    <x v="2"/>
    <s v=" "/>
  </r>
  <r>
    <s v="297"/>
    <s v="PRADO"/>
    <s v="BUSTILLOS"/>
    <s v="JOSÉ FELIX"/>
    <s v="450365 LP"/>
    <s v="Varones"/>
    <x v="3"/>
    <d v="1947-10-29T00:00:00"/>
    <n v="72"/>
    <n v="72"/>
    <s v="70-74"/>
    <s v="10000m planos"/>
    <m/>
    <m/>
    <m/>
    <m/>
    <m/>
    <m/>
    <m/>
    <s v="55,12,72"/>
    <n v="1"/>
    <x v="1"/>
    <s v=" "/>
  </r>
  <r>
    <s v="297"/>
    <s v="PRADO"/>
    <s v="BUSTILLOS"/>
    <s v="JOSÉ FELIX"/>
    <s v="450365 LP"/>
    <s v="Varones"/>
    <x v="3"/>
    <d v="1947-10-29T00:00:00"/>
    <n v="72"/>
    <n v="72"/>
    <s v="70-74"/>
    <s v="5000m planos"/>
    <m/>
    <m/>
    <m/>
    <m/>
    <m/>
    <m/>
    <m/>
    <s v="27,18,59"/>
    <n v="1"/>
    <x v="1"/>
    <s v=" "/>
  </r>
  <r>
    <s v="297"/>
    <s v="PRADO"/>
    <s v="BUSTILLOS"/>
    <s v="JOSÉ FELIX"/>
    <s v="450365 LP"/>
    <s v="Varones"/>
    <x v="3"/>
    <d v="1947-10-29T00:00:00"/>
    <n v="72"/>
    <n v="72"/>
    <s v="70-74"/>
    <s v="1500m planos"/>
    <m/>
    <m/>
    <m/>
    <m/>
    <m/>
    <m/>
    <m/>
    <s v="7,19,43"/>
    <n v="1"/>
    <x v="1"/>
    <s v=" "/>
  </r>
  <r>
    <s v="146"/>
    <s v="QUIROGA"/>
    <s v="FERNANDEZ"/>
    <s v="NANCY FELICIDAD"/>
    <s v="3484008 L.P."/>
    <s v="Mujeres"/>
    <x v="3"/>
    <d v="1968-11-20T00:00:00"/>
    <n v="51"/>
    <n v="51"/>
    <s v="50-54"/>
    <s v="1500m planos"/>
    <m/>
    <m/>
    <m/>
    <m/>
    <m/>
    <m/>
    <m/>
    <s v="6,27,73"/>
    <n v="2"/>
    <x v="2"/>
    <s v=" "/>
  </r>
  <r>
    <s v="146"/>
    <s v="QUIROGA"/>
    <s v="FERNANDEZ"/>
    <s v="NANCY FELICIDAD"/>
    <s v="3484008 L.P."/>
    <s v="Mujeres"/>
    <x v="3"/>
    <d v="1968-11-20T00:00:00"/>
    <n v="51"/>
    <n v="51"/>
    <s v="50-54"/>
    <s v="5000m planos"/>
    <m/>
    <m/>
    <m/>
    <m/>
    <m/>
    <m/>
    <m/>
    <s v="25,01,71"/>
    <n v="2"/>
    <x v="2"/>
    <s v=" "/>
  </r>
  <r>
    <s v="146"/>
    <s v="QUIROGA"/>
    <s v="FERNANDEZ"/>
    <s v="NANCY FELICIDAD"/>
    <s v="3484008 L.P."/>
    <s v="Mujeres"/>
    <x v="3"/>
    <d v="1968-11-20T00:00:00"/>
    <n v="51"/>
    <n v="51"/>
    <s v="50-54"/>
    <s v="2000 Obs"/>
    <m/>
    <m/>
    <m/>
    <m/>
    <m/>
    <m/>
    <m/>
    <s v="10,38,42"/>
    <n v="1"/>
    <x v="1"/>
    <s v=" "/>
  </r>
  <r>
    <s v="196"/>
    <s v="QUISPE"/>
    <s v=""/>
    <s v="EDUARDO  "/>
    <s v="2441102LP"/>
    <s v="Varones"/>
    <x v="3"/>
    <d v="1963-10-17T00:00:00"/>
    <n v="56"/>
    <n v="56"/>
    <s v="55-59"/>
    <s v="10000m planos"/>
    <m/>
    <m/>
    <m/>
    <m/>
    <m/>
    <m/>
    <m/>
    <s v="37,36,05"/>
    <n v="1"/>
    <x v="1"/>
    <s v=" "/>
  </r>
  <r>
    <s v="007"/>
    <s v="QUISPE"/>
    <s v="CHOQUE"/>
    <s v="BEATRIZ "/>
    <s v="5525492 PTS"/>
    <s v="Mujeres"/>
    <x v="3"/>
    <d v="1986-01-08T00:00:00"/>
    <n v="33"/>
    <n v="33"/>
    <s v="30-34"/>
    <s v="800m planos"/>
    <m/>
    <m/>
    <m/>
    <m/>
    <m/>
    <m/>
    <m/>
    <s v=" "/>
    <s v=" "/>
    <x v="0"/>
    <s v=" "/>
  </r>
  <r>
    <s v="007"/>
    <s v="QUISPE"/>
    <s v="CHOQUE"/>
    <s v="BEATRIZ "/>
    <s v="5525492 PTS"/>
    <s v="Mujeres"/>
    <x v="3"/>
    <d v="1986-01-08T00:00:00"/>
    <n v="33"/>
    <n v="33"/>
    <s v="30-34"/>
    <s v="1500m planos"/>
    <m/>
    <m/>
    <m/>
    <m/>
    <m/>
    <m/>
    <m/>
    <s v=" "/>
    <s v=" "/>
    <x v="0"/>
    <s v=" "/>
  </r>
  <r>
    <s v="114"/>
    <s v="QUISPE"/>
    <s v="RAMIREZ"/>
    <s v="ROSALIA"/>
    <s v="3385761 LP"/>
    <s v="Mujeres"/>
    <x v="3"/>
    <d v="1971-01-15T00:00:00"/>
    <n v="48"/>
    <n v="48"/>
    <s v="45-49"/>
    <s v="100m planos"/>
    <m/>
    <m/>
    <m/>
    <m/>
    <m/>
    <m/>
    <m/>
    <s v=" "/>
    <s v=" "/>
    <x v="0"/>
    <s v=" "/>
  </r>
  <r>
    <s v="114"/>
    <s v="QUISPE"/>
    <s v="RAMIREZ"/>
    <s v="ROSALIA"/>
    <s v="3385761 LP"/>
    <s v="Mujeres"/>
    <x v="3"/>
    <d v="1971-01-15T00:00:00"/>
    <n v="48"/>
    <n v="48"/>
    <s v="45-49"/>
    <s v="Salto Largo"/>
    <m/>
    <m/>
    <m/>
    <m/>
    <m/>
    <m/>
    <m/>
    <n v="2.56"/>
    <n v="3"/>
    <x v="3"/>
    <s v=" "/>
  </r>
  <r>
    <s v="114"/>
    <s v="QUISPE"/>
    <s v="RAMIREZ"/>
    <s v="ROSALIA"/>
    <s v="3385761 LP"/>
    <s v="Mujeres"/>
    <x v="3"/>
    <d v="1971-01-15T00:00:00"/>
    <n v="48"/>
    <n v="48"/>
    <s v="45-49"/>
    <s v="Lanzamiento Disco"/>
    <m/>
    <m/>
    <m/>
    <m/>
    <m/>
    <m/>
    <m/>
    <n v="16.399999999999999"/>
    <n v="3"/>
    <x v="3"/>
    <s v=" "/>
  </r>
  <r>
    <s v="049"/>
    <s v="REINOSO"/>
    <s v="SILES"/>
    <s v="DANY"/>
    <s v="4761349 LP"/>
    <s v="Varones"/>
    <x v="3"/>
    <d v="1979-03-30T00:00:00"/>
    <n v="40"/>
    <n v="40"/>
    <s v="40-44"/>
    <s v="100m planos"/>
    <m/>
    <m/>
    <m/>
    <m/>
    <m/>
    <m/>
    <m/>
    <n v="13.25"/>
    <n v="1"/>
    <x v="1"/>
    <s v=" "/>
  </r>
  <r>
    <s v="049"/>
    <s v="REINOSO"/>
    <s v="SILES"/>
    <s v="DANY"/>
    <s v="4761349 LP"/>
    <s v="Varones"/>
    <x v="3"/>
    <d v="1979-03-30T00:00:00"/>
    <n v="40"/>
    <n v="40"/>
    <s v="40-44"/>
    <s v="200m planos"/>
    <m/>
    <m/>
    <m/>
    <m/>
    <m/>
    <m/>
    <m/>
    <n v="27.98"/>
    <n v="1"/>
    <x v="1"/>
    <s v=" "/>
  </r>
  <r>
    <s v="049"/>
    <s v="REINOSO"/>
    <s v="SILES"/>
    <s v="DANY"/>
    <s v="4761349 LP"/>
    <s v="Varones"/>
    <x v="3"/>
    <d v="1979-03-30T00:00:00"/>
    <n v="40"/>
    <n v="40"/>
    <s v="40-44"/>
    <s v="400m planos"/>
    <m/>
    <m/>
    <m/>
    <m/>
    <m/>
    <m/>
    <m/>
    <s v="1,02,41"/>
    <n v="1"/>
    <x v="1"/>
    <s v=" "/>
  </r>
  <r>
    <s v="293"/>
    <s v="RIVERA"/>
    <s v="DURAN"/>
    <s v="MARIA CRISTINA"/>
    <s v="288918 LP"/>
    <s v="Mujeres"/>
    <x v="3"/>
    <d v="1944-11-25T00:00:00"/>
    <n v="75"/>
    <n v="74"/>
    <s v="70-74"/>
    <s v="Lanzamiento Jabalina"/>
    <m/>
    <m/>
    <m/>
    <m/>
    <m/>
    <m/>
    <m/>
    <s v=" "/>
    <s v=" "/>
    <x v="0"/>
    <s v=" "/>
  </r>
  <r>
    <s v="293"/>
    <s v="RIVERA"/>
    <s v="DURAN"/>
    <s v="MARIA CRISTINA"/>
    <s v="288918 LP"/>
    <s v="Mujeres"/>
    <x v="3"/>
    <d v="1944-11-25T00:00:00"/>
    <n v="75"/>
    <n v="74"/>
    <s v="70-74"/>
    <s v="Lanzamiento Disco"/>
    <m/>
    <m/>
    <m/>
    <m/>
    <m/>
    <m/>
    <m/>
    <n v="8.1999999999999993"/>
    <n v="4"/>
    <x v="0"/>
    <s v=" "/>
  </r>
  <r>
    <s v="148"/>
    <s v="RONDO"/>
    <s v="JIMENEZ"/>
    <s v="SUSAN ALISSON"/>
    <s v="3441334LP"/>
    <s v="Mujeres"/>
    <x v="3"/>
    <d v="1967-08-15T00:00:00"/>
    <n v="52"/>
    <n v="52"/>
    <s v="50-54"/>
    <s v="800m planos"/>
    <m/>
    <m/>
    <m/>
    <m/>
    <s v="AV.6 DE AGOSTO 2170 EDIF HOY"/>
    <s v="2441800-76265154"/>
    <m/>
    <s v="3,14,65"/>
    <n v="1"/>
    <x v="1"/>
    <s v=" "/>
  </r>
  <r>
    <s v="148"/>
    <s v="RONDO"/>
    <s v="JIMENEZ"/>
    <s v="SUSAN ALISSON"/>
    <s v="3441334LP"/>
    <s v="Mujeres"/>
    <x v="3"/>
    <d v="1967-08-15T00:00:00"/>
    <n v="52"/>
    <n v="52"/>
    <s v="50-54"/>
    <s v="1500m planos"/>
    <m/>
    <m/>
    <m/>
    <m/>
    <s v="AV.6 DE AGOSTO 2170 EDIF HOY"/>
    <s v="2441800-76265154"/>
    <m/>
    <s v="6,24,50"/>
    <n v="1"/>
    <x v="1"/>
    <s v=" "/>
  </r>
  <r>
    <s v="148"/>
    <s v="RONDO"/>
    <s v="JIMENEZ"/>
    <s v="SUSAN ALISSON"/>
    <s v="3441334LP"/>
    <s v="Mujeres"/>
    <x v="3"/>
    <d v="1967-08-15T00:00:00"/>
    <n v="52"/>
    <n v="52"/>
    <s v="50-54"/>
    <s v="5000m planos"/>
    <m/>
    <m/>
    <m/>
    <m/>
    <s v="AV.6 DE AGOSTO 2170 EDIF HOY"/>
    <s v="2441800-76265154"/>
    <m/>
    <s v=" "/>
    <s v=" "/>
    <x v="0"/>
    <s v=" "/>
  </r>
  <r>
    <s v="200"/>
    <s v="SALINAS"/>
    <s v="BALDIVIESO"/>
    <s v="JORGE ANTONIO"/>
    <s v="489298 LP"/>
    <s v="Varones"/>
    <x v="3"/>
    <d v="1963-08-13T00:00:00"/>
    <n v="56"/>
    <n v="56"/>
    <s v="55-59"/>
    <s v="100m planos"/>
    <m/>
    <m/>
    <m/>
    <m/>
    <m/>
    <m/>
    <m/>
    <s v=" "/>
    <s v=" "/>
    <x v="0"/>
    <s v=" "/>
  </r>
  <r>
    <s v="200"/>
    <s v="SALINAS"/>
    <s v="BALDIVIESO"/>
    <s v="JORGE ANTONIO"/>
    <s v="489298 LP"/>
    <s v="Varones"/>
    <x v="3"/>
    <d v="1963-08-13T00:00:00"/>
    <n v="56"/>
    <n v="56"/>
    <s v="55-59"/>
    <s v="Salto Largo"/>
    <m/>
    <m/>
    <m/>
    <m/>
    <m/>
    <m/>
    <m/>
    <s v=" "/>
    <s v=" "/>
    <x v="0"/>
    <s v=" "/>
  </r>
  <r>
    <s v="247"/>
    <s v="SANCHEZ"/>
    <s v="ARAOZ"/>
    <s v="ROSARIO "/>
    <s v="2354359 LP"/>
    <s v="Mujeres"/>
    <x v="3"/>
    <d v="1956-10-14T00:00:00"/>
    <n v="63"/>
    <n v="63"/>
    <s v="60-64"/>
    <s v="100m planos"/>
    <m/>
    <m/>
    <m/>
    <m/>
    <m/>
    <m/>
    <m/>
    <n v="20.239999999999998"/>
    <n v="2"/>
    <x v="2"/>
    <s v=" "/>
  </r>
  <r>
    <s v="247"/>
    <s v="SANCHEZ"/>
    <s v="ARAOZ"/>
    <s v="ROSARIO "/>
    <s v="2354359 LP"/>
    <s v="Mujeres"/>
    <x v="3"/>
    <d v="1956-10-14T00:00:00"/>
    <n v="63"/>
    <n v="63"/>
    <s v="60-64"/>
    <s v="200m planos"/>
    <m/>
    <m/>
    <m/>
    <m/>
    <m/>
    <m/>
    <m/>
    <n v="41.16"/>
    <n v="1"/>
    <x v="1"/>
    <s v=" "/>
  </r>
  <r>
    <s v="247"/>
    <s v="SANCHEZ"/>
    <s v="ARAOZ"/>
    <s v="ROSARIO "/>
    <s v="2354359 LP"/>
    <s v="Mujeres"/>
    <x v="3"/>
    <d v="1956-10-14T00:00:00"/>
    <n v="63"/>
    <n v="63"/>
    <s v="60-64"/>
    <s v="Salto Largo"/>
    <m/>
    <m/>
    <m/>
    <m/>
    <m/>
    <m/>
    <m/>
    <n v="3.08"/>
    <n v="1"/>
    <x v="1"/>
    <s v=" "/>
  </r>
  <r>
    <s v="030"/>
    <s v="SANCHEZ"/>
    <s v="ENCINAS"/>
    <s v="ISELA "/>
    <s v="4821557 LP"/>
    <s v="Mujeres"/>
    <x v="3"/>
    <d v="1979-11-30T00:00:00"/>
    <n v="40"/>
    <n v="39"/>
    <s v="35-39"/>
    <s v="5000 marcha"/>
    <m/>
    <m/>
    <m/>
    <m/>
    <m/>
    <m/>
    <m/>
    <s v="37,47,15"/>
    <n v="1"/>
    <x v="1"/>
    <s v=" "/>
  </r>
  <r>
    <s v="030"/>
    <s v="SANCHEZ"/>
    <s v="ENCINAS"/>
    <s v="ISELA "/>
    <s v="4821557 LP"/>
    <s v="Mujeres"/>
    <x v="3"/>
    <d v="1979-11-30T00:00:00"/>
    <n v="40"/>
    <n v="39"/>
    <s v="35-39"/>
    <s v="10000 marcha"/>
    <m/>
    <m/>
    <m/>
    <m/>
    <m/>
    <m/>
    <m/>
    <s v="1,10,38,61"/>
    <n v="1"/>
    <x v="1"/>
    <s v=" "/>
  </r>
  <r>
    <s v="030"/>
    <s v="SANCHEZ"/>
    <s v="ENCINAS"/>
    <s v="ISELA "/>
    <s v="4821557 LP"/>
    <s v="Mujeres"/>
    <x v="3"/>
    <d v="1979-11-30T00:00:00"/>
    <n v="40"/>
    <n v="39"/>
    <s v="35-39"/>
    <s v="Lanzamiento Disco"/>
    <m/>
    <m/>
    <m/>
    <m/>
    <m/>
    <m/>
    <m/>
    <n v="8.6"/>
    <n v="3"/>
    <x v="3"/>
    <s v=" "/>
  </r>
  <r>
    <s v="128"/>
    <s v="SANCHEZ"/>
    <s v="FAJARDO"/>
    <s v="SUSANA"/>
    <s v="3355057LP"/>
    <s v="Mujeres"/>
    <x v="3"/>
    <d v="1969-07-30T00:00:00"/>
    <n v="50"/>
    <n v="50"/>
    <s v="50-54"/>
    <s v="Salto Triple"/>
    <m/>
    <m/>
    <m/>
    <m/>
    <s v="CALLE SUCRE 1457"/>
    <s v="72002276-2282015"/>
    <s v="susanfaj@hotmail.com"/>
    <n v="6.95"/>
    <n v="1"/>
    <x v="1"/>
    <s v=" "/>
  </r>
  <r>
    <s v="128"/>
    <s v="SANCHEZ"/>
    <s v="FAJARDO"/>
    <s v="SUSANA"/>
    <s v="3355057LP"/>
    <s v="Mujeres"/>
    <x v="3"/>
    <d v="1969-07-30T00:00:00"/>
    <n v="50"/>
    <n v="50"/>
    <s v="50-54"/>
    <s v="Salto Largo"/>
    <m/>
    <m/>
    <m/>
    <m/>
    <s v="CALLE SUCRE 1457"/>
    <s v="72002276-2282015"/>
    <s v="susanfaj@hotmail.com"/>
    <n v="3.08"/>
    <n v="2"/>
    <x v="2"/>
    <s v=" "/>
  </r>
  <r>
    <s v="128"/>
    <s v="SANCHEZ"/>
    <s v="FAJARDO"/>
    <s v="SUSANA"/>
    <s v="3355057LP"/>
    <s v="Mujeres"/>
    <x v="3"/>
    <d v="1969-07-30T00:00:00"/>
    <n v="50"/>
    <n v="50"/>
    <s v="50-54"/>
    <s v="Salto Alto"/>
    <m/>
    <m/>
    <m/>
    <m/>
    <s v="CALLE SUCRE 1457"/>
    <s v="72002276-2282015"/>
    <s v="susanfaj@hotmail.com"/>
    <s v="1.0"/>
    <n v="2"/>
    <x v="2"/>
    <s v=" "/>
  </r>
  <r>
    <s v="141"/>
    <s v="SANCHEZ"/>
    <s v="OLIVERA"/>
    <s v="CESAR FERNANDO"/>
    <s v="2312344LP"/>
    <s v="Varones"/>
    <x v="3"/>
    <d v="1967-07-17T00:00:00"/>
    <n v="52"/>
    <n v="52"/>
    <s v="50-54"/>
    <s v="800m planos"/>
    <m/>
    <m/>
    <m/>
    <m/>
    <s v="C/INCA ACOSTA 1050 VCOPACABANA"/>
    <s v="2231296-71976333"/>
    <s v="fsanchez2k@hotmail.com"/>
    <s v=" "/>
    <s v=" "/>
    <x v="0"/>
    <s v=" "/>
  </r>
  <r>
    <s v="141"/>
    <s v="SANCHEZ"/>
    <s v="OLIVERA"/>
    <s v="CESAR FERNANDO"/>
    <s v="2312344LP"/>
    <s v="Varones"/>
    <x v="3"/>
    <d v="1967-07-17T00:00:00"/>
    <n v="52"/>
    <n v="52"/>
    <s v="50-54"/>
    <s v="Salto Alto"/>
    <m/>
    <m/>
    <m/>
    <m/>
    <s v="C/INCA ACOSTA 1050 VCOPACABANA"/>
    <s v="2231296-71976333"/>
    <s v="fsanchez2k@hotmail.com"/>
    <s v=" "/>
    <s v=" "/>
    <x v="0"/>
    <s v=" "/>
  </r>
  <r>
    <s v="141"/>
    <s v="SANCHEZ"/>
    <s v="OLIVERA"/>
    <s v="CESAR FERNANDO"/>
    <s v="2312344LP"/>
    <s v="Varones"/>
    <x v="3"/>
    <d v="1967-07-17T00:00:00"/>
    <n v="52"/>
    <n v="52"/>
    <s v="50-54"/>
    <s v="Salto Largo"/>
    <m/>
    <m/>
    <m/>
    <m/>
    <s v="C/INCA ACOSTA 1050 VCOPACABANA"/>
    <s v="2231296-71976333"/>
    <s v="fsanchez2k@hotmail.com"/>
    <n v="3.64"/>
    <n v="2"/>
    <x v="2"/>
    <s v=" "/>
  </r>
  <r>
    <s v="001"/>
    <s v="SANTOS"/>
    <s v="IPABARY"/>
    <s v="ALVARO HAROLD"/>
    <s v="6649838 PTS."/>
    <s v="Varones"/>
    <x v="3"/>
    <d v="1989-03-01T00:00:00"/>
    <n v="30"/>
    <n v="30"/>
    <s v="30-34"/>
    <s v="1500m planos"/>
    <m/>
    <m/>
    <m/>
    <m/>
    <m/>
    <m/>
    <m/>
    <s v="5,23,1"/>
    <n v="2"/>
    <x v="2"/>
    <s v=" "/>
  </r>
  <r>
    <s v="001"/>
    <s v="SANTOS"/>
    <s v="IPABARY"/>
    <s v="ALVARO HAROLD"/>
    <s v="6649838 PTS."/>
    <s v="Varones"/>
    <x v="3"/>
    <d v="1989-03-01T00:00:00"/>
    <n v="30"/>
    <n v="30"/>
    <s v="30-34"/>
    <s v="10000m planos"/>
    <m/>
    <m/>
    <m/>
    <m/>
    <m/>
    <m/>
    <m/>
    <s v="42,21,17"/>
    <n v="1"/>
    <x v="1"/>
    <s v=" "/>
  </r>
  <r>
    <s v="001"/>
    <s v="SANTOS"/>
    <s v="IPABARY"/>
    <s v="ALVARO HAROLD"/>
    <s v="6649838 PTS."/>
    <s v="Varones"/>
    <x v="3"/>
    <d v="1989-03-01T00:00:00"/>
    <n v="30"/>
    <n v="30"/>
    <s v="30-34"/>
    <s v="Media Maraton 21 Km"/>
    <m/>
    <m/>
    <m/>
    <m/>
    <m/>
    <m/>
    <m/>
    <s v="2,05,13"/>
    <n v="1"/>
    <x v="1"/>
    <s v=" "/>
  </r>
  <r>
    <s v="002"/>
    <s v="SERRATE"/>
    <s v="KRINGS"/>
    <s v="GARY OSCAR"/>
    <s v="6797081 LP"/>
    <s v="Varones"/>
    <x v="3"/>
    <d v="1988-12-28T00:00:00"/>
    <n v="31"/>
    <n v="31"/>
    <s v="30-34"/>
    <s v="100m planos"/>
    <m/>
    <m/>
    <m/>
    <m/>
    <m/>
    <m/>
    <m/>
    <n v="12.06"/>
    <n v="1"/>
    <x v="1"/>
    <s v=" "/>
  </r>
  <r>
    <s v="002"/>
    <s v="SERRATE"/>
    <s v="KRINGS"/>
    <s v="GARY OSCAR"/>
    <s v="6797081 LP"/>
    <s v="Varones"/>
    <x v="3"/>
    <d v="1988-12-28T00:00:00"/>
    <n v="31"/>
    <n v="31"/>
    <s v="30-34"/>
    <s v="200m planos"/>
    <m/>
    <m/>
    <m/>
    <m/>
    <m/>
    <m/>
    <m/>
    <n v="24.87"/>
    <n v="1"/>
    <x v="1"/>
    <s v=" "/>
  </r>
  <r>
    <s v="002"/>
    <s v="SERRATE"/>
    <s v="KRINGS"/>
    <s v="GARY OSCAR"/>
    <s v="6797081 LP"/>
    <s v="Varones"/>
    <x v="3"/>
    <d v="1988-12-28T00:00:00"/>
    <n v="31"/>
    <n v="31"/>
    <s v="30-34"/>
    <s v="400m planos"/>
    <m/>
    <m/>
    <m/>
    <m/>
    <m/>
    <m/>
    <m/>
    <n v="58.85"/>
    <n v="1"/>
    <x v="1"/>
    <s v=" "/>
  </r>
  <r>
    <s v="029"/>
    <s v="SOSSA"/>
    <s v="CASTELLON"/>
    <s v="EMMA YARMILA"/>
    <s v="4260941 LP"/>
    <s v="Mujeres"/>
    <x v="3"/>
    <d v="1980-06-20T00:00:00"/>
    <n v="39"/>
    <n v="39"/>
    <s v="35-39"/>
    <s v="5000m planos"/>
    <m/>
    <m/>
    <m/>
    <m/>
    <m/>
    <m/>
    <m/>
    <s v="29,01,28"/>
    <n v="4"/>
    <x v="0"/>
    <s v=" "/>
  </r>
  <r>
    <s v="115"/>
    <s v="TABOADA"/>
    <s v="MOLINA"/>
    <s v="TANIA"/>
    <s v="3376642LP"/>
    <s v="Mujeres"/>
    <x v="3"/>
    <d v="1969-11-10T00:00:00"/>
    <n v="50"/>
    <n v="49"/>
    <s v="45-49"/>
    <s v="200m planos"/>
    <m/>
    <m/>
    <m/>
    <m/>
    <s v="C/COLON NRO.463"/>
    <s v="2200884-72018492"/>
    <s v="taniataboada@hotmail.com"/>
    <n v="30.54"/>
    <n v="1"/>
    <x v="1"/>
    <s v=" "/>
  </r>
  <r>
    <s v="115"/>
    <s v="TABOADA"/>
    <s v="MOLINA"/>
    <s v="TANIA"/>
    <s v="3376642LP"/>
    <s v="Mujeres"/>
    <x v="3"/>
    <d v="1969-11-10T00:00:00"/>
    <n v="50"/>
    <n v="49"/>
    <s v="45-49"/>
    <s v="400m planos"/>
    <m/>
    <m/>
    <m/>
    <m/>
    <s v="C/COLON NRO.463"/>
    <s v="2200884-72018492"/>
    <s v="taniataboada@hotmail.com"/>
    <s v="1,06,86"/>
    <n v="1"/>
    <x v="1"/>
    <s v=" "/>
  </r>
  <r>
    <s v="115"/>
    <s v="TABOADA"/>
    <s v="MOLINA"/>
    <s v="TANIA"/>
    <s v="3376642LP"/>
    <s v="Mujeres"/>
    <x v="3"/>
    <d v="1969-11-10T00:00:00"/>
    <n v="50"/>
    <n v="49"/>
    <s v="45-49"/>
    <s v="800m planos"/>
    <m/>
    <m/>
    <m/>
    <m/>
    <s v="C/COLON NRO.463"/>
    <s v="2200884-72018492"/>
    <s v="taniataboada@hotmail.com"/>
    <s v="2,47,29"/>
    <n v="1"/>
    <x v="1"/>
    <s v=" "/>
  </r>
  <r>
    <s v="150"/>
    <s v="TABORGA"/>
    <s v="MANRIQUE"/>
    <s v="XIMENA "/>
    <s v="3372339 LP"/>
    <s v="Mujeres"/>
    <x v="3"/>
    <d v="1968-04-30T00:00:00"/>
    <n v="51"/>
    <n v="51"/>
    <s v="50-54"/>
    <s v="Media Maraton 21 Km"/>
    <m/>
    <m/>
    <m/>
    <m/>
    <m/>
    <m/>
    <m/>
    <s v=" "/>
    <s v=" "/>
    <x v="0"/>
    <s v=" "/>
  </r>
  <r>
    <s v="150"/>
    <s v="TABORGA"/>
    <s v="MANRIQUE"/>
    <s v="XIMENA "/>
    <s v="3372339 LP"/>
    <s v="Mujeres"/>
    <x v="3"/>
    <d v="1968-04-30T00:00:00"/>
    <n v="51"/>
    <n v="51"/>
    <s v="50-54"/>
    <s v="800m planos"/>
    <m/>
    <m/>
    <m/>
    <m/>
    <m/>
    <m/>
    <m/>
    <s v="3,30,71"/>
    <n v="2"/>
    <x v="2"/>
    <s v=" "/>
  </r>
  <r>
    <s v="150"/>
    <s v="TABORGA"/>
    <s v="MANRIQUE"/>
    <s v="XIMENA "/>
    <s v="3372339 LP"/>
    <s v="Mujeres"/>
    <x v="3"/>
    <d v="1968-04-30T00:00:00"/>
    <n v="51"/>
    <n v="51"/>
    <s v="50-54"/>
    <s v="1500m planos"/>
    <m/>
    <m/>
    <m/>
    <m/>
    <m/>
    <m/>
    <m/>
    <s v=" "/>
    <s v=" "/>
    <x v="0"/>
    <s v=" "/>
  </r>
  <r>
    <s v="008"/>
    <s v="TERAN"/>
    <s v="PERICON"/>
    <s v="NATALY ANDREA"/>
    <s v="4937458 LP"/>
    <s v="Mujeres"/>
    <x v="3"/>
    <d v="1986-12-10T00:00:00"/>
    <n v="33"/>
    <n v="33"/>
    <s v="30-34"/>
    <s v="100m planos"/>
    <m/>
    <m/>
    <m/>
    <m/>
    <m/>
    <m/>
    <m/>
    <n v="13.86"/>
    <n v="1"/>
    <x v="1"/>
    <s v=" "/>
  </r>
  <r>
    <s v="008"/>
    <s v="TERAN"/>
    <s v="PERICON"/>
    <s v="NATALY ANDREA"/>
    <s v="4937458 LP"/>
    <s v="Mujeres"/>
    <x v="3"/>
    <d v="1986-12-10T00:00:00"/>
    <n v="33"/>
    <n v="33"/>
    <s v="30-34"/>
    <s v="200m planos"/>
    <m/>
    <m/>
    <m/>
    <m/>
    <m/>
    <m/>
    <m/>
    <n v="28.83"/>
    <n v="1"/>
    <x v="1"/>
    <s v=" "/>
  </r>
  <r>
    <s v="008"/>
    <s v="TERAN"/>
    <s v="PERICON"/>
    <s v="NATALY ANDREA"/>
    <s v="4937458 LP"/>
    <s v="Mujeres"/>
    <x v="3"/>
    <d v="1986-12-10T00:00:00"/>
    <n v="33"/>
    <n v="33"/>
    <s v="30-34"/>
    <s v="400m planos"/>
    <m/>
    <m/>
    <m/>
    <m/>
    <m/>
    <m/>
    <m/>
    <s v="1,10,10"/>
    <n v="1"/>
    <x v="1"/>
    <s v=" "/>
  </r>
  <r>
    <s v="067"/>
    <s v="TORREZ"/>
    <s v="CORONEL"/>
    <s v="INES"/>
    <s v="4274461 LP"/>
    <s v="Mujeres"/>
    <x v="3"/>
    <d v="1975-04-20T00:00:00"/>
    <n v="44"/>
    <n v="44"/>
    <s v="40-44"/>
    <s v="400m planos"/>
    <m/>
    <m/>
    <m/>
    <m/>
    <m/>
    <m/>
    <m/>
    <s v="1,24,00"/>
    <n v="2"/>
    <x v="2"/>
    <s v=" "/>
  </r>
  <r>
    <s v="067"/>
    <s v="TORREZ"/>
    <s v="CORONEL"/>
    <s v="INES"/>
    <s v="4274461 LP"/>
    <s v="Mujeres"/>
    <x v="3"/>
    <d v="1975-04-20T00:00:00"/>
    <n v="44"/>
    <n v="44"/>
    <s v="40-44"/>
    <s v="800m planos"/>
    <m/>
    <m/>
    <m/>
    <m/>
    <m/>
    <m/>
    <m/>
    <s v="3,20,07"/>
    <n v="3"/>
    <x v="3"/>
    <s v=" "/>
  </r>
  <r>
    <s v="067"/>
    <s v="TORREZ"/>
    <s v="CORONEL"/>
    <s v="INES"/>
    <s v="4274461 LP"/>
    <s v="Mujeres"/>
    <x v="3"/>
    <d v="1975-04-20T00:00:00"/>
    <n v="44"/>
    <n v="44"/>
    <s v="40-44"/>
    <s v="1500m planos"/>
    <m/>
    <m/>
    <m/>
    <m/>
    <m/>
    <m/>
    <m/>
    <s v="7,03,55"/>
    <n v="4"/>
    <x v="0"/>
    <s v=" "/>
  </r>
  <r>
    <s v="187"/>
    <s v="TORREZ"/>
    <s v="CORTEZ"/>
    <s v="OMAR VIDAL"/>
    <s v="2464181LP"/>
    <s v="Varones"/>
    <x v="3"/>
    <d v="1964-08-11T00:00:00"/>
    <n v="55"/>
    <n v="55"/>
    <s v="55-59"/>
    <s v="800m planos"/>
    <m/>
    <m/>
    <m/>
    <m/>
    <s v="AV.COSTANERA 48 ALT OBRAJES"/>
    <s v="2732921-71275334"/>
    <s v="omarvtc@hotmail.com"/>
    <s v="2,47,65"/>
    <n v="3"/>
    <x v="3"/>
    <s v=" "/>
  </r>
  <r>
    <s v="187"/>
    <s v="TORREZ"/>
    <s v="CORTEZ"/>
    <s v="OMAR VIDAL"/>
    <s v="2464181LP"/>
    <s v="Varones"/>
    <x v="3"/>
    <d v="1964-08-11T00:00:00"/>
    <n v="55"/>
    <n v="55"/>
    <s v="55-59"/>
    <s v="200m planos"/>
    <m/>
    <m/>
    <m/>
    <m/>
    <s v="AV.COSTANERA 48 ALT OBRAJES"/>
    <s v="2732921-71275334"/>
    <s v="omarvtc@hotmail.com"/>
    <n v="36.590000000000003"/>
    <n v="4"/>
    <x v="0"/>
    <s v=" "/>
  </r>
  <r>
    <s v="187"/>
    <s v="TORREZ"/>
    <s v="CORTEZ"/>
    <s v="OMAR VIDAL"/>
    <s v="2464181LP"/>
    <s v="Varones"/>
    <x v="3"/>
    <d v="1964-08-11T00:00:00"/>
    <n v="55"/>
    <n v="55"/>
    <s v="55-59"/>
    <s v="100m planos"/>
    <m/>
    <m/>
    <m/>
    <m/>
    <s v="AV.COSTANERA 48 ALT OBRAJES"/>
    <s v="2732921-71275334"/>
    <s v="omarvtc@hotmail.com"/>
    <n v="14.62"/>
    <n v="4"/>
    <x v="0"/>
    <s v=" "/>
  </r>
  <r>
    <s v="285"/>
    <s v="TREVIÑO"/>
    <s v="PAREDES"/>
    <s v="ANTONIO SILVESTRE"/>
    <s v="771571CB"/>
    <s v="Varones"/>
    <x v="3"/>
    <d v="1948-12-13T00:00:00"/>
    <n v="71"/>
    <n v="71"/>
    <s v="70-74"/>
    <s v="1500m planos"/>
    <m/>
    <m/>
    <m/>
    <m/>
    <s v="CALLE 22 No.7770 CALACOTO"/>
    <s v="2790287-71937960"/>
    <s v="astparedes@yahoo.es"/>
    <s v="7,53,11"/>
    <n v="2"/>
    <x v="2"/>
    <s v=" "/>
  </r>
  <r>
    <s v="285"/>
    <s v="TREVIÑO"/>
    <s v="PAREDES"/>
    <s v="ANTONIO SILVESTRE"/>
    <s v="771571CB"/>
    <s v="Varones"/>
    <x v="3"/>
    <d v="1948-12-13T00:00:00"/>
    <n v="71"/>
    <n v="71"/>
    <s v="70-74"/>
    <s v="2000 Obs"/>
    <m/>
    <m/>
    <m/>
    <m/>
    <m/>
    <m/>
    <m/>
    <s v=" "/>
    <s v=" "/>
    <x v="0"/>
    <s v=" "/>
  </r>
  <r>
    <s v="285"/>
    <s v="TREVIÑO"/>
    <s v="PAREDES"/>
    <s v="ANTONIO SILVESTRE"/>
    <s v="771571CB"/>
    <s v="Varones"/>
    <x v="3"/>
    <d v="1948-12-13T00:00:00"/>
    <n v="71"/>
    <n v="71"/>
    <s v="70-74"/>
    <s v="5000 marcha"/>
    <m/>
    <m/>
    <m/>
    <m/>
    <s v="CALLE 22 No.7770 CALACOTO"/>
    <s v="2790287-71937960"/>
    <s v="astparedes@yahoo.es"/>
    <s v=" "/>
    <s v=" "/>
    <x v="0"/>
    <s v=" "/>
  </r>
  <r>
    <s v="142"/>
    <s v="UNZUETA"/>
    <s v="RIVERO"/>
    <s v="ESTHER VIVIAN"/>
    <s v="3348390 L.P."/>
    <s v="Mujeres"/>
    <x v="3"/>
    <d v="1965-05-20T00:00:00"/>
    <n v="54"/>
    <n v="54"/>
    <s v="50-54"/>
    <s v="Lanzamiento Jabalina"/>
    <m/>
    <m/>
    <m/>
    <m/>
    <m/>
    <m/>
    <m/>
    <n v="12.53"/>
    <n v="3"/>
    <x v="3"/>
    <s v=" "/>
  </r>
  <r>
    <s v="142"/>
    <s v="UNZUETA"/>
    <s v="RIVERO"/>
    <s v="ESTHER VIVIAN"/>
    <s v="3348390 L.P."/>
    <s v="Mujeres"/>
    <x v="3"/>
    <d v="1965-05-20T00:00:00"/>
    <n v="54"/>
    <n v="54"/>
    <s v="50-54"/>
    <s v="Lanzamiento Disco"/>
    <m/>
    <m/>
    <m/>
    <m/>
    <m/>
    <m/>
    <m/>
    <n v="15.65"/>
    <n v="4"/>
    <x v="0"/>
    <s v=" "/>
  </r>
  <r>
    <s v="142"/>
    <s v="UNZUETA"/>
    <s v="RIVERO"/>
    <s v="ESTHER VIVIAN"/>
    <s v="3348390 L.P."/>
    <s v="Mujeres"/>
    <x v="3"/>
    <d v="1965-05-20T00:00:00"/>
    <n v="54"/>
    <n v="54"/>
    <s v="50-54"/>
    <s v="Salto Triple"/>
    <m/>
    <m/>
    <m/>
    <m/>
    <m/>
    <m/>
    <m/>
    <n v="6.23"/>
    <n v="2"/>
    <x v="2"/>
    <s v=" "/>
  </r>
  <r>
    <s v="204"/>
    <s v="VANAPA"/>
    <s v="SOLIZ"/>
    <s v="RICARDO"/>
    <s v="6138232LP"/>
    <s v="Varones"/>
    <x v="3"/>
    <d v="1963-04-03T00:00:00"/>
    <n v="56"/>
    <n v="56"/>
    <s v="55-59"/>
    <s v="10000m planos"/>
    <m/>
    <m/>
    <m/>
    <m/>
    <s v="V/SAN ANTONIO "/>
    <s v="2752167-77226114"/>
    <m/>
    <s v="46,14,96"/>
    <n v="6"/>
    <x v="0"/>
    <s v=" "/>
  </r>
  <r>
    <s v="204"/>
    <s v="VANAPA"/>
    <s v="SOLIZ"/>
    <s v="RICARDO"/>
    <s v="6138232LP"/>
    <s v="Varones"/>
    <x v="3"/>
    <d v="1963-04-03T00:00:00"/>
    <n v="56"/>
    <n v="56"/>
    <s v="55-59"/>
    <s v="1500m planos"/>
    <m/>
    <m/>
    <m/>
    <m/>
    <s v="V/SAN ANTONIO "/>
    <s v="2752167-77226114"/>
    <m/>
    <s v="6,18,05"/>
    <n v="3"/>
    <x v="3"/>
    <s v=" "/>
  </r>
  <r>
    <s v="204"/>
    <s v="VANAPA"/>
    <s v="SOLIZ"/>
    <s v="RICARDO"/>
    <s v="6138232LP"/>
    <s v="Varones"/>
    <x v="3"/>
    <d v="1963-04-03T00:00:00"/>
    <n v="56"/>
    <n v="56"/>
    <s v="55-59"/>
    <s v="Media Maraton 21 Km"/>
    <m/>
    <m/>
    <m/>
    <m/>
    <s v="V/SAN ANTONIO "/>
    <s v="2752167-77226114"/>
    <m/>
    <s v="2,47,05"/>
    <n v="3"/>
    <x v="3"/>
    <s v=" "/>
  </r>
  <r>
    <s v="129"/>
    <s v="ZAGARRA"/>
    <s v="AGUIRRE"/>
    <s v="FRANCISCO"/>
    <s v="E-0012200"/>
    <s v="Varones"/>
    <x v="3"/>
    <d v="1965-10-06T00:00:00"/>
    <n v="54"/>
    <n v="54"/>
    <s v="50-54"/>
    <s v="100m planos"/>
    <m/>
    <m/>
    <m/>
    <m/>
    <s v="URB.TERRAMARIA No.20 ALTO ACHUMANI"/>
    <n v="75806935"/>
    <s v="francito-sa2000@yahoo.es"/>
    <n v="12"/>
    <n v="1"/>
    <x v="1"/>
    <s v=" "/>
  </r>
  <r>
    <s v="129"/>
    <s v="ZAGARRA"/>
    <s v="AGUIRRE"/>
    <s v="FRANCISCO"/>
    <s v="E-0012200"/>
    <s v="Varones"/>
    <x v="3"/>
    <d v="1965-10-06T00:00:00"/>
    <n v="54"/>
    <n v="54"/>
    <s v="50-54"/>
    <s v="200m planos"/>
    <m/>
    <m/>
    <m/>
    <m/>
    <s v="URB.TERRAMARIA No.20 ALTO ACHUMANI"/>
    <n v="75806935"/>
    <s v="francito-sa2000@yahoo.es"/>
    <n v="26.14"/>
    <n v="1"/>
    <x v="1"/>
    <s v=" "/>
  </r>
  <r>
    <s v="127"/>
    <s v="ZELADA"/>
    <s v="BILLAR"/>
    <s v="FEDERICO RAMIRO"/>
    <s v="3333288LP"/>
    <s v="Varones"/>
    <x v="3"/>
    <d v="1968-07-30T00:00:00"/>
    <n v="51"/>
    <n v="51"/>
    <s v="50-54"/>
    <s v="800m planos"/>
    <m/>
    <m/>
    <m/>
    <m/>
    <s v="C/COLON NRO.463"/>
    <s v="2200884-71952837"/>
    <s v="federicozelada3@gmail.com"/>
    <s v="2,39,30"/>
    <n v="1"/>
    <x v="1"/>
    <s v=" "/>
  </r>
  <r>
    <s v="127"/>
    <s v="ZELADA"/>
    <s v="BILLAR"/>
    <s v="FEDERICO RAMIRO"/>
    <s v="3333288LP"/>
    <s v="Varones"/>
    <x v="3"/>
    <d v="1968-07-30T00:00:00"/>
    <n v="51"/>
    <n v="51"/>
    <s v="50-54"/>
    <s v="400m planos"/>
    <m/>
    <m/>
    <m/>
    <m/>
    <s v="C/COLON NRO.463"/>
    <s v="2200884-71952837"/>
    <s v="federicozelada3@gmail.com"/>
    <s v="1,01,56"/>
    <n v="1"/>
    <x v="1"/>
    <s v=" "/>
  </r>
  <r>
    <s v="127"/>
    <s v="ZELADA"/>
    <s v="BILLAR"/>
    <s v="FEDERICO RAMIRO"/>
    <s v="3333288LP"/>
    <s v="Varones"/>
    <x v="3"/>
    <d v="1968-07-30T00:00:00"/>
    <n v="51"/>
    <n v="51"/>
    <s v="50-54"/>
    <s v="200m planos"/>
    <m/>
    <m/>
    <m/>
    <m/>
    <s v="C/COLON NRO.463"/>
    <s v="2200884-71952837"/>
    <s v="federicozelada3@gmail.com"/>
    <s v=" "/>
    <s v=" "/>
    <x v="0"/>
    <s v=" "/>
  </r>
  <r>
    <s v="063"/>
    <s v="ABASTO"/>
    <s v="PEREIRA"/>
    <s v="SERAFIN EDUARDO"/>
    <s v="3558672 Or"/>
    <s v="Varones"/>
    <x v="4"/>
    <d v="1978-03-23T00:00:00"/>
    <n v="41"/>
    <n v="41"/>
    <s v="40-44"/>
    <s v="800m planos"/>
    <m/>
    <m/>
    <m/>
    <m/>
    <m/>
    <m/>
    <m/>
    <s v=" "/>
    <s v=" "/>
    <x v="0"/>
    <s v=" "/>
  </r>
  <r>
    <s v="063"/>
    <s v="ABASTO"/>
    <s v="PEREIRA"/>
    <s v="SERAFIN EDUARDO"/>
    <s v="3558672 Or"/>
    <s v="Varones"/>
    <x v="4"/>
    <d v="1978-03-23T00:00:00"/>
    <n v="41"/>
    <n v="41"/>
    <s v="40-44"/>
    <s v="1500m planos"/>
    <m/>
    <m/>
    <m/>
    <m/>
    <m/>
    <m/>
    <m/>
    <s v=" "/>
    <s v=" "/>
    <x v="0"/>
    <s v=" "/>
  </r>
  <r>
    <s v="063"/>
    <s v="ABASTO"/>
    <s v="PEREIRA"/>
    <s v="SERAFIN EDUARDO"/>
    <s v="3558672 Or"/>
    <s v="Varones"/>
    <x v="4"/>
    <d v="1978-03-23T00:00:00"/>
    <n v="41"/>
    <n v="41"/>
    <s v="40-44"/>
    <s v="5000m planos"/>
    <m/>
    <m/>
    <m/>
    <m/>
    <m/>
    <m/>
    <m/>
    <s v=" "/>
    <s v=" "/>
    <x v="0"/>
    <s v=" "/>
  </r>
  <r>
    <s v="287"/>
    <s v="ACHACOLLO"/>
    <s v="VILLCA"/>
    <s v="TEÓFANES "/>
    <s v="605570 Or"/>
    <s v="Varones"/>
    <x v="4"/>
    <d v="1948-12-27T00:00:00"/>
    <n v="71"/>
    <n v="71"/>
    <s v="70-74"/>
    <s v="10000 marcha"/>
    <m/>
    <m/>
    <m/>
    <m/>
    <m/>
    <m/>
    <m/>
    <s v=" "/>
    <s v=" "/>
    <x v="0"/>
    <s v=" "/>
  </r>
  <r>
    <s v="287"/>
    <s v="ACHACOLLO"/>
    <s v="VILLCA"/>
    <s v="TEÓFANES "/>
    <s v="605570 Or"/>
    <s v="Varones"/>
    <x v="4"/>
    <d v="1948-12-27T00:00:00"/>
    <n v="71"/>
    <n v="71"/>
    <s v="70-74"/>
    <s v="5000 marcha"/>
    <m/>
    <m/>
    <m/>
    <m/>
    <m/>
    <m/>
    <m/>
    <s v="38,11,87"/>
    <n v="1"/>
    <x v="1"/>
    <s v=" "/>
  </r>
  <r>
    <s v="287"/>
    <s v="ACHACOLLO"/>
    <s v="VILLCA"/>
    <s v="TEÓFANES "/>
    <s v="605570 Or"/>
    <s v="Varones"/>
    <x v="4"/>
    <d v="1948-12-27T00:00:00"/>
    <n v="71"/>
    <n v="71"/>
    <s v="70-74"/>
    <s v="5000m planos"/>
    <m/>
    <m/>
    <m/>
    <m/>
    <m/>
    <m/>
    <m/>
    <s v="28,26,24"/>
    <n v="3"/>
    <x v="3"/>
    <s v=" "/>
  </r>
  <r>
    <s v="264"/>
    <s v="ALÁ"/>
    <s v="MIRANDA"/>
    <s v="HÉCTOR GREGORIO"/>
    <s v="2729016 Or"/>
    <s v="Varones"/>
    <x v="4"/>
    <d v="1951-11-28T00:00:00"/>
    <n v="68"/>
    <n v="68"/>
    <s v="65-69"/>
    <s v="Lanzamiento Bala"/>
    <m/>
    <m/>
    <m/>
    <m/>
    <m/>
    <m/>
    <m/>
    <s v=" "/>
    <s v=" "/>
    <x v="0"/>
    <s v=" "/>
  </r>
  <r>
    <s v="264"/>
    <s v="ALÁ"/>
    <s v="MIRANDA"/>
    <s v="HÉCTOR GREGORIO"/>
    <s v="2729016 Or"/>
    <s v="Varones"/>
    <x v="4"/>
    <d v="1951-11-28T00:00:00"/>
    <n v="68"/>
    <n v="68"/>
    <s v="65-69"/>
    <s v="Salto Largo"/>
    <m/>
    <m/>
    <m/>
    <m/>
    <m/>
    <m/>
    <m/>
    <s v=" "/>
    <s v=" "/>
    <x v="0"/>
    <s v=" "/>
  </r>
  <r>
    <s v="264"/>
    <s v="ALÁ"/>
    <s v="MIRANDA"/>
    <s v="HÉCTOR GREGORIO"/>
    <s v="2729016 Or"/>
    <s v="Varones"/>
    <x v="4"/>
    <d v="1951-11-28T00:00:00"/>
    <n v="68"/>
    <n v="68"/>
    <s v="65-69"/>
    <s v="Lanzamiento Disco"/>
    <m/>
    <m/>
    <m/>
    <m/>
    <m/>
    <m/>
    <m/>
    <s v=" "/>
    <s v=" "/>
    <x v="0"/>
    <s v=" "/>
  </r>
  <r>
    <s v="229"/>
    <s v="ALÁ"/>
    <s v="MIRANDA PAZ"/>
    <s v="GASTON  "/>
    <s v="2785003 Or"/>
    <s v="Varones"/>
    <x v="4"/>
    <d v="1956-01-24T00:00:00"/>
    <n v="63"/>
    <n v="63"/>
    <s v="60-64"/>
    <s v="100m planos"/>
    <m/>
    <m/>
    <m/>
    <m/>
    <m/>
    <m/>
    <m/>
    <n v="15.62"/>
    <n v="2"/>
    <x v="2"/>
    <s v=" "/>
  </r>
  <r>
    <s v="229"/>
    <s v="ALÁ"/>
    <s v="MIRANDA PAZ"/>
    <s v="GASTON  "/>
    <s v="2785003 Or"/>
    <s v="Varones"/>
    <x v="4"/>
    <d v="1956-01-24T00:00:00"/>
    <n v="63"/>
    <n v="63"/>
    <s v="60-64"/>
    <s v="Salto Largo"/>
    <m/>
    <m/>
    <m/>
    <m/>
    <m/>
    <m/>
    <m/>
    <n v="3.41"/>
    <n v="2"/>
    <x v="2"/>
    <s v=" "/>
  </r>
  <r>
    <s v="229"/>
    <s v="ALÁ"/>
    <s v="MIRANDA PAZ"/>
    <s v="GASTON  "/>
    <s v="2785003 Or"/>
    <s v="Varones"/>
    <x v="4"/>
    <d v="1956-01-24T00:00:00"/>
    <n v="63"/>
    <n v="63"/>
    <s v="60-64"/>
    <s v="1500m planos"/>
    <m/>
    <m/>
    <m/>
    <m/>
    <m/>
    <m/>
    <m/>
    <s v="6,33,62"/>
    <n v="6"/>
    <x v="0"/>
    <s v=" "/>
  </r>
  <r>
    <s v="037"/>
    <s v="ANDRADE"/>
    <s v="ZEBALLOS"/>
    <s v="MARÍA ANGÉLICA"/>
    <s v="4065469 Or"/>
    <s v="Mujeres"/>
    <x v="4"/>
    <d v="1982-06-05T00:00:00"/>
    <n v="37"/>
    <n v="37"/>
    <s v="35-39"/>
    <s v="100m planos"/>
    <m/>
    <m/>
    <m/>
    <m/>
    <m/>
    <m/>
    <m/>
    <n v="17.940000000000001"/>
    <n v="2"/>
    <x v="2"/>
    <s v=" "/>
  </r>
  <r>
    <s v="037"/>
    <s v="ANDRADE"/>
    <s v="ZEBALLOS"/>
    <s v="MARÍA ANGÉLICA"/>
    <s v="4065469 Or"/>
    <s v="Mujeres"/>
    <x v="4"/>
    <d v="1982-06-05T00:00:00"/>
    <n v="37"/>
    <n v="37"/>
    <s v="35-39"/>
    <s v="Lanzamiento Jabalina"/>
    <m/>
    <m/>
    <m/>
    <m/>
    <m/>
    <m/>
    <m/>
    <n v="12.52"/>
    <n v="2"/>
    <x v="2"/>
    <s v=" "/>
  </r>
  <r>
    <s v="037"/>
    <s v="ANDRADE"/>
    <s v="ZEBALLOS"/>
    <s v="MARÍA ANGÉLICA"/>
    <s v="4065469 Or"/>
    <s v="Mujeres"/>
    <x v="4"/>
    <d v="1982-06-05T00:00:00"/>
    <n v="37"/>
    <n v="37"/>
    <s v="35-39"/>
    <s v="Salto Largo"/>
    <m/>
    <m/>
    <m/>
    <m/>
    <m/>
    <m/>
    <m/>
    <s v=" "/>
    <s v=" "/>
    <x v="0"/>
    <s v=" "/>
  </r>
  <r>
    <s v="003"/>
    <s v="ANGULO"/>
    <s v="ADUVIRI"/>
    <s v="JUAN GABRIEL"/>
    <s v="7280470 Or"/>
    <s v="Varones"/>
    <x v="4"/>
    <d v="1989-03-26T00:00:00"/>
    <n v="30"/>
    <n v="30"/>
    <s v="30-34"/>
    <s v="Lanzamiento Jabalina"/>
    <m/>
    <m/>
    <m/>
    <m/>
    <m/>
    <m/>
    <m/>
    <n v="25.87"/>
    <n v="1"/>
    <x v="1"/>
    <s v=" "/>
  </r>
  <r>
    <s v="003"/>
    <s v="ANGULO"/>
    <s v="ADUVIRI"/>
    <s v="JUAN GABRIEL"/>
    <s v="7280470 Or"/>
    <s v="Varones"/>
    <x v="4"/>
    <d v="1989-03-26T00:00:00"/>
    <n v="30"/>
    <n v="30"/>
    <s v="30-34"/>
    <s v="Lanzamiento Disco"/>
    <m/>
    <m/>
    <m/>
    <m/>
    <m/>
    <m/>
    <m/>
    <n v="24.96"/>
    <n v="1"/>
    <x v="1"/>
    <s v=" "/>
  </r>
  <r>
    <s v="003"/>
    <s v="ANGULO"/>
    <s v="ADUVIRI"/>
    <s v="JUAN GABRIEL"/>
    <s v="7280470 Or"/>
    <s v="Varones"/>
    <x v="4"/>
    <d v="1989-03-26T00:00:00"/>
    <n v="30"/>
    <n v="30"/>
    <s v="30-34"/>
    <s v="Lanzamiento Bala"/>
    <m/>
    <m/>
    <m/>
    <m/>
    <m/>
    <m/>
    <m/>
    <n v="7.47"/>
    <n v="1"/>
    <x v="1"/>
    <s v=" "/>
  </r>
  <r>
    <s v="231"/>
    <s v="ANGULO"/>
    <s v="ALMARAZ"/>
    <s v="ÁLVARO JAVIER"/>
    <s v="952243 Cba"/>
    <s v="Varones"/>
    <x v="4"/>
    <d v="1959-06-01T00:00:00"/>
    <n v="60"/>
    <n v="60"/>
    <s v="60-64"/>
    <s v="Lanzamiento Jabalina"/>
    <m/>
    <m/>
    <m/>
    <m/>
    <m/>
    <m/>
    <m/>
    <n v="26.64"/>
    <n v="1"/>
    <x v="1"/>
    <s v=" "/>
  </r>
  <r>
    <s v="231"/>
    <s v="ANGULO"/>
    <s v="ALMARAZ"/>
    <s v="ÁLVARO JAVIER"/>
    <s v="952243 Cba"/>
    <s v="Varones"/>
    <x v="4"/>
    <d v="1959-06-01T00:00:00"/>
    <n v="60"/>
    <n v="60"/>
    <s v="60-64"/>
    <s v="Lanzamiento Disco"/>
    <m/>
    <m/>
    <m/>
    <m/>
    <m/>
    <m/>
    <m/>
    <n v="31.12"/>
    <n v="1"/>
    <x v="1"/>
    <s v=" "/>
  </r>
  <r>
    <s v="231"/>
    <s v="ANGULO"/>
    <s v="ALMARAZ"/>
    <s v="ÁLVARO JAVIER"/>
    <s v="952243 Cba"/>
    <s v="Varones"/>
    <x v="4"/>
    <d v="1959-06-01T00:00:00"/>
    <n v="60"/>
    <n v="60"/>
    <s v="60-64"/>
    <s v="Lanzamiento Bala"/>
    <m/>
    <m/>
    <m/>
    <m/>
    <m/>
    <m/>
    <m/>
    <n v="10.73"/>
    <n v="1"/>
    <x v="1"/>
    <s v=" "/>
  </r>
  <r>
    <s v="248"/>
    <s v="CALLAHUARA"/>
    <s v="BUSTOS"/>
    <s v="ARMINDA"/>
    <s v="2757664 Or"/>
    <s v="Mujeres"/>
    <x v="4"/>
    <d v="1958-03-15T00:00:00"/>
    <n v="61"/>
    <n v="61"/>
    <s v="60-64"/>
    <s v="Lanzamiento Bala"/>
    <m/>
    <m/>
    <m/>
    <m/>
    <m/>
    <m/>
    <m/>
    <n v="4.55"/>
    <n v="4"/>
    <x v="0"/>
    <s v=" "/>
  </r>
  <r>
    <s v="248"/>
    <s v="CALLAHUARA"/>
    <s v="BUSTOS"/>
    <s v="ARMINDA"/>
    <s v="2757664 Or"/>
    <s v="Mujeres"/>
    <x v="4"/>
    <d v="1958-03-15T00:00:00"/>
    <n v="61"/>
    <n v="61"/>
    <s v="60-64"/>
    <s v="Lanzamiento Disco"/>
    <m/>
    <m/>
    <m/>
    <m/>
    <m/>
    <m/>
    <m/>
    <n v="14.52"/>
    <n v="1"/>
    <x v="1"/>
    <s v=" "/>
  </r>
  <r>
    <s v="248"/>
    <s v="CALLAHUARA"/>
    <s v="BUSTOS"/>
    <s v="ARMINDA"/>
    <s v="2757664 Or"/>
    <s v="Mujeres"/>
    <x v="4"/>
    <d v="1958-03-15T00:00:00"/>
    <n v="61"/>
    <n v="61"/>
    <s v="60-64"/>
    <s v="Lanzamiento Jabalina"/>
    <m/>
    <m/>
    <m/>
    <m/>
    <m/>
    <m/>
    <m/>
    <n v="11.5"/>
    <n v="3"/>
    <x v="3"/>
    <s v=" "/>
  </r>
  <r>
    <s v="188"/>
    <s v="CASTRO"/>
    <s v="ARCE"/>
    <s v="ANA MARIA"/>
    <s v="2767936 Or"/>
    <s v="Mujeres"/>
    <x v="4"/>
    <d v="1959-09-17T00:00:00"/>
    <n v="60"/>
    <n v="59"/>
    <s v="55-59"/>
    <s v="Lanzamiento Bala"/>
    <m/>
    <m/>
    <m/>
    <m/>
    <m/>
    <m/>
    <m/>
    <n v="4.9400000000000004"/>
    <n v="6"/>
    <x v="0"/>
    <s v=" "/>
  </r>
  <r>
    <s v="188"/>
    <s v="CASTRO"/>
    <s v="ARCE"/>
    <s v="ANA MARIA"/>
    <s v="2767936 Or"/>
    <s v="Mujeres"/>
    <x v="4"/>
    <d v="1959-09-17T00:00:00"/>
    <n v="60"/>
    <n v="59"/>
    <s v="55-59"/>
    <s v="Lanzamiento Disco"/>
    <m/>
    <m/>
    <m/>
    <m/>
    <m/>
    <m/>
    <m/>
    <n v="11.13"/>
    <n v="7"/>
    <x v="0"/>
    <s v=" "/>
  </r>
  <r>
    <s v="188"/>
    <s v="CASTRO"/>
    <s v="ARCE"/>
    <s v="ANA MARIA"/>
    <s v="2767936 Or"/>
    <s v="Mujeres"/>
    <x v="4"/>
    <d v="1959-09-17T00:00:00"/>
    <n v="60"/>
    <n v="59"/>
    <s v="55-59"/>
    <s v="Lanzamiento Jabalina"/>
    <m/>
    <m/>
    <m/>
    <m/>
    <m/>
    <m/>
    <m/>
    <n v="10.33"/>
    <n v="6"/>
    <x v="0"/>
    <s v=" "/>
  </r>
  <r>
    <s v="036"/>
    <s v="CHINO"/>
    <s v="COLQUE"/>
    <s v="JHENNY PAMELA"/>
    <s v="5067095 Or"/>
    <s v="Mujeres"/>
    <x v="4"/>
    <d v="1982-01-08T00:00:00"/>
    <n v="37"/>
    <n v="37"/>
    <s v="35-39"/>
    <s v="100m planos"/>
    <m/>
    <m/>
    <m/>
    <m/>
    <m/>
    <m/>
    <m/>
    <n v="18.559999999999999"/>
    <n v="3"/>
    <x v="3"/>
    <s v=" "/>
  </r>
  <r>
    <s v="036"/>
    <s v="CHINO"/>
    <s v="COLQUE"/>
    <s v="JHENNY PAMELA"/>
    <s v="5067095 Or"/>
    <s v="Mujeres"/>
    <x v="4"/>
    <d v="1982-01-08T00:00:00"/>
    <n v="37"/>
    <n v="37"/>
    <s v="35-39"/>
    <s v="800m planos"/>
    <m/>
    <m/>
    <m/>
    <m/>
    <m/>
    <m/>
    <m/>
    <s v="3,18,55"/>
    <n v="2"/>
    <x v="2"/>
    <s v=" "/>
  </r>
  <r>
    <s v="036"/>
    <s v="CHINO"/>
    <s v="COLQUE"/>
    <s v="JHENNY PAMELA"/>
    <s v="5067095 Or"/>
    <s v="Mujeres"/>
    <x v="4"/>
    <d v="1982-01-08T00:00:00"/>
    <n v="37"/>
    <n v="37"/>
    <s v="35-39"/>
    <s v="1500m planos"/>
    <m/>
    <m/>
    <m/>
    <m/>
    <m/>
    <m/>
    <m/>
    <s v="6,55,80"/>
    <n v="3"/>
    <x v="3"/>
    <s v=" "/>
  </r>
  <r>
    <s v="263"/>
    <s v="CHOQUE"/>
    <s v="FERNÁNDEZ"/>
    <s v="DAVID "/>
    <s v="5720901 Or"/>
    <s v="Varones"/>
    <x v="4"/>
    <d v="1952-10-06T00:00:00"/>
    <n v="67"/>
    <n v="67"/>
    <s v="65-69"/>
    <s v="100m planos"/>
    <m/>
    <m/>
    <m/>
    <m/>
    <m/>
    <m/>
    <m/>
    <n v="15.12"/>
    <n v="2"/>
    <x v="2"/>
    <s v=" "/>
  </r>
  <r>
    <s v="263"/>
    <s v="CHOQUE"/>
    <s v="FERNÁNDEZ"/>
    <s v="DAVID "/>
    <s v="5720901 Or"/>
    <s v="Varones"/>
    <x v="4"/>
    <d v="1952-10-06T00:00:00"/>
    <n v="67"/>
    <n v="67"/>
    <s v="65-69"/>
    <s v="200m planos"/>
    <m/>
    <m/>
    <m/>
    <m/>
    <m/>
    <m/>
    <m/>
    <n v="31.83"/>
    <n v="2"/>
    <x v="2"/>
    <s v=" "/>
  </r>
  <r>
    <s v="263"/>
    <s v="CHOQUE"/>
    <s v="FERNÁNDEZ"/>
    <s v="DAVID "/>
    <s v="5720901 Or"/>
    <s v="Varones"/>
    <x v="4"/>
    <d v="1952-10-06T00:00:00"/>
    <n v="67"/>
    <n v="67"/>
    <s v="65-69"/>
    <s v="400m planos"/>
    <m/>
    <m/>
    <m/>
    <m/>
    <m/>
    <m/>
    <m/>
    <s v="1,13,42"/>
    <n v="1"/>
    <x v="1"/>
    <s v=" "/>
  </r>
  <r>
    <s v="230"/>
    <s v="CHOQUE"/>
    <s v="GARCÍA"/>
    <s v="CESAR "/>
    <s v="676499 Or"/>
    <s v="Varones"/>
    <x v="4"/>
    <d v="1956-06-04T00:00:00"/>
    <n v="63"/>
    <n v="63"/>
    <s v="60-64"/>
    <s v="100m planos"/>
    <m/>
    <m/>
    <m/>
    <m/>
    <m/>
    <m/>
    <m/>
    <n v="17.690000000000001"/>
    <n v="3"/>
    <x v="3"/>
    <s v=" "/>
  </r>
  <r>
    <s v="230"/>
    <s v="CHOQUE"/>
    <s v="GARCÍA"/>
    <s v="CESAR "/>
    <s v="676499 Or"/>
    <s v="Varones"/>
    <x v="4"/>
    <d v="1956-06-04T00:00:00"/>
    <n v="63"/>
    <n v="63"/>
    <s v="60-64"/>
    <s v="200m planos"/>
    <m/>
    <m/>
    <m/>
    <m/>
    <m/>
    <m/>
    <m/>
    <n v="38.71"/>
    <n v="4"/>
    <x v="0"/>
    <s v=" "/>
  </r>
  <r>
    <s v="230"/>
    <s v="CHOQUE"/>
    <s v="GARCÍA"/>
    <s v="CESAR "/>
    <s v="676499 Or"/>
    <s v="Varones"/>
    <x v="4"/>
    <d v="1956-06-04T00:00:00"/>
    <n v="63"/>
    <n v="63"/>
    <s v="60-64"/>
    <s v="400m planos"/>
    <m/>
    <m/>
    <m/>
    <m/>
    <m/>
    <m/>
    <m/>
    <s v="1,32,99"/>
    <n v="2"/>
    <x v="2"/>
    <s v=" "/>
  </r>
  <r>
    <s v="207"/>
    <s v="CHOQUE"/>
    <s v="VINCENTI"/>
    <s v="EUGENIO "/>
    <s v="2754377 Or"/>
    <s v="Varones"/>
    <x v="4"/>
    <d v="1963-11-14T00:00:00"/>
    <n v="56"/>
    <n v="56"/>
    <s v="55-59"/>
    <s v="800m planos"/>
    <m/>
    <m/>
    <m/>
    <m/>
    <m/>
    <m/>
    <m/>
    <s v="2,54,91"/>
    <n v="4"/>
    <x v="0"/>
    <s v=" "/>
  </r>
  <r>
    <s v="207"/>
    <s v="CHOQUE"/>
    <s v="VINCENTI"/>
    <s v="EUGENIO "/>
    <s v="2754377 Or"/>
    <s v="Varones"/>
    <x v="4"/>
    <d v="1963-11-14T00:00:00"/>
    <n v="56"/>
    <n v="56"/>
    <s v="55-59"/>
    <s v="1500m planos"/>
    <m/>
    <m/>
    <m/>
    <m/>
    <m/>
    <m/>
    <m/>
    <s v=" "/>
    <s v=" "/>
    <x v="0"/>
    <s v=" "/>
  </r>
  <r>
    <s v="207"/>
    <s v="CHOQUE"/>
    <s v="VINCENTI"/>
    <s v="EUGENIO "/>
    <s v="2754377 Or"/>
    <s v="Varones"/>
    <x v="4"/>
    <d v="1963-11-14T00:00:00"/>
    <n v="56"/>
    <n v="56"/>
    <s v="55-59"/>
    <s v="5000m planos"/>
    <m/>
    <m/>
    <m/>
    <m/>
    <m/>
    <m/>
    <m/>
    <s v="22,16,44"/>
    <n v="5"/>
    <x v="0"/>
    <s v=" "/>
  </r>
  <r>
    <s v="086"/>
    <s v="CHUMACERO"/>
    <s v="TÉLLEZ"/>
    <s v="GISELA"/>
    <s v="3508294 Or"/>
    <s v="Mujeres"/>
    <x v="4"/>
    <d v="1975-09-27T00:00:00"/>
    <n v="44"/>
    <n v="44"/>
    <s v="40-44"/>
    <s v="100m planos"/>
    <m/>
    <m/>
    <m/>
    <m/>
    <m/>
    <m/>
    <m/>
    <n v="18.670000000000002"/>
    <n v="5"/>
    <x v="0"/>
    <s v=" "/>
  </r>
  <r>
    <s v="086"/>
    <s v="CHUMACERO"/>
    <s v="TÉLLEZ"/>
    <s v="GISELA"/>
    <s v="3508294 Or"/>
    <s v="Mujeres"/>
    <x v="4"/>
    <d v="1975-09-27T00:00:00"/>
    <n v="44"/>
    <n v="44"/>
    <s v="40-44"/>
    <s v="200m planos"/>
    <m/>
    <m/>
    <m/>
    <m/>
    <m/>
    <m/>
    <m/>
    <s v=" "/>
    <s v=" "/>
    <x v="0"/>
    <s v=" "/>
  </r>
  <r>
    <s v="086"/>
    <s v="CHUMACERO"/>
    <s v="TÉLLEZ"/>
    <s v="GISELA"/>
    <s v="3508294 Or"/>
    <s v="Mujeres"/>
    <x v="4"/>
    <d v="1975-09-27T00:00:00"/>
    <n v="44"/>
    <n v="44"/>
    <s v="40-44"/>
    <s v="Lanzamiento Jabalina"/>
    <m/>
    <m/>
    <m/>
    <m/>
    <m/>
    <m/>
    <m/>
    <n v="8.08"/>
    <n v="3"/>
    <x v="3"/>
    <s v=" "/>
  </r>
  <r>
    <s v="265"/>
    <s v="CONDORI"/>
    <s v="CASTRO"/>
    <s v="ALBERTO "/>
    <s v="606999 Or"/>
    <s v="Varones"/>
    <x v="4"/>
    <d v="1950-06-28T00:00:00"/>
    <n v="69"/>
    <n v="69"/>
    <s v="65-69"/>
    <s v="Lanzamiento Jabalina"/>
    <m/>
    <m/>
    <m/>
    <m/>
    <m/>
    <m/>
    <m/>
    <n v="16.34"/>
    <n v="1"/>
    <x v="1"/>
    <s v=" "/>
  </r>
  <r>
    <s v="265"/>
    <s v="CONDORI"/>
    <s v="CASTRO"/>
    <s v="ALBERTO "/>
    <s v="606999 Or"/>
    <s v="Varones"/>
    <x v="4"/>
    <d v="1950-06-28T00:00:00"/>
    <n v="69"/>
    <n v="69"/>
    <s v="65-69"/>
    <s v="Lanzamiento Disco"/>
    <m/>
    <m/>
    <m/>
    <m/>
    <m/>
    <m/>
    <m/>
    <n v="21.98"/>
    <n v="1"/>
    <x v="1"/>
    <s v=" "/>
  </r>
  <r>
    <s v="265"/>
    <s v="CONDORI"/>
    <s v="CASTRO"/>
    <s v="ALBERTO "/>
    <s v="606999 Or"/>
    <s v="Varones"/>
    <x v="4"/>
    <d v="1950-06-28T00:00:00"/>
    <n v="69"/>
    <n v="69"/>
    <s v="65-69"/>
    <s v="Lanzamiento Bala"/>
    <m/>
    <m/>
    <m/>
    <m/>
    <m/>
    <m/>
    <m/>
    <n v="7.01"/>
    <n v="1"/>
    <x v="1"/>
    <s v=" "/>
  </r>
  <r>
    <s v="116"/>
    <s v="DELGADO"/>
    <s v="ATAHUICHI"/>
    <s v="CARMEN ANTONIA"/>
    <s v="4291733 Or"/>
    <s v="Mujeres"/>
    <x v="4"/>
    <d v="1971-07-17T00:00:00"/>
    <n v="48"/>
    <n v="48"/>
    <s v="45-49"/>
    <s v="100m planos"/>
    <m/>
    <m/>
    <m/>
    <m/>
    <m/>
    <m/>
    <m/>
    <n v="16.579999999999998"/>
    <n v="1"/>
    <x v="1"/>
    <s v=" "/>
  </r>
  <r>
    <s v="116"/>
    <s v="DELGADO"/>
    <s v="ATAHUICHI"/>
    <s v="CARMEN ANTONIA"/>
    <s v="4291733 Or"/>
    <s v="Mujeres"/>
    <x v="4"/>
    <d v="1971-07-17T00:00:00"/>
    <n v="48"/>
    <n v="48"/>
    <s v="45-49"/>
    <s v="200m planos"/>
    <m/>
    <m/>
    <m/>
    <m/>
    <m/>
    <m/>
    <m/>
    <n v="35.33"/>
    <n v="2"/>
    <x v="2"/>
    <s v=" "/>
  </r>
  <r>
    <s v="116"/>
    <s v="DELGADO"/>
    <s v="ATAHUICHI"/>
    <s v="CARMEN ANTONIA"/>
    <s v="4291733 Or"/>
    <s v="Mujeres"/>
    <x v="4"/>
    <d v="1971-07-17T00:00:00"/>
    <n v="48"/>
    <n v="48"/>
    <s v="45-49"/>
    <s v="Lanzamiento Disco"/>
    <m/>
    <m/>
    <m/>
    <m/>
    <m/>
    <m/>
    <m/>
    <n v="17.25"/>
    <n v="2"/>
    <x v="2"/>
    <s v=" "/>
  </r>
  <r>
    <s v="070"/>
    <s v="GUTIÉRREZ"/>
    <s v="CHOQUE"/>
    <s v="ERIK MARCELO"/>
    <s v="3546830 Or"/>
    <s v="Varones"/>
    <x v="4"/>
    <d v="1977-12-30T00:00:00"/>
    <n v="42"/>
    <n v="42"/>
    <s v="40-44"/>
    <s v="100m planos"/>
    <m/>
    <m/>
    <m/>
    <m/>
    <m/>
    <m/>
    <m/>
    <n v="15.53"/>
    <n v="5"/>
    <x v="0"/>
    <s v=" "/>
  </r>
  <r>
    <s v="070"/>
    <s v="GUTIÉRREZ"/>
    <s v="CHOQUE"/>
    <s v="ERIK MARCELO"/>
    <s v="3546830 Or"/>
    <s v="Varones"/>
    <x v="4"/>
    <d v="1977-12-30T00:00:00"/>
    <n v="42"/>
    <n v="42"/>
    <s v="40-44"/>
    <s v="200m planos"/>
    <m/>
    <m/>
    <m/>
    <m/>
    <m/>
    <m/>
    <m/>
    <s v=" "/>
    <s v=" "/>
    <x v="0"/>
    <s v=" "/>
  </r>
  <r>
    <s v="070"/>
    <s v="GUTIÉRREZ"/>
    <s v="CHOQUE"/>
    <s v="ERIK MARCELO"/>
    <s v="3546830 Or"/>
    <s v="Varones"/>
    <x v="4"/>
    <d v="1977-12-30T00:00:00"/>
    <n v="42"/>
    <n v="42"/>
    <s v="40-44"/>
    <s v="Salto Largo"/>
    <m/>
    <m/>
    <m/>
    <m/>
    <m/>
    <m/>
    <m/>
    <s v=" "/>
    <s v=" "/>
    <x v="0"/>
    <s v=" "/>
  </r>
  <r>
    <s v="019"/>
    <s v="GUZMÁN"/>
    <s v="CORONEL"/>
    <s v="ROLY GONZALO"/>
    <s v="4038395 Or"/>
    <s v="Varones"/>
    <x v="4"/>
    <d v="1983-04-28T00:00:00"/>
    <n v="36"/>
    <n v="36"/>
    <s v="35-39"/>
    <s v="800m planos"/>
    <m/>
    <m/>
    <m/>
    <m/>
    <m/>
    <m/>
    <m/>
    <s v=" "/>
    <s v=" "/>
    <x v="0"/>
    <s v=" "/>
  </r>
  <r>
    <s v="019"/>
    <s v="GUZMÁN"/>
    <s v="CORONEL"/>
    <s v="ROLY GONZALO"/>
    <s v="4038395 Or"/>
    <s v="Varones"/>
    <x v="4"/>
    <d v="1983-04-28T00:00:00"/>
    <n v="36"/>
    <n v="36"/>
    <s v="35-39"/>
    <s v="1500m planos"/>
    <m/>
    <m/>
    <m/>
    <m/>
    <m/>
    <m/>
    <m/>
    <s v=" "/>
    <s v=" "/>
    <x v="0"/>
    <s v=" "/>
  </r>
  <r>
    <s v="019"/>
    <s v="GUZMÁN"/>
    <s v="CORONEL"/>
    <s v="ROLY GONZALO"/>
    <s v="4038395 Or"/>
    <s v="Varones"/>
    <x v="4"/>
    <d v="1983-04-28T00:00:00"/>
    <n v="36"/>
    <n v="36"/>
    <s v="35-39"/>
    <s v="5000m planos"/>
    <m/>
    <m/>
    <m/>
    <m/>
    <m/>
    <m/>
    <m/>
    <s v=" "/>
    <s v=" "/>
    <x v="0"/>
    <s v=" "/>
  </r>
  <r>
    <s v="038"/>
    <s v="HINOJOSA"/>
    <s v="URQUIDI"/>
    <s v="AMANDA"/>
    <s v="5761276 Or"/>
    <s v="Mujeres"/>
    <x v="4"/>
    <d v="1983-01-08T00:00:00"/>
    <n v="36"/>
    <n v="36"/>
    <s v="35-39"/>
    <s v="Salto Largo"/>
    <m/>
    <m/>
    <m/>
    <m/>
    <m/>
    <m/>
    <m/>
    <n v="3.13"/>
    <n v="2"/>
    <x v="2"/>
    <s v=" "/>
  </r>
  <r>
    <s v="038"/>
    <s v="HINOJOSA"/>
    <s v="URQUIDI"/>
    <s v="AMANDA"/>
    <s v="5761276 Or"/>
    <s v="Mujeres"/>
    <x v="4"/>
    <d v="1983-01-08T00:00:00"/>
    <n v="36"/>
    <n v="36"/>
    <s v="35-39"/>
    <s v="Lanzamiento Disco"/>
    <m/>
    <m/>
    <m/>
    <m/>
    <m/>
    <m/>
    <m/>
    <n v="16.75"/>
    <n v="2"/>
    <x v="2"/>
    <s v=" "/>
  </r>
  <r>
    <s v="038"/>
    <s v="HINOJOSA"/>
    <s v="URQUIDI"/>
    <s v="AMANDA"/>
    <s v="5761276 Or"/>
    <s v="Mujeres"/>
    <x v="4"/>
    <d v="1983-01-08T00:00:00"/>
    <n v="36"/>
    <n v="36"/>
    <s v="35-39"/>
    <s v="Lanzamiento Bala"/>
    <m/>
    <m/>
    <m/>
    <m/>
    <m/>
    <m/>
    <m/>
    <n v="5.6"/>
    <n v="2"/>
    <x v="2"/>
    <s v=" "/>
  </r>
  <r>
    <s v="133"/>
    <s v="HUARIN"/>
    <s v="CANAVIRI"/>
    <s v="NICOLAS HERBERT"/>
    <s v="3077721 Or"/>
    <s v="Varones"/>
    <x v="4"/>
    <d v="1966-08-31T00:00:00"/>
    <n v="53"/>
    <n v="53"/>
    <s v="50-54"/>
    <s v="200m planos"/>
    <m/>
    <m/>
    <m/>
    <m/>
    <m/>
    <m/>
    <m/>
    <n v="32.17"/>
    <n v="5"/>
    <x v="0"/>
    <s v=" "/>
  </r>
  <r>
    <s v="133"/>
    <s v="HUARIN"/>
    <s v="CANAVIRI"/>
    <s v="NICOLAS HERBERT"/>
    <s v="3077721 Or"/>
    <s v="Varones"/>
    <x v="4"/>
    <d v="1966-08-31T00:00:00"/>
    <n v="53"/>
    <n v="53"/>
    <s v="50-54"/>
    <s v="400m planos"/>
    <m/>
    <m/>
    <m/>
    <m/>
    <m/>
    <m/>
    <m/>
    <s v="1,10,74"/>
    <n v="5"/>
    <x v="0"/>
    <s v=" "/>
  </r>
  <r>
    <s v="133"/>
    <s v="HUARIN"/>
    <s v="CANAVIRI"/>
    <s v="NICOLAS HERBERT"/>
    <s v="3077721 Or"/>
    <s v="Varones"/>
    <x v="4"/>
    <d v="1966-08-31T00:00:00"/>
    <n v="53"/>
    <n v="53"/>
    <s v="50-54"/>
    <s v="Lanzamiento Disco"/>
    <m/>
    <m/>
    <m/>
    <m/>
    <m/>
    <m/>
    <m/>
    <n v="17.93"/>
    <n v="2"/>
    <x v="2"/>
    <s v=" "/>
  </r>
  <r>
    <s v="085"/>
    <s v="MAMANI"/>
    <s v="ACAPA"/>
    <s v="JANNETH MARIBEL"/>
    <s v="3547544 Or"/>
    <s v="Mujeres"/>
    <x v="4"/>
    <d v="1977-05-01T00:00:00"/>
    <n v="42"/>
    <n v="42"/>
    <s v="40-44"/>
    <s v="100m planos"/>
    <m/>
    <m/>
    <m/>
    <m/>
    <m/>
    <m/>
    <m/>
    <n v="20.65"/>
    <n v="6"/>
    <x v="0"/>
    <s v=" "/>
  </r>
  <r>
    <s v="085"/>
    <s v="MAMANI"/>
    <s v="ACAPA"/>
    <s v="JANNETH MARIBEL"/>
    <s v="3547544 Or"/>
    <s v="Mujeres"/>
    <x v="4"/>
    <d v="1977-05-01T00:00:00"/>
    <n v="42"/>
    <n v="42"/>
    <s v="40-44"/>
    <s v="800m planos"/>
    <m/>
    <m/>
    <m/>
    <m/>
    <m/>
    <m/>
    <m/>
    <s v=" "/>
    <s v=" "/>
    <x v="0"/>
    <s v=" "/>
  </r>
  <r>
    <s v="085"/>
    <s v="MAMANI"/>
    <s v="ACAPA"/>
    <s v="JANNETH MARIBEL"/>
    <s v="3547544 Or"/>
    <s v="Mujeres"/>
    <x v="4"/>
    <d v="1977-05-01T00:00:00"/>
    <n v="42"/>
    <n v="42"/>
    <s v="40-44"/>
    <s v="1500m planos"/>
    <m/>
    <m/>
    <m/>
    <m/>
    <m/>
    <m/>
    <m/>
    <s v=" "/>
    <s v=" "/>
    <x v="0"/>
    <s v=" "/>
  </r>
  <r>
    <s v="117"/>
    <s v="MORALES"/>
    <s v="VELASCO"/>
    <s v="LEONOR"/>
    <s v="3113294 Or"/>
    <s v="Mujeres"/>
    <x v="4"/>
    <d v="1970-03-02T00:00:00"/>
    <n v="49"/>
    <n v="49"/>
    <s v="45-49"/>
    <s v="800m planos"/>
    <m/>
    <m/>
    <m/>
    <m/>
    <m/>
    <m/>
    <m/>
    <s v="3,02,24"/>
    <n v="2"/>
    <x v="2"/>
    <s v=" "/>
  </r>
  <r>
    <s v="117"/>
    <s v="MORALES"/>
    <s v="VELASCO"/>
    <s v="LEONOR"/>
    <s v="3113294 Or"/>
    <s v="Mujeres"/>
    <x v="4"/>
    <d v="1970-03-02T00:00:00"/>
    <n v="49"/>
    <n v="49"/>
    <s v="45-49"/>
    <s v="1500m planos"/>
    <m/>
    <m/>
    <m/>
    <m/>
    <m/>
    <m/>
    <m/>
    <s v="6,20,73"/>
    <n v="1"/>
    <x v="1"/>
    <s v=" "/>
  </r>
  <r>
    <s v="117"/>
    <s v="MORALES"/>
    <s v="VELASCO"/>
    <s v="LEONOR"/>
    <s v="3113294 Or"/>
    <s v="Mujeres"/>
    <x v="4"/>
    <d v="1970-03-02T00:00:00"/>
    <n v="49"/>
    <n v="49"/>
    <s v="45-49"/>
    <s v="Salto Largo"/>
    <m/>
    <m/>
    <m/>
    <m/>
    <m/>
    <m/>
    <m/>
    <n v="3.04"/>
    <n v="1"/>
    <x v="1"/>
    <s v=" "/>
  </r>
  <r>
    <s v="013"/>
    <s v="MORANDO"/>
    <s v="GUZMÁN"/>
    <s v="PAMELA MAROMAY"/>
    <s v="4078911 Or"/>
    <s v="Mujeres"/>
    <x v="4"/>
    <d v="1985-07-15T00:00:00"/>
    <n v="34"/>
    <n v="34"/>
    <s v="30-34"/>
    <s v="800m planos"/>
    <m/>
    <m/>
    <m/>
    <m/>
    <m/>
    <m/>
    <m/>
    <s v="3,30,12"/>
    <n v="5"/>
    <x v="0"/>
    <s v=" "/>
  </r>
  <r>
    <s v="013"/>
    <s v="MORANDO"/>
    <s v="GUZMÁN"/>
    <s v="PAMELA MAROMAY"/>
    <s v="4078911 Or"/>
    <s v="Mujeres"/>
    <x v="4"/>
    <d v="1985-07-15T00:00:00"/>
    <n v="34"/>
    <n v="34"/>
    <s v="30-34"/>
    <s v="1500m planos"/>
    <m/>
    <m/>
    <m/>
    <m/>
    <m/>
    <m/>
    <m/>
    <s v="7,18,14"/>
    <n v="2"/>
    <x v="2"/>
    <s v=" "/>
  </r>
  <r>
    <s v="013"/>
    <s v="MORANDO"/>
    <s v="GUZMÁN"/>
    <s v="PAMELA MAROMAY"/>
    <s v="4078911 Or"/>
    <s v="Mujeres"/>
    <x v="4"/>
    <d v="1985-07-15T00:00:00"/>
    <n v="34"/>
    <n v="34"/>
    <s v="30-34"/>
    <s v="Lanzamiento Jabalina"/>
    <m/>
    <m/>
    <m/>
    <m/>
    <m/>
    <m/>
    <m/>
    <n v="11.47"/>
    <n v="1"/>
    <x v="1"/>
    <s v=" "/>
  </r>
  <r>
    <s v="021"/>
    <s v="OCHOA"/>
    <s v="MIRANDA"/>
    <s v="FREDDY "/>
    <s v="5066251 Or"/>
    <s v="Varones"/>
    <x v="4"/>
    <d v="1981-08-11T00:00:00"/>
    <n v="38"/>
    <n v="38"/>
    <s v="35-39"/>
    <s v="100m planos"/>
    <m/>
    <m/>
    <m/>
    <m/>
    <m/>
    <m/>
    <m/>
    <n v="14.24"/>
    <n v="4"/>
    <x v="0"/>
    <s v=" "/>
  </r>
  <r>
    <s v="021"/>
    <s v="OCHOA"/>
    <s v="MIRANDA"/>
    <s v="FREDDY "/>
    <s v="5066251 Or"/>
    <s v="Varones"/>
    <x v="4"/>
    <d v="1981-08-11T00:00:00"/>
    <n v="38"/>
    <n v="38"/>
    <s v="35-39"/>
    <s v="200m planos"/>
    <m/>
    <m/>
    <m/>
    <m/>
    <m/>
    <m/>
    <m/>
    <n v="29.71"/>
    <n v="5"/>
    <x v="0"/>
    <s v=" "/>
  </r>
  <r>
    <s v="021"/>
    <s v="OCHOA"/>
    <s v="MIRANDA"/>
    <s v="FREDDY "/>
    <s v="5066251 Or"/>
    <s v="Varones"/>
    <x v="4"/>
    <d v="1981-08-11T00:00:00"/>
    <n v="38"/>
    <n v="38"/>
    <s v="35-39"/>
    <s v="Lanzamiento Disco"/>
    <m/>
    <m/>
    <m/>
    <m/>
    <m/>
    <m/>
    <m/>
    <n v="16.39"/>
    <n v="1"/>
    <x v="1"/>
    <s v=" "/>
  </r>
  <r>
    <s v="288"/>
    <s v="PÉREZ"/>
    <s v="SALGUEIRO"/>
    <s v="ENRIQUE "/>
    <s v="607174 Or"/>
    <s v="Varones"/>
    <x v="4"/>
    <d v="1947-08-29T00:00:00"/>
    <n v="72"/>
    <n v="72"/>
    <s v="70-74"/>
    <s v="100m planos"/>
    <m/>
    <m/>
    <m/>
    <m/>
    <m/>
    <m/>
    <m/>
    <n v="15.1"/>
    <n v="1"/>
    <x v="1"/>
    <s v=" "/>
  </r>
  <r>
    <s v="288"/>
    <s v="PÉREZ"/>
    <s v="SALGUEIRO"/>
    <s v="ENRIQUE "/>
    <s v="607174 Or"/>
    <s v="Varones"/>
    <x v="4"/>
    <d v="1947-08-29T00:00:00"/>
    <n v="72"/>
    <n v="72"/>
    <s v="70-74"/>
    <s v="200m planos"/>
    <m/>
    <m/>
    <m/>
    <m/>
    <m/>
    <m/>
    <m/>
    <n v="31.65"/>
    <n v="1"/>
    <x v="1"/>
    <s v=" "/>
  </r>
  <r>
    <s v="288"/>
    <s v="PÉREZ"/>
    <s v="SALGUEIRO"/>
    <s v="ENRIQUE "/>
    <s v="607174 Or"/>
    <s v="Varones"/>
    <x v="4"/>
    <d v="1947-08-29T00:00:00"/>
    <n v="72"/>
    <n v="72"/>
    <s v="70-74"/>
    <s v="400m planos"/>
    <m/>
    <m/>
    <m/>
    <m/>
    <m/>
    <m/>
    <m/>
    <s v="1,18,17"/>
    <n v="1"/>
    <x v="1"/>
    <s v=" "/>
  </r>
  <r>
    <s v="174"/>
    <s v="POMA"/>
    <s v="CÁCERES"/>
    <s v="JUVENAL "/>
    <s v="3541484 Or"/>
    <s v="Varones"/>
    <x v="4"/>
    <d v="1966-05-04T00:00:00"/>
    <n v="53"/>
    <n v="53"/>
    <s v="50-54"/>
    <s v="1500m planos"/>
    <m/>
    <m/>
    <m/>
    <m/>
    <m/>
    <m/>
    <m/>
    <s v=" "/>
    <s v=" "/>
    <x v="0"/>
    <s v=" "/>
  </r>
  <r>
    <s v="174"/>
    <s v="POMA"/>
    <s v="CÁCERES"/>
    <s v="JUVENAL "/>
    <s v="3541484 Or"/>
    <s v="Varones"/>
    <x v="4"/>
    <d v="1966-05-04T00:00:00"/>
    <n v="53"/>
    <n v="53"/>
    <s v="50-54"/>
    <s v="5000m planos"/>
    <m/>
    <m/>
    <m/>
    <m/>
    <m/>
    <m/>
    <m/>
    <s v="20,11,36"/>
    <n v="1"/>
    <x v="1"/>
    <s v=" "/>
  </r>
  <r>
    <s v="174"/>
    <s v="POMA"/>
    <s v="CÁCERES"/>
    <s v="JUVENAL "/>
    <s v="3541484 Or"/>
    <s v="Varones"/>
    <x v="4"/>
    <d v="1966-05-04T00:00:00"/>
    <n v="53"/>
    <n v="53"/>
    <s v="50-54"/>
    <s v="10000m planos"/>
    <m/>
    <m/>
    <m/>
    <m/>
    <m/>
    <m/>
    <m/>
    <s v="41,39,59"/>
    <n v="2"/>
    <x v="2"/>
    <s v=" "/>
  </r>
  <r>
    <s v="062"/>
    <s v="RAMOS"/>
    <s v="FLORES"/>
    <s v="ORLANDO "/>
    <s v="4022044 Or"/>
    <s v="Varones"/>
    <x v="4"/>
    <d v="1979-01-05T00:00:00"/>
    <n v="40"/>
    <n v="40"/>
    <s v="40-44"/>
    <s v="800m planos"/>
    <m/>
    <m/>
    <m/>
    <m/>
    <m/>
    <m/>
    <m/>
    <s v="2,34,90"/>
    <n v="4"/>
    <x v="0"/>
    <s v=" "/>
  </r>
  <r>
    <s v="062"/>
    <s v="RAMOS"/>
    <s v="FLORES"/>
    <s v="ORLANDO "/>
    <s v="4022044 Or"/>
    <s v="Varones"/>
    <x v="4"/>
    <d v="1979-01-05T00:00:00"/>
    <n v="40"/>
    <n v="40"/>
    <s v="40-44"/>
    <s v="1500m planos"/>
    <m/>
    <m/>
    <m/>
    <m/>
    <m/>
    <m/>
    <m/>
    <s v=" "/>
    <s v=" "/>
    <x v="0"/>
    <s v=" "/>
  </r>
  <r>
    <s v="062"/>
    <s v="RAMOS"/>
    <s v="FLORES"/>
    <s v="ORLANDO "/>
    <s v="4022044 Or"/>
    <s v="Varones"/>
    <x v="4"/>
    <d v="1979-01-05T00:00:00"/>
    <n v="40"/>
    <n v="40"/>
    <s v="40-44"/>
    <s v="5000m planos"/>
    <m/>
    <m/>
    <m/>
    <m/>
    <m/>
    <m/>
    <m/>
    <s v="20,02,29"/>
    <n v="3"/>
    <x v="3"/>
    <s v=" "/>
  </r>
  <r>
    <s v="098"/>
    <s v="RAMOS"/>
    <s v="MENAR"/>
    <s v="BRAULIO "/>
    <s v="3094248 Or"/>
    <s v="Varones"/>
    <x v="4"/>
    <d v="1972-04-23T00:00:00"/>
    <n v="47"/>
    <n v="47"/>
    <s v="45-49"/>
    <s v="800m planos"/>
    <m/>
    <m/>
    <m/>
    <m/>
    <m/>
    <m/>
    <m/>
    <s v="2,37,6"/>
    <n v="3"/>
    <x v="3"/>
    <s v=" "/>
  </r>
  <r>
    <s v="098"/>
    <s v="RAMOS"/>
    <s v="MENAR"/>
    <s v="BRAULIO "/>
    <s v="3094248 Or"/>
    <s v="Varones"/>
    <x v="4"/>
    <d v="1972-04-23T00:00:00"/>
    <n v="47"/>
    <n v="47"/>
    <s v="45-49"/>
    <s v="1500m planos"/>
    <m/>
    <m/>
    <m/>
    <m/>
    <m/>
    <m/>
    <m/>
    <s v="5,28,90"/>
    <n v="2"/>
    <x v="2"/>
    <s v=" "/>
  </r>
  <r>
    <s v="098"/>
    <s v="RAMOS"/>
    <s v="MENAR"/>
    <s v="BRAULIO "/>
    <s v="3094248 Or"/>
    <s v="Varones"/>
    <x v="4"/>
    <d v="1972-04-23T00:00:00"/>
    <n v="47"/>
    <n v="47"/>
    <s v="45-49"/>
    <s v="5000m planos"/>
    <m/>
    <m/>
    <m/>
    <m/>
    <m/>
    <m/>
    <m/>
    <s v=" "/>
    <s v=" "/>
    <x v="0"/>
    <s v=" "/>
  </r>
  <r>
    <s v="074"/>
    <s v="RODRÍGUEZ"/>
    <s v="CABRERA"/>
    <s v="ROBERTO FAVIO"/>
    <s v="3556875 Or"/>
    <s v="Varones"/>
    <x v="4"/>
    <d v="1979-01-23T00:00:00"/>
    <n v="40"/>
    <n v="40"/>
    <s v="40-44"/>
    <s v="100m planos"/>
    <m/>
    <m/>
    <m/>
    <m/>
    <m/>
    <m/>
    <m/>
    <n v="13.9"/>
    <n v="3"/>
    <x v="3"/>
    <s v=" "/>
  </r>
  <r>
    <s v="074"/>
    <s v="RODRÍGUEZ"/>
    <s v="CABRERA"/>
    <s v="ROBERTO FAVIO"/>
    <s v="3556875 Or"/>
    <s v="Varones"/>
    <x v="4"/>
    <d v="1979-01-23T00:00:00"/>
    <n v="40"/>
    <n v="40"/>
    <s v="40-44"/>
    <s v="200m planos"/>
    <m/>
    <m/>
    <m/>
    <m/>
    <m/>
    <m/>
    <m/>
    <n v="28.2"/>
    <n v="3"/>
    <x v="3"/>
    <s v=" "/>
  </r>
  <r>
    <s v="074"/>
    <s v="RODRÍGUEZ"/>
    <s v="CABRERA"/>
    <s v="ROBERTO FAVIO"/>
    <s v="3556875 Or"/>
    <s v="Varones"/>
    <x v="4"/>
    <d v="1979-01-23T00:00:00"/>
    <n v="40"/>
    <n v="40"/>
    <s v="40-44"/>
    <s v="Salto Triple"/>
    <m/>
    <m/>
    <m/>
    <m/>
    <m/>
    <m/>
    <m/>
    <n v="9.25"/>
    <n v="2"/>
    <x v="2"/>
    <s v=" "/>
  </r>
  <r>
    <s v="206"/>
    <s v="ROSSO"/>
    <s v="GUZMÁN"/>
    <s v="RÓMULO MARCELO"/>
    <s v="3058669 Or"/>
    <s v="Varones"/>
    <x v="4"/>
    <d v="1961-06-02T00:00:00"/>
    <n v="58"/>
    <n v="58"/>
    <s v="55-59"/>
    <s v="10000m planos"/>
    <m/>
    <m/>
    <m/>
    <m/>
    <m/>
    <m/>
    <m/>
    <s v="38,50,10"/>
    <n v="2"/>
    <x v="2"/>
    <s v=" "/>
  </r>
  <r>
    <s v="206"/>
    <s v="ROSSO"/>
    <s v="GUZMÁN"/>
    <s v="RÓMULO MARCELO"/>
    <s v="3058669 Or"/>
    <s v="Varones"/>
    <x v="4"/>
    <d v="1961-06-02T00:00:00"/>
    <n v="58"/>
    <n v="58"/>
    <s v="55-59"/>
    <s v="5000m planos"/>
    <m/>
    <m/>
    <m/>
    <m/>
    <m/>
    <m/>
    <m/>
    <s v="19,06,47"/>
    <n v="1"/>
    <x v="1"/>
    <s v=" "/>
  </r>
  <r>
    <s v="206"/>
    <s v="ROSSO"/>
    <s v="GUZMÁN"/>
    <s v="RÓMULO MARCELO"/>
    <s v="3058669 Or"/>
    <s v="Varones"/>
    <x v="4"/>
    <d v="1961-06-02T00:00:00"/>
    <n v="58"/>
    <n v="58"/>
    <s v="55-59"/>
    <s v="Media Maraton 21 Km"/>
    <m/>
    <m/>
    <m/>
    <m/>
    <m/>
    <m/>
    <m/>
    <s v=" "/>
    <s v=" "/>
    <x v="0"/>
    <s v=" "/>
  </r>
  <r>
    <s v="100"/>
    <s v="RUIZ"/>
    <s v="ORELLANA"/>
    <s v="MIGUEL ALEJANDRO"/>
    <s v="3624345 Cb."/>
    <s v="Varones"/>
    <x v="4"/>
    <d v="1973-06-19T00:00:00"/>
    <n v="46"/>
    <n v="46"/>
    <s v="45-49"/>
    <s v="200m planos"/>
    <m/>
    <m/>
    <m/>
    <m/>
    <m/>
    <m/>
    <m/>
    <n v="34.97"/>
    <n v="6"/>
    <x v="0"/>
    <s v=" "/>
  </r>
  <r>
    <s v="100"/>
    <s v="RUIZ"/>
    <s v="ORELLANA"/>
    <s v="MIGUEL ALEJANDRO"/>
    <s v="3624345 Cb."/>
    <s v="Varones"/>
    <x v="4"/>
    <d v="1973-06-19T00:00:00"/>
    <n v="46"/>
    <n v="46"/>
    <s v="45-49"/>
    <s v="Lanzamiento Jabalina"/>
    <m/>
    <m/>
    <m/>
    <m/>
    <m/>
    <m/>
    <m/>
    <n v="17.989999999999998"/>
    <n v="3"/>
    <x v="3"/>
    <s v=" "/>
  </r>
  <r>
    <s v="100"/>
    <s v="RUIZ"/>
    <s v="ORELLANA"/>
    <s v="MIGUEL ALEJANDRO"/>
    <s v="3624345 Cb."/>
    <s v="Varones"/>
    <x v="4"/>
    <d v="1973-06-19T00:00:00"/>
    <n v="46"/>
    <n v="46"/>
    <s v="45-49"/>
    <s v="Lanzamiento Disco"/>
    <m/>
    <m/>
    <m/>
    <m/>
    <m/>
    <m/>
    <m/>
    <n v="15.34"/>
    <n v="2"/>
    <x v="2"/>
    <s v=" "/>
  </r>
  <r>
    <s v="266"/>
    <s v="SANTOS"/>
    <s v="LUNA"/>
    <s v="JAIME "/>
    <s v="670058 Or"/>
    <s v="Varones"/>
    <x v="4"/>
    <d v="1953-10-28T00:00:00"/>
    <n v="66"/>
    <n v="66"/>
    <s v="65-69"/>
    <s v="100m planos"/>
    <m/>
    <m/>
    <m/>
    <m/>
    <m/>
    <m/>
    <m/>
    <s v=" "/>
    <s v=" "/>
    <x v="0"/>
    <s v=" "/>
  </r>
  <r>
    <s v="266"/>
    <s v="SANTOS"/>
    <s v="LUNA"/>
    <s v="JAIME "/>
    <s v="670058 Or"/>
    <s v="Varones"/>
    <x v="4"/>
    <d v="1953-10-28T00:00:00"/>
    <n v="66"/>
    <n v="66"/>
    <s v="65-69"/>
    <s v="200m planos"/>
    <m/>
    <m/>
    <m/>
    <m/>
    <m/>
    <m/>
    <m/>
    <s v=" "/>
    <s v=" "/>
    <x v="0"/>
    <s v=" "/>
  </r>
  <r>
    <s v="266"/>
    <s v="SANTOS"/>
    <s v="LUNA"/>
    <s v="JAIME "/>
    <s v="670058 Or"/>
    <s v="Varones"/>
    <x v="4"/>
    <d v="1953-10-28T00:00:00"/>
    <n v="66"/>
    <n v="66"/>
    <s v="65-69"/>
    <s v="Lanzamiento Disco"/>
    <m/>
    <m/>
    <m/>
    <m/>
    <m/>
    <m/>
    <m/>
    <s v=" "/>
    <s v=" "/>
    <x v="0"/>
    <s v=" "/>
  </r>
  <r>
    <s v="022"/>
    <s v="SERRUDO"/>
    <s v="CONDORI"/>
    <s v="ERWIN SAUL"/>
    <s v="5066946 Or"/>
    <s v="Varones"/>
    <x v="4"/>
    <d v="1983-09-24T00:00:00"/>
    <n v="36"/>
    <n v="36"/>
    <s v="35-39"/>
    <s v="1500m planos"/>
    <m/>
    <m/>
    <m/>
    <m/>
    <m/>
    <m/>
    <m/>
    <s v=" "/>
    <s v=" "/>
    <x v="0"/>
    <s v=" "/>
  </r>
  <r>
    <s v="022"/>
    <s v="SERRUDO"/>
    <s v="CONDORI"/>
    <s v="ERWIN SAUL"/>
    <s v="5066946 Or"/>
    <s v="Varones"/>
    <x v="4"/>
    <d v="1983-09-24T00:00:00"/>
    <n v="36"/>
    <n v="36"/>
    <s v="35-39"/>
    <s v="5000 marcha"/>
    <m/>
    <m/>
    <m/>
    <m/>
    <m/>
    <m/>
    <m/>
    <s v=" "/>
    <s v=" "/>
    <x v="0"/>
    <s v=" "/>
  </r>
  <r>
    <s v="022"/>
    <s v="SERRUDO"/>
    <s v="CONDORI"/>
    <s v="ERWIN SAUL"/>
    <s v="5066946 Or"/>
    <s v="Varones"/>
    <x v="4"/>
    <d v="1983-09-24T00:00:00"/>
    <n v="36"/>
    <n v="36"/>
    <s v="35-39"/>
    <s v="10000 marcha"/>
    <m/>
    <m/>
    <m/>
    <m/>
    <m/>
    <m/>
    <m/>
    <s v=" "/>
    <s v=" "/>
    <x v="0"/>
    <s v=" "/>
  </r>
  <r>
    <s v="152"/>
    <s v="SORIA"/>
    <s v="VALLEJOS"/>
    <s v="JANNETH NORAH"/>
    <s v="3114996 Or"/>
    <s v="Mujeres"/>
    <x v="4"/>
    <d v="1969-08-23T00:00:00"/>
    <n v="50"/>
    <n v="50"/>
    <s v="50-54"/>
    <s v="Lanzamiento Jabalina"/>
    <m/>
    <m/>
    <m/>
    <m/>
    <m/>
    <m/>
    <m/>
    <n v="14.2"/>
    <n v="2"/>
    <x v="2"/>
    <s v=" "/>
  </r>
  <r>
    <s v="152"/>
    <s v="SORIA"/>
    <s v="VALLEJOS"/>
    <s v="JANNETH NORAH"/>
    <s v="3114996 Or"/>
    <s v="Mujeres"/>
    <x v="4"/>
    <d v="1969-08-23T00:00:00"/>
    <n v="50"/>
    <n v="50"/>
    <s v="50-54"/>
    <s v="Lanzamiento Disco"/>
    <m/>
    <m/>
    <m/>
    <m/>
    <m/>
    <m/>
    <m/>
    <n v="16.54"/>
    <n v="3"/>
    <x v="3"/>
    <s v=" "/>
  </r>
  <r>
    <s v="152"/>
    <s v="SORIA"/>
    <s v="VALLEJOS"/>
    <s v="JANNETH NORAH"/>
    <s v="3114996 Or"/>
    <s v="Mujeres"/>
    <x v="4"/>
    <d v="1969-08-23T00:00:00"/>
    <n v="50"/>
    <n v="50"/>
    <s v="50-54"/>
    <s v="Lanzamiento Bala"/>
    <m/>
    <m/>
    <m/>
    <m/>
    <m/>
    <m/>
    <m/>
    <n v="5.74"/>
    <n v="2"/>
    <x v="2"/>
    <s v=" "/>
  </r>
  <r>
    <s v="087"/>
    <s v="TAPIA"/>
    <s v="CARMEN"/>
    <s v="LITA"/>
    <s v="3516593 Or"/>
    <s v="Mujeres"/>
    <x v="4"/>
    <d v="1976-09-28T00:00:00"/>
    <n v="43"/>
    <n v="43"/>
    <s v="40-44"/>
    <s v="100m planos"/>
    <m/>
    <m/>
    <m/>
    <m/>
    <m/>
    <m/>
    <m/>
    <n v="16.66"/>
    <n v="2"/>
    <x v="2"/>
    <s v=" "/>
  </r>
  <r>
    <s v="087"/>
    <s v="TAPIA"/>
    <s v="CARMEN"/>
    <s v="LITA"/>
    <s v="3516593 Or"/>
    <s v="Mujeres"/>
    <x v="4"/>
    <d v="1976-09-28T00:00:00"/>
    <n v="43"/>
    <n v="43"/>
    <s v="40-44"/>
    <s v="200m planos"/>
    <m/>
    <m/>
    <m/>
    <m/>
    <m/>
    <m/>
    <m/>
    <s v=" "/>
    <s v=" "/>
    <x v="0"/>
    <s v=" "/>
  </r>
  <r>
    <s v="087"/>
    <s v="TAPIA"/>
    <s v="CARMEN"/>
    <s v="LITA"/>
    <s v="3516593 Or"/>
    <s v="Mujeres"/>
    <x v="4"/>
    <d v="1976-09-28T00:00:00"/>
    <n v="43"/>
    <n v="43"/>
    <s v="40-44"/>
    <s v="Salto Largo"/>
    <m/>
    <m/>
    <m/>
    <m/>
    <m/>
    <m/>
    <m/>
    <n v="3.43"/>
    <n v="1"/>
    <x v="1"/>
    <s v=" "/>
  </r>
  <r>
    <s v="203"/>
    <s v="TORREZ"/>
    <s v="FLORES"/>
    <s v="YOLANDA"/>
    <s v="3057091 Or"/>
    <s v="Mujeres"/>
    <x v="4"/>
    <d v="1963-12-21T00:00:00"/>
    <n v="56"/>
    <n v="56"/>
    <s v="55-59"/>
    <s v="100m planos"/>
    <m/>
    <m/>
    <m/>
    <m/>
    <m/>
    <m/>
    <m/>
    <n v="21.14"/>
    <n v="3"/>
    <x v="3"/>
    <s v=" "/>
  </r>
  <r>
    <s v="203"/>
    <s v="TORREZ"/>
    <s v="FLORES"/>
    <s v="YOLANDA"/>
    <s v="3057091 Or"/>
    <s v="Mujeres"/>
    <x v="4"/>
    <d v="1963-12-21T00:00:00"/>
    <n v="56"/>
    <n v="56"/>
    <s v="55-59"/>
    <s v="200m planos"/>
    <m/>
    <m/>
    <m/>
    <m/>
    <m/>
    <m/>
    <m/>
    <s v=" "/>
    <s v=" "/>
    <x v="0"/>
    <s v=" "/>
  </r>
  <r>
    <s v="203"/>
    <s v="TORREZ"/>
    <s v="FLORES"/>
    <s v="YOLANDA"/>
    <s v="3057091 Or"/>
    <s v="Mujeres"/>
    <x v="4"/>
    <d v="1963-12-21T00:00:00"/>
    <n v="56"/>
    <n v="56"/>
    <s v="55-59"/>
    <s v="Salto Largo"/>
    <m/>
    <m/>
    <m/>
    <m/>
    <m/>
    <m/>
    <m/>
    <n v="2.37"/>
    <n v="1"/>
    <x v="1"/>
    <s v=" "/>
  </r>
  <r>
    <s v="151"/>
    <s v="URQUIDI"/>
    <s v="ARCE"/>
    <s v="GABRIELA DORIS"/>
    <s v="3104208 Or"/>
    <s v="Mujeres"/>
    <x v="4"/>
    <d v="1965-03-19T00:00:00"/>
    <n v="54"/>
    <n v="54"/>
    <s v="50-54"/>
    <s v="Lanzamiento Bala"/>
    <m/>
    <m/>
    <m/>
    <m/>
    <m/>
    <m/>
    <m/>
    <n v="5.04"/>
    <n v="4"/>
    <x v="0"/>
    <s v=" "/>
  </r>
  <r>
    <s v="151"/>
    <s v="URQUIDI"/>
    <s v="ARCE"/>
    <s v="GABRIELA DORIS"/>
    <s v="3104208 Or"/>
    <s v="Mujeres"/>
    <x v="4"/>
    <d v="1965-03-19T00:00:00"/>
    <n v="54"/>
    <n v="54"/>
    <s v="50-54"/>
    <s v="Lanzamiento Disco"/>
    <m/>
    <m/>
    <m/>
    <m/>
    <m/>
    <m/>
    <m/>
    <n v="14.21"/>
    <n v="6"/>
    <x v="0"/>
    <s v=" "/>
  </r>
  <r>
    <s v="151"/>
    <s v="URQUIDI"/>
    <s v="ARCE"/>
    <s v="GABRIELA DORIS"/>
    <s v="3104208 Or"/>
    <s v="Mujeres"/>
    <x v="4"/>
    <d v="1965-03-19T00:00:00"/>
    <n v="54"/>
    <n v="54"/>
    <s v="50-54"/>
    <s v="Lanzamiento Jabalina"/>
    <m/>
    <m/>
    <m/>
    <m/>
    <m/>
    <m/>
    <m/>
    <n v="6.44"/>
    <n v="5"/>
    <x v="0"/>
    <s v=" "/>
  </r>
  <r>
    <s v="020"/>
    <s v="VACA"/>
    <s v="RAMOS"/>
    <s v="VLADIMIR CARLOS"/>
    <s v="4079949 Or"/>
    <s v="Varones"/>
    <x v="4"/>
    <d v="1984-07-22T00:00:00"/>
    <n v="35"/>
    <n v="35"/>
    <s v="35-39"/>
    <s v="100m planos"/>
    <m/>
    <m/>
    <m/>
    <m/>
    <m/>
    <m/>
    <m/>
    <n v="14.66"/>
    <n v="5"/>
    <x v="0"/>
    <s v=" "/>
  </r>
  <r>
    <s v="020"/>
    <s v="VACA"/>
    <s v="RAMOS"/>
    <s v="VLADIMIR CARLOS"/>
    <s v="4079949 Or"/>
    <s v="Varones"/>
    <x v="4"/>
    <d v="1984-07-22T00:00:00"/>
    <n v="35"/>
    <n v="35"/>
    <s v="35-39"/>
    <s v="Lanzamiento Jabalina"/>
    <m/>
    <m/>
    <m/>
    <m/>
    <m/>
    <m/>
    <m/>
    <s v=" "/>
    <s v=" "/>
    <x v="0"/>
    <s v=" "/>
  </r>
  <r>
    <s v="020"/>
    <s v="VACA"/>
    <s v="RAMOS"/>
    <s v="VLADIMIR CARLOS"/>
    <s v="4079949 Or"/>
    <s v="Varones"/>
    <x v="4"/>
    <d v="1984-07-22T00:00:00"/>
    <n v="35"/>
    <n v="35"/>
    <s v="35-39"/>
    <s v="Lanzamiento Disco"/>
    <m/>
    <m/>
    <m/>
    <m/>
    <m/>
    <m/>
    <m/>
    <s v=" "/>
    <s v=" "/>
    <x v="0"/>
    <s v=" "/>
  </r>
  <r>
    <s v="099"/>
    <s v="VALDEZ"/>
    <s v="HERRERA"/>
    <s v="ROGER REDY"/>
    <s v="3053252 Or"/>
    <s v="Varones"/>
    <x v="4"/>
    <d v="1971-02-17T00:00:00"/>
    <n v="48"/>
    <n v="48"/>
    <s v="45-49"/>
    <s v="1500m planos"/>
    <m/>
    <m/>
    <m/>
    <m/>
    <m/>
    <m/>
    <m/>
    <s v=" "/>
    <s v=" "/>
    <x v="0"/>
    <s v=" "/>
  </r>
  <r>
    <s v="099"/>
    <s v="VALDEZ"/>
    <s v="HERRERA"/>
    <s v="ROGER REDY"/>
    <s v="3053252 Or"/>
    <s v="Varones"/>
    <x v="4"/>
    <d v="1971-02-17T00:00:00"/>
    <n v="48"/>
    <n v="48"/>
    <s v="45-49"/>
    <s v="5000m planos"/>
    <m/>
    <m/>
    <m/>
    <m/>
    <m/>
    <m/>
    <m/>
    <s v=" "/>
    <s v=" "/>
    <x v="0"/>
    <s v=" "/>
  </r>
  <r>
    <s v="099"/>
    <s v="VALDEZ"/>
    <s v="HERRERA"/>
    <s v="ROGER REDY"/>
    <s v="3053252 Or"/>
    <s v="Varones"/>
    <x v="4"/>
    <d v="1971-02-17T00:00:00"/>
    <n v="48"/>
    <n v="48"/>
    <s v="45-49"/>
    <s v="Media Maraton 21 Km"/>
    <m/>
    <m/>
    <m/>
    <m/>
    <m/>
    <m/>
    <m/>
    <s v=" "/>
    <s v=" "/>
    <x v="0"/>
    <s v=" "/>
  </r>
  <r>
    <s v="289"/>
    <s v="VILLARROEL"/>
    <s v="VIDAURRE"/>
    <s v="RENE "/>
    <s v="582440 Or"/>
    <s v="Varones"/>
    <x v="4"/>
    <d v="1947-09-07T00:00:00"/>
    <n v="72"/>
    <n v="72"/>
    <s v="70-74"/>
    <s v="800m planos"/>
    <m/>
    <m/>
    <m/>
    <m/>
    <m/>
    <m/>
    <m/>
    <s v="4,04,13"/>
    <n v="1"/>
    <x v="1"/>
    <s v=" "/>
  </r>
  <r>
    <s v="289"/>
    <s v="VILLARROEL"/>
    <s v="VIDAURRE"/>
    <s v="RENE "/>
    <s v="582440 Or"/>
    <s v="Varones"/>
    <x v="4"/>
    <d v="1947-09-07T00:00:00"/>
    <n v="72"/>
    <n v="72"/>
    <s v="70-74"/>
    <s v="1500m planos"/>
    <m/>
    <m/>
    <m/>
    <m/>
    <m/>
    <m/>
    <m/>
    <s v="8,35,59"/>
    <n v="3"/>
    <x v="3"/>
    <s v=" "/>
  </r>
  <r>
    <s v="289"/>
    <s v="VILLARROEL"/>
    <s v="VIDAURRE"/>
    <s v="RENE "/>
    <s v="582440 Or"/>
    <s v="Varones"/>
    <x v="4"/>
    <d v="1947-09-07T00:00:00"/>
    <n v="72"/>
    <n v="72"/>
    <s v="70-74"/>
    <s v="5000m planos"/>
    <m/>
    <m/>
    <m/>
    <m/>
    <m/>
    <m/>
    <m/>
    <s v="29,27,55"/>
    <n v="4"/>
    <x v="0"/>
    <s v=" "/>
  </r>
  <r>
    <s v="014"/>
    <s v="ZENTENO"/>
    <s v="GUTIERREZ"/>
    <s v="VICTORIA"/>
    <s v="5740817 Or"/>
    <s v="Mujeres"/>
    <x v="4"/>
    <d v="1985-12-23T00:00:00"/>
    <n v="34"/>
    <n v="34"/>
    <s v="30-34"/>
    <s v="800m planos"/>
    <m/>
    <m/>
    <m/>
    <m/>
    <m/>
    <m/>
    <m/>
    <s v="3,25,37"/>
    <n v="3"/>
    <x v="3"/>
    <s v=" "/>
  </r>
  <r>
    <s v="014"/>
    <s v="ZENTENO"/>
    <s v="GUTIERREZ"/>
    <s v="VICTORIA"/>
    <s v="5740817 Or"/>
    <s v="Mujeres"/>
    <x v="4"/>
    <d v="1985-12-23T00:00:00"/>
    <n v="34"/>
    <n v="34"/>
    <s v="30-34"/>
    <s v="1500m planos"/>
    <m/>
    <m/>
    <m/>
    <m/>
    <m/>
    <m/>
    <m/>
    <s v=" "/>
    <s v=" "/>
    <x v="0"/>
    <s v=" "/>
  </r>
  <r>
    <s v="014"/>
    <s v="ZENTENO"/>
    <s v="GUTIERREZ"/>
    <s v="VICTORIA"/>
    <s v="5740817 Or"/>
    <s v="Mujeres"/>
    <x v="4"/>
    <d v="1985-12-23T00:00:00"/>
    <n v="34"/>
    <n v="34"/>
    <s v="30-34"/>
    <s v="5000m planos"/>
    <m/>
    <m/>
    <m/>
    <m/>
    <m/>
    <m/>
    <m/>
    <s v="29,19,79"/>
    <n v="2"/>
    <x v="2"/>
    <s v=" "/>
  </r>
  <r>
    <s v="258"/>
    <s v="DIAZ"/>
    <s v="LANZA"/>
    <s v="MERY SILVANA"/>
    <n v="1214479"/>
    <s v="Mujeres"/>
    <x v="5"/>
    <d v="1955-06-02T00:00:00"/>
    <n v="64"/>
    <n v="64"/>
    <s v="60-64"/>
    <s v="Lanzamiento Jabalina"/>
    <m/>
    <m/>
    <m/>
    <m/>
    <m/>
    <m/>
    <m/>
    <n v="14.99"/>
    <n v="2"/>
    <x v="2"/>
    <s v=" "/>
  </r>
  <r>
    <s v="258"/>
    <s v="DIAZ"/>
    <s v="LANZA"/>
    <s v="MERY SILVANA"/>
    <n v="1214479"/>
    <s v="Mujeres"/>
    <x v="5"/>
    <d v="1955-06-02T00:00:00"/>
    <n v="64"/>
    <n v="64"/>
    <s v="60-64"/>
    <s v="200m planos"/>
    <m/>
    <m/>
    <m/>
    <m/>
    <m/>
    <m/>
    <m/>
    <n v="39.07"/>
    <n v="1"/>
    <x v="1"/>
    <s v=" "/>
  </r>
  <r>
    <s v="258"/>
    <s v="DIAZ"/>
    <s v="LANZA"/>
    <s v="MERY SILVANA"/>
    <n v="1214479"/>
    <s v="Mujeres"/>
    <x v="5"/>
    <d v="1955-06-02T00:00:00"/>
    <n v="64"/>
    <n v="64"/>
    <s v="60-64"/>
    <s v="400m planos"/>
    <m/>
    <m/>
    <m/>
    <m/>
    <m/>
    <m/>
    <m/>
    <s v="1,24,51"/>
    <n v="1"/>
    <x v="1"/>
    <s v=" "/>
  </r>
  <r>
    <s v="290"/>
    <s v="AYAVIRI"/>
    <s v="VARGAS"/>
    <s v="PABLO"/>
    <s v="1244268-1F"/>
    <s v="Varones"/>
    <x v="6"/>
    <d v="1948-06-26T00:00:00"/>
    <n v="71"/>
    <n v="71"/>
    <s v="70-74"/>
    <s v="5000m planos"/>
    <m/>
    <m/>
    <m/>
    <m/>
    <m/>
    <m/>
    <m/>
    <s v="270,56,21"/>
    <n v="2"/>
    <x v="2"/>
    <s v=" "/>
  </r>
  <r>
    <s v="290"/>
    <s v="AYAVIRI"/>
    <s v="VARGAS"/>
    <s v="PABLO"/>
    <s v="1244268-1F"/>
    <s v="Varones"/>
    <x v="6"/>
    <d v="1948-06-26T00:00:00"/>
    <n v="71"/>
    <n v="71"/>
    <s v="70-74"/>
    <s v="10000m planos"/>
    <m/>
    <m/>
    <m/>
    <m/>
    <m/>
    <m/>
    <m/>
    <s v="57,07,71"/>
    <n v="2"/>
    <x v="2"/>
    <s v=" "/>
  </r>
  <r>
    <s v="290"/>
    <s v="AYAVIRI"/>
    <s v="VARGAS"/>
    <s v="PABLO"/>
    <s v="1244268-1F"/>
    <s v="Varones"/>
    <x v="6"/>
    <d v="1948-06-26T00:00:00"/>
    <n v="71"/>
    <n v="71"/>
    <s v="70-74"/>
    <s v="Media Maraton 21 Km"/>
    <m/>
    <m/>
    <m/>
    <m/>
    <m/>
    <m/>
    <m/>
    <s v=" "/>
    <s v=" "/>
    <x v="0"/>
    <s v=" "/>
  </r>
  <r>
    <s v="101"/>
    <s v="BORJA"/>
    <s v="MAMANI"/>
    <s v="RAQUEL"/>
    <n v="3699122"/>
    <s v="Mujeres"/>
    <x v="6"/>
    <d v="1969-09-21T00:00:00"/>
    <n v="50"/>
    <n v="49"/>
    <s v="45-49"/>
    <s v="400m planos"/>
    <m/>
    <m/>
    <m/>
    <m/>
    <m/>
    <m/>
    <m/>
    <s v="1,44,21"/>
    <n v="3"/>
    <x v="3"/>
    <s v=" "/>
  </r>
  <r>
    <s v="101"/>
    <s v="BORJA"/>
    <s v="MAMANI"/>
    <s v="RAQUEL"/>
    <n v="3699122"/>
    <s v="Mujeres"/>
    <x v="6"/>
    <d v="1969-09-21T00:00:00"/>
    <n v="50"/>
    <n v="49"/>
    <s v="45-49"/>
    <s v="800m planos"/>
    <m/>
    <m/>
    <m/>
    <m/>
    <m/>
    <m/>
    <m/>
    <s v=" "/>
    <s v=" "/>
    <x v="0"/>
    <s v=" "/>
  </r>
  <r>
    <s v="101"/>
    <s v="BORJA"/>
    <s v="MAMANI"/>
    <s v="RAQUEL"/>
    <n v="3699122"/>
    <s v="Mujeres"/>
    <x v="6"/>
    <d v="1969-09-21T00:00:00"/>
    <n v="50"/>
    <n v="49"/>
    <s v="45-49"/>
    <s v="1500m planos"/>
    <m/>
    <m/>
    <m/>
    <m/>
    <m/>
    <m/>
    <m/>
    <s v="7,19,25"/>
    <n v="3"/>
    <x v="3"/>
    <s v=" "/>
  </r>
  <r>
    <s v="039"/>
    <s v="CASTRO"/>
    <s v="GALLEGO"/>
    <s v="MARTHA"/>
    <n v="8630973"/>
    <s v="Mujeres"/>
    <x v="6"/>
    <d v="1983-07-17T00:00:00"/>
    <n v="36"/>
    <n v="36"/>
    <s v="35-39"/>
    <s v="800m planos"/>
    <m/>
    <m/>
    <m/>
    <m/>
    <m/>
    <m/>
    <m/>
    <s v="3,19,73"/>
    <n v="3"/>
    <x v="3"/>
    <s v=" "/>
  </r>
  <r>
    <s v="039"/>
    <s v="CASTRO"/>
    <s v="GALLEGO"/>
    <s v="MARTHA"/>
    <n v="8630973"/>
    <s v="Mujeres"/>
    <x v="6"/>
    <d v="1983-07-17T00:00:00"/>
    <n v="36"/>
    <n v="36"/>
    <s v="35-39"/>
    <s v="Salto Largo"/>
    <m/>
    <m/>
    <m/>
    <m/>
    <m/>
    <m/>
    <m/>
    <n v="3.43"/>
    <n v="1"/>
    <x v="1"/>
    <s v=" "/>
  </r>
  <r>
    <s v="039"/>
    <s v="CASTRO"/>
    <s v="GALLEGO"/>
    <s v="MARTHA"/>
    <n v="8630973"/>
    <s v="Mujeres"/>
    <x v="6"/>
    <d v="1983-07-17T00:00:00"/>
    <n v="36"/>
    <n v="36"/>
    <s v="35-39"/>
    <s v="5000m planos"/>
    <m/>
    <m/>
    <m/>
    <m/>
    <m/>
    <m/>
    <m/>
    <s v="25,19,11"/>
    <n v="2"/>
    <x v="2"/>
    <s v=" "/>
  </r>
  <r>
    <s v="064"/>
    <s v="COLQUE"/>
    <s v="SANGUEZA"/>
    <s v="NOEL"/>
    <n v="5119187"/>
    <s v="Varones"/>
    <x v="6"/>
    <d v="1977-10-25T00:00:00"/>
    <n v="42"/>
    <n v="42"/>
    <s v="40-44"/>
    <s v="5000m planos"/>
    <m/>
    <m/>
    <m/>
    <m/>
    <m/>
    <m/>
    <m/>
    <s v="19,13,42"/>
    <n v="2"/>
    <x v="2"/>
    <s v=" "/>
  </r>
  <r>
    <s v="064"/>
    <s v="COLQUE"/>
    <s v="SANGUEZA"/>
    <s v="NOEL"/>
    <n v="5119187"/>
    <s v="Varones"/>
    <x v="6"/>
    <d v="1977-10-25T00:00:00"/>
    <n v="42"/>
    <n v="42"/>
    <s v="40-44"/>
    <s v="1500m planos"/>
    <m/>
    <m/>
    <m/>
    <m/>
    <m/>
    <m/>
    <m/>
    <s v="4,56,62"/>
    <n v="3"/>
    <x v="3"/>
    <s v=" "/>
  </r>
  <r>
    <s v="064"/>
    <s v="COLQUE"/>
    <s v="SANGUEZA"/>
    <s v="NOEL"/>
    <n v="5119187"/>
    <s v="Varones"/>
    <x v="6"/>
    <d v="1977-10-25T00:00:00"/>
    <n v="42"/>
    <n v="42"/>
    <s v="40-44"/>
    <s v="3000 Obs"/>
    <m/>
    <m/>
    <m/>
    <m/>
    <m/>
    <m/>
    <m/>
    <s v="12,36,42"/>
    <n v="1"/>
    <x v="1"/>
    <s v=" "/>
  </r>
  <r>
    <s v="161"/>
    <s v="CONDORI"/>
    <s v="ESPINOZA"/>
    <s v="WILSON MODESTO"/>
    <n v="1369617"/>
    <s v="Varones"/>
    <x v="6"/>
    <d v="1965-02-12T00:00:00"/>
    <n v="54"/>
    <n v="54"/>
    <s v="50-54"/>
    <s v="1500m planos"/>
    <m/>
    <m/>
    <m/>
    <m/>
    <m/>
    <m/>
    <m/>
    <s v="6,18,50"/>
    <n v="3"/>
    <x v="3"/>
    <s v=" "/>
  </r>
  <r>
    <s v="161"/>
    <s v="CONDORI"/>
    <s v="ESPINOZA"/>
    <s v="WILSON MODESTO"/>
    <n v="1369617"/>
    <s v="Varones"/>
    <x v="6"/>
    <d v="1965-02-12T00:00:00"/>
    <n v="54"/>
    <n v="54"/>
    <s v="50-54"/>
    <s v="5000m planos"/>
    <m/>
    <m/>
    <m/>
    <m/>
    <m/>
    <m/>
    <m/>
    <s v=" "/>
    <s v=" "/>
    <x v="0"/>
    <s v=" "/>
  </r>
  <r>
    <s v="171"/>
    <s v="FLORES"/>
    <s v="MENDIETA"/>
    <s v="PREDINA SONIA"/>
    <n v="1118261"/>
    <s v="Mujeres"/>
    <x v="6"/>
    <d v="1969-04-21T00:00:00"/>
    <n v="50"/>
    <n v="50"/>
    <s v="50-54"/>
    <s v="5000m planos"/>
    <m/>
    <m/>
    <m/>
    <m/>
    <m/>
    <m/>
    <m/>
    <s v="28,01,17"/>
    <n v="3"/>
    <x v="3"/>
    <s v=" "/>
  </r>
  <r>
    <s v="171"/>
    <s v="FLORES"/>
    <s v="MENDIETA"/>
    <s v="PREDINA SONIA"/>
    <n v="1118261"/>
    <s v="Mujeres"/>
    <x v="6"/>
    <d v="1969-04-21T00:00:00"/>
    <n v="50"/>
    <n v="50"/>
    <s v="50-54"/>
    <s v="800m planos"/>
    <m/>
    <m/>
    <m/>
    <m/>
    <m/>
    <m/>
    <m/>
    <s v=" "/>
    <s v=" "/>
    <x v="0"/>
    <s v=" "/>
  </r>
  <r>
    <s v="171"/>
    <s v="FLORES"/>
    <s v="MENDIETA"/>
    <s v="PREDINA SONIA"/>
    <n v="1118261"/>
    <s v="Mujeres"/>
    <x v="6"/>
    <d v="1969-04-21T00:00:00"/>
    <n v="50"/>
    <n v="50"/>
    <s v="50-54"/>
    <s v="1500m planos"/>
    <m/>
    <m/>
    <m/>
    <m/>
    <m/>
    <m/>
    <m/>
    <s v="8,12,86"/>
    <n v="3"/>
    <x v="3"/>
    <s v=" "/>
  </r>
  <r>
    <s v="212"/>
    <s v="GALLARDO"/>
    <s v="GALLARDO"/>
    <s v="HERNAN"/>
    <n v="1379930"/>
    <s v="Varones"/>
    <x v="6"/>
    <d v="1959-06-11T00:00:00"/>
    <n v="60"/>
    <n v="60"/>
    <s v="60-64"/>
    <s v="1500m planos"/>
    <m/>
    <m/>
    <m/>
    <m/>
    <m/>
    <m/>
    <m/>
    <s v="5,41,60"/>
    <n v="1"/>
    <x v="1"/>
    <s v=" "/>
  </r>
  <r>
    <s v="212"/>
    <s v="GALLARDO"/>
    <s v="GALLARDO"/>
    <s v="HERNAN"/>
    <n v="1379930"/>
    <s v="Varones"/>
    <x v="6"/>
    <d v="1959-06-11T00:00:00"/>
    <n v="60"/>
    <n v="60"/>
    <s v="60-64"/>
    <s v="800m planos"/>
    <m/>
    <m/>
    <m/>
    <m/>
    <m/>
    <m/>
    <m/>
    <s v="2,42,45"/>
    <n v="1"/>
    <x v="1"/>
    <s v=" "/>
  </r>
  <r>
    <s v="255"/>
    <s v="HINOJOSA"/>
    <s v="IPORRE"/>
    <s v="JUDITH AMPARO"/>
    <n v="1274481"/>
    <s v="Mujeres"/>
    <x v="6"/>
    <d v="1957-10-30T00:00:00"/>
    <n v="62"/>
    <n v="62"/>
    <s v="60-64"/>
    <s v="1500m planos"/>
    <m/>
    <m/>
    <m/>
    <m/>
    <m/>
    <m/>
    <m/>
    <s v=" "/>
    <s v=" "/>
    <x v="0"/>
    <s v=" "/>
  </r>
  <r>
    <s v="255"/>
    <s v="HINOJOSA"/>
    <s v="IPORRE"/>
    <s v="JUDITH AMPARO"/>
    <n v="1274481"/>
    <s v="Mujeres"/>
    <x v="6"/>
    <d v="1957-10-30T00:00:00"/>
    <n v="62"/>
    <n v="62"/>
    <s v="60-64"/>
    <s v="5000m planos"/>
    <m/>
    <m/>
    <m/>
    <m/>
    <m/>
    <m/>
    <m/>
    <s v="32,16,90"/>
    <n v="2"/>
    <x v="2"/>
    <s v=" "/>
  </r>
  <r>
    <s v="255"/>
    <s v="HINOJOSA"/>
    <s v="IPORRE"/>
    <s v="JUDITH AMPARO"/>
    <n v="1274481"/>
    <s v="Mujeres"/>
    <x v="6"/>
    <d v="1957-10-30T00:00:00"/>
    <n v="62"/>
    <n v="62"/>
    <s v="60-64"/>
    <s v="10000m planos"/>
    <m/>
    <m/>
    <m/>
    <m/>
    <m/>
    <m/>
    <m/>
    <s v="1,16,02,28"/>
    <n v="2"/>
    <x v="2"/>
    <s v=" "/>
  </r>
  <r>
    <s v="210"/>
    <s v="SOLIZ"/>
    <s v="MEDRANO"/>
    <s v="ALFREDO VIDAL"/>
    <n v="1393346"/>
    <s v="Varones"/>
    <x v="6"/>
    <d v="1964-05-07T00:00:00"/>
    <n v="55"/>
    <n v="55"/>
    <s v="55-59"/>
    <s v="5000m planos"/>
    <m/>
    <m/>
    <m/>
    <m/>
    <m/>
    <m/>
    <m/>
    <s v="22,00,86"/>
    <n v="4"/>
    <x v="0"/>
    <s v=" "/>
  </r>
  <r>
    <s v="210"/>
    <s v="SOLIZ"/>
    <s v="MEDRANO"/>
    <s v="ALFREDO VIDAL"/>
    <n v="1393346"/>
    <s v="Varones"/>
    <x v="6"/>
    <d v="1964-05-07T00:00:00"/>
    <n v="55"/>
    <n v="55"/>
    <s v="55-59"/>
    <s v="10000m planos"/>
    <m/>
    <m/>
    <m/>
    <m/>
    <m/>
    <m/>
    <m/>
    <s v="46,28,62"/>
    <n v="7"/>
    <x v="0"/>
    <s v=" "/>
  </r>
  <r>
    <s v="211"/>
    <s v="SORAIDE"/>
    <s v="LOZANO"/>
    <s v="DAVID"/>
    <n v="1422173"/>
    <s v="Varones"/>
    <x v="6"/>
    <d v="1963-04-10T00:00:00"/>
    <n v="56"/>
    <n v="56"/>
    <s v="55-59"/>
    <s v="400m planos"/>
    <m/>
    <m/>
    <m/>
    <m/>
    <m/>
    <m/>
    <m/>
    <s v="1,12,95"/>
    <n v="3"/>
    <x v="3"/>
    <s v=" "/>
  </r>
  <r>
    <s v="211"/>
    <s v="SORAIDE"/>
    <s v="LOZANO"/>
    <s v="DAVID"/>
    <n v="1422173"/>
    <s v="Varones"/>
    <x v="6"/>
    <d v="1963-04-10T00:00:00"/>
    <n v="56"/>
    <n v="56"/>
    <s v="55-59"/>
    <s v="800m planos"/>
    <m/>
    <m/>
    <m/>
    <m/>
    <m/>
    <m/>
    <m/>
    <s v="3,01,67"/>
    <n v="5"/>
    <x v="0"/>
    <s v=" "/>
  </r>
  <r>
    <s v="122"/>
    <s v="TACURI"/>
    <s v="VALDEZ"/>
    <s v="ROMULO ANDRES"/>
    <n v="3716241"/>
    <s v="Varones"/>
    <x v="6"/>
    <d v="1972-09-05T00:00:00"/>
    <n v="47"/>
    <n v="47"/>
    <s v="45-49"/>
    <s v="800m planos"/>
    <m/>
    <m/>
    <m/>
    <m/>
    <m/>
    <m/>
    <m/>
    <s v="2,54,15"/>
    <n v="4"/>
    <x v="0"/>
    <s v=" "/>
  </r>
  <r>
    <s v="122"/>
    <s v="TACURI"/>
    <s v="VALDEZ"/>
    <s v="ROMULO ANDRES"/>
    <n v="3716241"/>
    <s v="Varones"/>
    <x v="6"/>
    <d v="1972-09-05T00:00:00"/>
    <n v="47"/>
    <n v="47"/>
    <s v="45-49"/>
    <s v="1500m planos"/>
    <m/>
    <m/>
    <m/>
    <m/>
    <m/>
    <m/>
    <m/>
    <s v=" "/>
    <s v=" "/>
    <x v="0"/>
    <s v=" "/>
  </r>
  <r>
    <s v="160"/>
    <s v="TIRAO"/>
    <s v="SANDY"/>
    <s v="ROGER DHERY"/>
    <n v="3679139"/>
    <s v="Varones"/>
    <x v="6"/>
    <d v="1966-08-05T00:00:00"/>
    <n v="53"/>
    <n v="53"/>
    <s v="50-54"/>
    <s v="800m planos"/>
    <m/>
    <m/>
    <m/>
    <m/>
    <m/>
    <m/>
    <m/>
    <s v="3,02,24"/>
    <n v="4"/>
    <x v="0"/>
    <s v=" "/>
  </r>
  <r>
    <s v="160"/>
    <s v="TIRAO"/>
    <s v="SANDY"/>
    <s v="ROGER DHERY"/>
    <n v="3679139"/>
    <s v="Varones"/>
    <x v="6"/>
    <d v="1966-08-05T00:00:00"/>
    <n v="53"/>
    <n v="53"/>
    <s v="50-54"/>
    <s v="200m planos"/>
    <m/>
    <m/>
    <m/>
    <m/>
    <m/>
    <m/>
    <m/>
    <s v=" "/>
    <s v=" "/>
    <x v="0"/>
    <s v=" "/>
  </r>
  <r>
    <s v="160"/>
    <s v="TIRAO"/>
    <s v="SANDY"/>
    <s v="ROGER DHERY"/>
    <n v="3679139"/>
    <s v="Varones"/>
    <x v="6"/>
    <d v="1966-08-05T00:00:00"/>
    <n v="53"/>
    <n v="53"/>
    <s v="50-54"/>
    <s v="5000m planos"/>
    <m/>
    <m/>
    <m/>
    <m/>
    <m/>
    <m/>
    <m/>
    <s v="26,46,32"/>
    <n v="2"/>
    <x v="2"/>
    <s v=" "/>
  </r>
  <r>
    <s v="159"/>
    <s v="VERA"/>
    <s v="GUERRA"/>
    <s v="JUAN CARLOS"/>
    <n v="3690057"/>
    <s v="Varones"/>
    <x v="6"/>
    <d v="1968-10-19T00:00:00"/>
    <n v="51"/>
    <n v="50"/>
    <s v="50-54"/>
    <s v="100m planos"/>
    <m/>
    <m/>
    <m/>
    <m/>
    <m/>
    <m/>
    <m/>
    <n v="14.89"/>
    <n v="3"/>
    <x v="3"/>
    <s v=" "/>
  </r>
  <r>
    <s v="159"/>
    <s v="VERA"/>
    <s v="GUERRA"/>
    <s v="JUAN CARLOS"/>
    <n v="3690057"/>
    <s v="Varones"/>
    <x v="6"/>
    <d v="1968-10-19T00:00:00"/>
    <n v="51"/>
    <n v="50"/>
    <s v="50-54"/>
    <s v="200m planos"/>
    <m/>
    <m/>
    <m/>
    <m/>
    <m/>
    <m/>
    <m/>
    <n v="31.36"/>
    <n v="4"/>
    <x v="0"/>
    <s v=" "/>
  </r>
  <r>
    <s v="159"/>
    <s v="VERA"/>
    <s v="GUERRA"/>
    <s v="JUAN CARLOS"/>
    <n v="3690057"/>
    <s v="Varones"/>
    <x v="6"/>
    <d v="1968-10-19T00:00:00"/>
    <n v="51"/>
    <n v="50"/>
    <s v="50-54"/>
    <s v="400m planos"/>
    <m/>
    <m/>
    <m/>
    <m/>
    <m/>
    <m/>
    <m/>
    <s v=" "/>
    <s v=" "/>
    <x v="0"/>
    <s v=" "/>
  </r>
  <r>
    <s v="209"/>
    <s v="VERA"/>
    <s v="MENDOZA"/>
    <s v="CARLOS ANTONIO"/>
    <n v="1415900"/>
    <s v="Varones"/>
    <x v="6"/>
    <d v="1961-05-10T00:00:00"/>
    <n v="58"/>
    <n v="58"/>
    <s v="55-59"/>
    <s v="1500m planos"/>
    <m/>
    <m/>
    <m/>
    <m/>
    <m/>
    <m/>
    <m/>
    <s v=" "/>
    <s v=" "/>
    <x v="0"/>
    <s v=" "/>
  </r>
  <r>
    <s v="209"/>
    <s v="VERA"/>
    <s v="MENDOZA"/>
    <s v="CARLOS ANTONIO"/>
    <n v="1415900"/>
    <s v="Varones"/>
    <x v="6"/>
    <d v="1961-05-10T00:00:00"/>
    <n v="58"/>
    <n v="58"/>
    <s v="55-59"/>
    <s v="5000m planos"/>
    <m/>
    <m/>
    <m/>
    <m/>
    <m/>
    <m/>
    <m/>
    <s v="20,47,51"/>
    <n v="2"/>
    <x v="2"/>
    <s v=" "/>
  </r>
  <r>
    <s v="209"/>
    <s v="VERA"/>
    <s v="MENDOZA"/>
    <s v="CARLOS ANTONIO"/>
    <n v="1415900"/>
    <s v="Varones"/>
    <x v="6"/>
    <d v="1961-05-10T00:00:00"/>
    <n v="58"/>
    <n v="58"/>
    <s v="55-59"/>
    <s v="3000 Obs"/>
    <m/>
    <m/>
    <m/>
    <m/>
    <m/>
    <m/>
    <m/>
    <s v="14,06,23"/>
    <n v="1"/>
    <x v="1"/>
    <s v=" "/>
  </r>
  <r>
    <s v="065"/>
    <s v="VERA"/>
    <s v="MOREIRA"/>
    <s v="ALBERTO CAMILO"/>
    <n v="5116715"/>
    <s v="Varones"/>
    <x v="6"/>
    <d v="1978-08-07T00:00:00"/>
    <n v="41"/>
    <n v="41"/>
    <s v="40-44"/>
    <s v="1500m planos"/>
    <m/>
    <m/>
    <m/>
    <m/>
    <m/>
    <m/>
    <m/>
    <s v=" "/>
    <s v=" "/>
    <x v="0"/>
    <s v=" "/>
  </r>
  <r>
    <s v="065"/>
    <s v="VERA"/>
    <s v="MOREIRA"/>
    <s v="ALBERTO CAMILO"/>
    <n v="5116715"/>
    <s v="Varones"/>
    <x v="6"/>
    <d v="1978-08-07T00:00:00"/>
    <n v="41"/>
    <n v="41"/>
    <s v="40-44"/>
    <s v="5000m planos"/>
    <m/>
    <m/>
    <m/>
    <m/>
    <m/>
    <m/>
    <m/>
    <s v=" "/>
    <s v=" "/>
    <x v="0"/>
    <s v=" "/>
  </r>
  <r>
    <s v="065"/>
    <s v="VERA"/>
    <s v="MOREIRA"/>
    <s v="ALBERTO CAMILO"/>
    <n v="5116715"/>
    <s v="Varones"/>
    <x v="6"/>
    <d v="1978-08-07T00:00:00"/>
    <n v="41"/>
    <n v="41"/>
    <s v="40-44"/>
    <s v="10000m planos"/>
    <m/>
    <m/>
    <m/>
    <m/>
    <m/>
    <m/>
    <m/>
    <s v="44,24,04"/>
    <n v="3"/>
    <x v="3"/>
    <s v=" "/>
  </r>
  <r>
    <s v="012"/>
    <s v="VILLA"/>
    <s v="VACA"/>
    <s v="ANA"/>
    <n v="6302664"/>
    <s v="Mujeres"/>
    <x v="7"/>
    <d v="1987-01-02T00:00:00"/>
    <n v="32"/>
    <n v="32"/>
    <s v="30-34"/>
    <s v="100m planos"/>
    <m/>
    <m/>
    <m/>
    <m/>
    <m/>
    <m/>
    <m/>
    <n v="14.83"/>
    <n v="3"/>
    <x v="3"/>
    <s v=" "/>
  </r>
  <r>
    <s v="012"/>
    <s v="VILLA"/>
    <s v="VACA"/>
    <s v="ANA"/>
    <n v="6302664"/>
    <s v="Mujeres"/>
    <x v="7"/>
    <d v="1987-01-02T00:00:00"/>
    <n v="32"/>
    <n v="32"/>
    <s v="30-34"/>
    <s v="200m planos"/>
    <m/>
    <m/>
    <m/>
    <m/>
    <m/>
    <m/>
    <m/>
    <n v="31.18"/>
    <n v="3"/>
    <x v="3"/>
    <s v=" "/>
  </r>
  <r>
    <s v="012"/>
    <s v="VILLA"/>
    <s v="VACA"/>
    <s v="ANA"/>
    <n v="6302664"/>
    <s v="Mujeres"/>
    <x v="7"/>
    <d v="1987-01-02T00:00:00"/>
    <n v="32"/>
    <n v="32"/>
    <s v="30-34"/>
    <s v="400m planos"/>
    <m/>
    <m/>
    <m/>
    <m/>
    <m/>
    <m/>
    <m/>
    <s v="1,19,47"/>
    <n v="2"/>
    <x v="2"/>
    <s v=" "/>
  </r>
  <r>
    <s v="175"/>
    <s v="CUELLAR"/>
    <s v="ZURITA"/>
    <s v="ANDRES"/>
    <n v="3230014"/>
    <s v="Varones"/>
    <x v="7"/>
    <d v="1963-06-03T00:00:00"/>
    <n v="56"/>
    <n v="56"/>
    <s v="55-59"/>
    <s v="5000 marcha"/>
    <m/>
    <m/>
    <m/>
    <m/>
    <m/>
    <m/>
    <m/>
    <s v="34,58,90"/>
    <n v="2"/>
    <x v="2"/>
    <s v=" "/>
  </r>
  <r>
    <s v="175"/>
    <s v="CUELLAR"/>
    <s v="ZURITA"/>
    <s v="ANDRES"/>
    <n v="3230014"/>
    <s v="Varones"/>
    <x v="7"/>
    <d v="1963-06-03T00:00:00"/>
    <n v="56"/>
    <n v="56"/>
    <s v="55-59"/>
    <s v="10000 marcha"/>
    <m/>
    <m/>
    <m/>
    <m/>
    <m/>
    <m/>
    <m/>
    <s v="1,11,57,55"/>
    <n v="1"/>
    <x v="1"/>
    <s v=" "/>
  </r>
  <r>
    <s v="269"/>
    <s v="IBAÑEZ"/>
    <s v=""/>
    <s v="ANIBAL"/>
    <n v="1990772"/>
    <s v="Varones"/>
    <x v="7"/>
    <d v="1954-07-04T00:00:00"/>
    <n v="65"/>
    <n v="65"/>
    <s v="65-69"/>
    <s v="100m planos"/>
    <m/>
    <m/>
    <m/>
    <m/>
    <m/>
    <m/>
    <m/>
    <n v="14.61"/>
    <n v="1"/>
    <x v="1"/>
    <s v=" "/>
  </r>
  <r>
    <s v="269"/>
    <s v="IBAÑEZ"/>
    <s v=""/>
    <s v="ANIBAL"/>
    <n v="1990772"/>
    <s v="Varones"/>
    <x v="7"/>
    <d v="1954-07-04T00:00:00"/>
    <n v="65"/>
    <n v="65"/>
    <s v="65-69"/>
    <s v="Salto Largo"/>
    <m/>
    <m/>
    <m/>
    <m/>
    <m/>
    <m/>
    <m/>
    <n v="3.91"/>
    <n v="1"/>
    <x v="1"/>
    <s v=" "/>
  </r>
  <r>
    <s v="269"/>
    <s v="IBAÑEZ"/>
    <s v=""/>
    <s v="ANIBAL"/>
    <n v="1990772"/>
    <s v="Varones"/>
    <x v="7"/>
    <d v="1954-07-04T00:00:00"/>
    <n v="65"/>
    <n v="65"/>
    <s v="65-69"/>
    <s v="200m planos"/>
    <m/>
    <m/>
    <m/>
    <m/>
    <m/>
    <m/>
    <m/>
    <n v="31.21"/>
    <n v="1"/>
    <x v="1"/>
    <s v=" "/>
  </r>
  <r>
    <s v="273"/>
    <s v="GUZMAN"/>
    <s v=""/>
    <s v="ARNULFO LINO"/>
    <n v="1540936"/>
    <s v="Varones"/>
    <x v="7"/>
    <d v="1953-08-15T00:00:00"/>
    <n v="66"/>
    <n v="66"/>
    <s v="65-69"/>
    <s v="Lanzamiento Bala"/>
    <m/>
    <m/>
    <m/>
    <m/>
    <m/>
    <m/>
    <m/>
    <s v=" "/>
    <s v=" "/>
    <x v="0"/>
    <s v=" "/>
  </r>
  <r>
    <s v="273"/>
    <s v="GUZMAN"/>
    <s v=""/>
    <s v="ARNULFO LINO"/>
    <n v="1540936"/>
    <s v="Varones"/>
    <x v="7"/>
    <d v="1953-08-15T00:00:00"/>
    <n v="66"/>
    <n v="66"/>
    <s v="65-69"/>
    <s v="Lanzamiento Disco"/>
    <m/>
    <m/>
    <m/>
    <m/>
    <m/>
    <m/>
    <m/>
    <s v=" "/>
    <s v=" "/>
    <x v="0"/>
    <s v=" "/>
  </r>
  <r>
    <s v="273"/>
    <s v="GUZMAN"/>
    <s v=""/>
    <s v="ARNULFO LINO"/>
    <n v="1540936"/>
    <s v="Varones"/>
    <x v="7"/>
    <d v="1953-08-15T00:00:00"/>
    <n v="66"/>
    <n v="66"/>
    <s v="65-69"/>
    <s v="Lanzamiento Jabalina"/>
    <m/>
    <m/>
    <m/>
    <m/>
    <m/>
    <m/>
    <m/>
    <s v=" "/>
    <s v=" "/>
    <x v="0"/>
    <s v=" "/>
  </r>
  <r>
    <s v="005"/>
    <s v="PIZARRO"/>
    <s v="CUELLAR"/>
    <s v="BRUNO"/>
    <n v="5869973"/>
    <s v="Varones"/>
    <x v="7"/>
    <d v="1985-08-15T00:00:00"/>
    <n v="34"/>
    <n v="34"/>
    <s v="30-34"/>
    <s v="Salto Largo"/>
    <m/>
    <m/>
    <m/>
    <m/>
    <m/>
    <m/>
    <m/>
    <n v="5.01"/>
    <n v="1"/>
    <x v="1"/>
    <s v=" "/>
  </r>
  <r>
    <s v="005"/>
    <s v="PIZARRO"/>
    <s v="CUELLAR"/>
    <s v="BRUNO"/>
    <n v="5869973"/>
    <s v="Varones"/>
    <x v="7"/>
    <d v="1985-08-15T00:00:00"/>
    <n v="34"/>
    <n v="34"/>
    <s v="30-34"/>
    <s v="Salto Triple"/>
    <m/>
    <m/>
    <m/>
    <m/>
    <m/>
    <m/>
    <m/>
    <n v="9.4499999999999993"/>
    <n v="1"/>
    <x v="1"/>
    <s v=" "/>
  </r>
  <r>
    <s v="005"/>
    <s v="PIZARRO"/>
    <s v="CUELLAR"/>
    <s v="BRUNO"/>
    <n v="5869973"/>
    <s v="Varones"/>
    <x v="7"/>
    <d v="1985-08-15T00:00:00"/>
    <n v="34"/>
    <n v="34"/>
    <s v="30-34"/>
    <s v="Salto Alto"/>
    <m/>
    <m/>
    <m/>
    <m/>
    <m/>
    <m/>
    <m/>
    <n v="1.6"/>
    <n v="1"/>
    <x v="1"/>
    <s v=" "/>
  </r>
  <r>
    <s v="291"/>
    <s v="PADILLA"/>
    <s v=""/>
    <s v="CARLOS FRANCISCO"/>
    <n v="1020612"/>
    <s v="Varones"/>
    <x v="7"/>
    <d v="1948-04-02T00:00:00"/>
    <n v="71"/>
    <n v="71"/>
    <s v="70-74"/>
    <s v="5000 marcha"/>
    <m/>
    <m/>
    <m/>
    <m/>
    <m/>
    <m/>
    <m/>
    <s v="38,19,81"/>
    <n v="2"/>
    <x v="2"/>
    <s v=" "/>
  </r>
  <r>
    <s v="291"/>
    <s v="PADILLA"/>
    <s v=""/>
    <s v="CARLOS FRANCISCO"/>
    <n v="1020612"/>
    <s v="Varones"/>
    <x v="7"/>
    <d v="1948-04-02T00:00:00"/>
    <n v="71"/>
    <n v="71"/>
    <s v="70-74"/>
    <s v="10000 marcha"/>
    <m/>
    <m/>
    <m/>
    <m/>
    <m/>
    <m/>
    <m/>
    <s v="1,14,21,80"/>
    <n v="1"/>
    <x v="1"/>
    <s v=" "/>
  </r>
  <r>
    <s v="153"/>
    <s v="PEÑA"/>
    <s v="GUZMAN"/>
    <s v="CARMEN"/>
    <n v="3270841"/>
    <s v="Mujeres"/>
    <x v="7"/>
    <d v="1968-06-03T00:00:00"/>
    <n v="51"/>
    <n v="51"/>
    <s v="50-54"/>
    <s v="Lanzamiento Jabalina"/>
    <m/>
    <m/>
    <m/>
    <m/>
    <m/>
    <m/>
    <m/>
    <s v=" "/>
    <s v=" "/>
    <x v="0"/>
    <s v=" "/>
  </r>
  <r>
    <s v="153"/>
    <s v="PEÑA"/>
    <s v="GUZMAN"/>
    <s v="CARMEN"/>
    <n v="3270841"/>
    <s v="Mujeres"/>
    <x v="7"/>
    <d v="1968-06-03T00:00:00"/>
    <n v="51"/>
    <n v="51"/>
    <s v="50-54"/>
    <s v="Lanzamiento Bala"/>
    <m/>
    <m/>
    <m/>
    <m/>
    <m/>
    <m/>
    <m/>
    <s v=" "/>
    <s v=" "/>
    <x v="0"/>
    <s v=" "/>
  </r>
  <r>
    <s v="153"/>
    <s v="PEÑA"/>
    <s v="GUZMAN"/>
    <s v="CARMEN"/>
    <n v="3270841"/>
    <s v="Mujeres"/>
    <x v="7"/>
    <d v="1968-06-03T00:00:00"/>
    <n v="51"/>
    <n v="51"/>
    <s v="50-54"/>
    <s v="Lanzamiento Disco"/>
    <m/>
    <m/>
    <m/>
    <m/>
    <m/>
    <m/>
    <m/>
    <s v=" "/>
    <s v=" "/>
    <x v="0"/>
    <s v=" "/>
  </r>
  <r>
    <s v="089"/>
    <s v="LANDIVAR"/>
    <s v=""/>
    <s v="CINTIA"/>
    <n v="3898402"/>
    <s v="Mujeres"/>
    <x v="7"/>
    <d v="1976-06-06T00:00:00"/>
    <n v="43"/>
    <n v="43"/>
    <s v="40-44"/>
    <s v="Lanzamiento Disco"/>
    <m/>
    <m/>
    <m/>
    <m/>
    <m/>
    <m/>
    <m/>
    <n v="17.77"/>
    <n v="2"/>
    <x v="2"/>
    <s v=" "/>
  </r>
  <r>
    <s v="089"/>
    <s v="LANDIVAR"/>
    <s v=""/>
    <s v="CINTIA"/>
    <n v="3898402"/>
    <s v="Mujeres"/>
    <x v="7"/>
    <d v="1976-06-06T00:00:00"/>
    <n v="43"/>
    <n v="43"/>
    <s v="40-44"/>
    <s v="Lanzamiento Jabalina"/>
    <m/>
    <m/>
    <m/>
    <m/>
    <m/>
    <m/>
    <m/>
    <n v="17.21"/>
    <n v="1"/>
    <x v="1"/>
    <s v=" "/>
  </r>
  <r>
    <s v="089"/>
    <s v="LANDIVAR"/>
    <s v=""/>
    <s v="CINTIA"/>
    <n v="3898402"/>
    <s v="Mujeres"/>
    <x v="7"/>
    <d v="1976-06-06T00:00:00"/>
    <n v="43"/>
    <n v="43"/>
    <s v="40-44"/>
    <s v="Lanzamiento Bala"/>
    <m/>
    <m/>
    <m/>
    <m/>
    <m/>
    <m/>
    <m/>
    <n v="6.2"/>
    <n v="2"/>
    <x v="2"/>
    <s v=" "/>
  </r>
  <r>
    <s v="032"/>
    <s v="TOMICHA"/>
    <s v=""/>
    <s v="CLARA ANDREA"/>
    <n v="6247203"/>
    <s v="Mujeres"/>
    <x v="7"/>
    <d v="1982-11-30T00:00:00"/>
    <n v="37"/>
    <n v="37"/>
    <s v="35-39"/>
    <s v="400m planos"/>
    <m/>
    <m/>
    <m/>
    <m/>
    <m/>
    <m/>
    <m/>
    <s v="1,20,66"/>
    <n v="2"/>
    <x v="2"/>
    <s v=" "/>
  </r>
  <r>
    <s v="032"/>
    <s v="TOMICHA"/>
    <s v=""/>
    <s v="CLARA ANDREA"/>
    <n v="6247203"/>
    <s v="Mujeres"/>
    <x v="7"/>
    <d v="1982-11-30T00:00:00"/>
    <n v="37"/>
    <n v="37"/>
    <s v="35-39"/>
    <s v="800m planos"/>
    <m/>
    <m/>
    <m/>
    <m/>
    <m/>
    <m/>
    <m/>
    <s v="3,14,00"/>
    <n v="1"/>
    <x v="1"/>
    <s v=" "/>
  </r>
  <r>
    <s v="032"/>
    <s v="TOMICHA"/>
    <s v=""/>
    <s v="CLARA ANDREA"/>
    <n v="6247203"/>
    <s v="Mujeres"/>
    <x v="7"/>
    <d v="1982-11-30T00:00:00"/>
    <n v="37"/>
    <n v="37"/>
    <s v="35-39"/>
    <s v="200m planos"/>
    <m/>
    <m/>
    <m/>
    <m/>
    <m/>
    <m/>
    <m/>
    <n v="32.35"/>
    <n v="2"/>
    <x v="2"/>
    <s v=" "/>
  </r>
  <r>
    <s v="091"/>
    <s v="FERNANDEZ"/>
    <s v=""/>
    <s v="CONSUELO"/>
    <n v="4681385"/>
    <s v="Mujeres"/>
    <x v="7"/>
    <d v="1978-08-28T00:00:00"/>
    <n v="41"/>
    <n v="41"/>
    <s v="40-44"/>
    <s v="Salto Largo"/>
    <m/>
    <m/>
    <m/>
    <m/>
    <m/>
    <m/>
    <m/>
    <s v=" "/>
    <s v=" "/>
    <x v="0"/>
    <s v=" "/>
  </r>
  <r>
    <s v="091"/>
    <s v="FERNANDEZ"/>
    <s v=""/>
    <s v="CONSUELO"/>
    <n v="4681385"/>
    <s v="Mujeres"/>
    <x v="7"/>
    <d v="1978-08-28T00:00:00"/>
    <n v="41"/>
    <n v="41"/>
    <s v="40-44"/>
    <s v="Salto Triple"/>
    <m/>
    <m/>
    <m/>
    <m/>
    <m/>
    <m/>
    <m/>
    <s v=" "/>
    <s v=" "/>
    <x v="0"/>
    <s v=" "/>
  </r>
  <r>
    <s v="189"/>
    <s v="REA"/>
    <s v=""/>
    <s v="CORINA"/>
    <n v="2815284"/>
    <s v="Mujeres"/>
    <x v="7"/>
    <d v="1961-03-19T00:00:00"/>
    <n v="58"/>
    <n v="58"/>
    <s v="55-59"/>
    <s v="Lanzamiento Bala"/>
    <m/>
    <m/>
    <m/>
    <m/>
    <m/>
    <m/>
    <m/>
    <n v="6.33"/>
    <n v="2"/>
    <x v="2"/>
    <s v=" "/>
  </r>
  <r>
    <s v="189"/>
    <s v="REA"/>
    <s v=""/>
    <s v="CORINA"/>
    <n v="2815284"/>
    <s v="Mujeres"/>
    <x v="7"/>
    <d v="1961-03-19T00:00:00"/>
    <n v="58"/>
    <n v="58"/>
    <s v="55-59"/>
    <s v="Lanzamiento Disco"/>
    <m/>
    <m/>
    <m/>
    <m/>
    <m/>
    <m/>
    <m/>
    <n v="16.2"/>
    <n v="2"/>
    <x v="2"/>
    <s v=" "/>
  </r>
  <r>
    <s v="189"/>
    <s v="REA"/>
    <s v=""/>
    <s v="CORINA"/>
    <n v="2815284"/>
    <s v="Mujeres"/>
    <x v="7"/>
    <d v="1961-03-19T00:00:00"/>
    <n v="58"/>
    <n v="58"/>
    <s v="55-59"/>
    <s v="Lanzamiento Jabalina"/>
    <m/>
    <m/>
    <m/>
    <m/>
    <m/>
    <m/>
    <m/>
    <n v="24.26"/>
    <n v="1"/>
    <x v="1"/>
    <s v=" "/>
  </r>
  <r>
    <s v="270"/>
    <s v="IMANARECO"/>
    <s v=""/>
    <s v="ESTEBAN"/>
    <n v="1582378"/>
    <s v="Varones"/>
    <x v="7"/>
    <d v="1953-08-03T00:00:00"/>
    <n v="66"/>
    <n v="66"/>
    <s v="65-69"/>
    <s v="100m planos"/>
    <m/>
    <m/>
    <m/>
    <m/>
    <m/>
    <m/>
    <m/>
    <s v=" "/>
    <s v=" "/>
    <x v="0"/>
    <s v=" "/>
  </r>
  <r>
    <s v="270"/>
    <s v="IMANARECO"/>
    <s v=""/>
    <s v="ESTEBAN"/>
    <n v="1582378"/>
    <s v="Varones"/>
    <x v="7"/>
    <d v="1953-08-03T00:00:00"/>
    <n v="66"/>
    <n v="66"/>
    <s v="65-69"/>
    <s v="200m planos"/>
    <m/>
    <m/>
    <m/>
    <m/>
    <m/>
    <m/>
    <m/>
    <s v=" "/>
    <s v=" "/>
    <x v="0"/>
    <s v=" "/>
  </r>
  <r>
    <s v="270"/>
    <s v="IMANARECO"/>
    <s v=""/>
    <s v="ESTEBAN"/>
    <n v="1582378"/>
    <s v="Varones"/>
    <x v="7"/>
    <d v="1953-08-03T00:00:00"/>
    <n v="66"/>
    <n v="66"/>
    <s v="65-69"/>
    <s v="Salto Largo"/>
    <m/>
    <m/>
    <m/>
    <m/>
    <m/>
    <m/>
    <m/>
    <n v="3.55"/>
    <n v="2"/>
    <x v="2"/>
    <s v=" "/>
  </r>
  <r>
    <s v="272"/>
    <s v="LAZCANO"/>
    <s v=""/>
    <s v="FERNANDO"/>
    <n v="4557164"/>
    <s v="Varones"/>
    <x v="7"/>
    <d v="1952-05-30T00:00:00"/>
    <n v="67"/>
    <n v="67"/>
    <s v="65-69"/>
    <s v="100m planos"/>
    <m/>
    <m/>
    <m/>
    <m/>
    <m/>
    <m/>
    <m/>
    <s v=" "/>
    <s v=" "/>
    <x v="0"/>
    <s v=" "/>
  </r>
  <r>
    <s v="272"/>
    <s v="LAZCANO"/>
    <s v=""/>
    <s v="FERNANDO"/>
    <n v="4557164"/>
    <s v="Varones"/>
    <x v="7"/>
    <d v="1952-05-30T00:00:00"/>
    <n v="67"/>
    <n v="67"/>
    <s v="65-69"/>
    <s v="200m planos"/>
    <m/>
    <m/>
    <m/>
    <m/>
    <m/>
    <m/>
    <m/>
    <s v=" "/>
    <s v=" "/>
    <x v="0"/>
    <s v=" "/>
  </r>
  <r>
    <s v="272"/>
    <s v="LAZCANO"/>
    <s v=""/>
    <s v="FERNANDO"/>
    <n v="4557164"/>
    <s v="Varones"/>
    <x v="7"/>
    <d v="1952-05-30T00:00:00"/>
    <n v="67"/>
    <n v="67"/>
    <s v="65-69"/>
    <s v="400m planos"/>
    <m/>
    <m/>
    <m/>
    <m/>
    <m/>
    <m/>
    <m/>
    <s v=" "/>
    <s v=" "/>
    <x v="0"/>
    <s v=" "/>
  </r>
  <r>
    <s v="154"/>
    <s v="IÑIGUEZ"/>
    <s v=""/>
    <s v="GLADYS"/>
    <n v="4586623"/>
    <s v="Mujeres"/>
    <x v="7"/>
    <d v="1968-09-17T00:00:00"/>
    <n v="51"/>
    <n v="51"/>
    <s v="50-54"/>
    <s v="5000 marcha"/>
    <m/>
    <m/>
    <m/>
    <m/>
    <m/>
    <m/>
    <m/>
    <s v="42,31,85"/>
    <n v="2"/>
    <x v="2"/>
    <s v=" "/>
  </r>
  <r>
    <s v="154"/>
    <s v="IÑIGUEZ"/>
    <s v=""/>
    <s v="GLADYS"/>
    <n v="4586623"/>
    <s v="Mujeres"/>
    <x v="7"/>
    <d v="1968-09-17T00:00:00"/>
    <n v="51"/>
    <n v="51"/>
    <s v="50-54"/>
    <s v="Lanzamiento Disco"/>
    <m/>
    <m/>
    <m/>
    <m/>
    <m/>
    <m/>
    <m/>
    <n v="12.08"/>
    <n v="9"/>
    <x v="0"/>
    <s v=" "/>
  </r>
  <r>
    <s v="154"/>
    <s v="IÑIGUEZ"/>
    <s v=""/>
    <s v="GLADYS"/>
    <n v="4586623"/>
    <s v="Mujeres"/>
    <x v="7"/>
    <d v="1968-09-17T00:00:00"/>
    <n v="51"/>
    <n v="51"/>
    <s v="50-54"/>
    <s v="Lanzamiento Bala"/>
    <m/>
    <m/>
    <m/>
    <m/>
    <m/>
    <m/>
    <m/>
    <n v="5.04"/>
    <n v="4"/>
    <x v="0"/>
    <s v=" "/>
  </r>
  <r>
    <s v="026"/>
    <s v="FERNANDEZ"/>
    <s v=""/>
    <s v="JAIME GROVER"/>
    <n v="4448778"/>
    <s v="Varones"/>
    <x v="7"/>
    <d v="1983-01-20T00:00:00"/>
    <n v="36"/>
    <n v="36"/>
    <s v="35-39"/>
    <s v="100m planos"/>
    <m/>
    <m/>
    <m/>
    <m/>
    <m/>
    <m/>
    <m/>
    <n v="12.52"/>
    <n v="1"/>
    <x v="1"/>
    <s v=" "/>
  </r>
  <r>
    <s v="026"/>
    <s v="FERNANDEZ"/>
    <s v=""/>
    <s v="JAIME GROVER"/>
    <n v="4448778"/>
    <s v="Varones"/>
    <x v="7"/>
    <d v="1983-01-20T00:00:00"/>
    <n v="36"/>
    <n v="36"/>
    <s v="35-39"/>
    <s v="200m planos"/>
    <m/>
    <m/>
    <m/>
    <m/>
    <m/>
    <m/>
    <m/>
    <n v="25.48"/>
    <n v="2"/>
    <x v="2"/>
    <s v=" "/>
  </r>
  <r>
    <s v="026"/>
    <s v="FERNANDEZ"/>
    <s v=""/>
    <s v="JAIME GROVER"/>
    <n v="4448778"/>
    <s v="Varones"/>
    <x v="7"/>
    <d v="1983-01-20T00:00:00"/>
    <n v="36"/>
    <n v="36"/>
    <s v="35-39"/>
    <s v="Salto Largo"/>
    <m/>
    <m/>
    <m/>
    <m/>
    <m/>
    <m/>
    <m/>
    <n v="5.2"/>
    <n v="1"/>
    <x v="1"/>
    <s v=" "/>
  </r>
  <r>
    <s v="238"/>
    <s v="BEJARANO"/>
    <s v=""/>
    <s v="JHONNY"/>
    <n v="4722323"/>
    <s v="Varones"/>
    <x v="7"/>
    <d v="1958-10-20T00:00:00"/>
    <n v="61"/>
    <n v="61"/>
    <s v="60-64"/>
    <s v="100m planos"/>
    <m/>
    <m/>
    <m/>
    <m/>
    <m/>
    <m/>
    <m/>
    <s v=" "/>
    <s v=" "/>
    <x v="0"/>
    <s v=" "/>
  </r>
  <r>
    <s v="238"/>
    <s v="BEJARANO"/>
    <s v=""/>
    <s v="JHONNY"/>
    <n v="4722323"/>
    <s v="Varones"/>
    <x v="7"/>
    <d v="1958-10-20T00:00:00"/>
    <n v="61"/>
    <n v="61"/>
    <s v="60-64"/>
    <s v="200m planos"/>
    <m/>
    <m/>
    <m/>
    <m/>
    <m/>
    <m/>
    <m/>
    <s v=" "/>
    <s v=" "/>
    <x v="0"/>
    <s v=" "/>
  </r>
  <r>
    <s v="238"/>
    <s v="BEJARANO"/>
    <s v=""/>
    <s v="JHONNY"/>
    <n v="4722323"/>
    <s v="Varones"/>
    <x v="7"/>
    <d v="1958-10-20T00:00:00"/>
    <n v="61"/>
    <n v="61"/>
    <s v="60-64"/>
    <s v="400m planos"/>
    <m/>
    <m/>
    <m/>
    <m/>
    <m/>
    <m/>
    <m/>
    <s v=" "/>
    <s v=" "/>
    <x v="0"/>
    <s v=" "/>
  </r>
  <r>
    <s v="271"/>
    <s v="MALDONADO"/>
    <s v=""/>
    <s v="JORGE"/>
    <n v="1302483"/>
    <s v="Varones"/>
    <x v="7"/>
    <d v="1954-02-14T00:00:00"/>
    <n v="65"/>
    <n v="65"/>
    <s v="65-69"/>
    <s v="5000m planos"/>
    <m/>
    <m/>
    <m/>
    <m/>
    <m/>
    <m/>
    <m/>
    <s v="25,25,40"/>
    <n v="2"/>
    <x v="2"/>
    <s v=" "/>
  </r>
  <r>
    <s v="271"/>
    <s v="MALDONADO"/>
    <s v=""/>
    <s v="JORGE"/>
    <n v="1302483"/>
    <s v="Varones"/>
    <x v="7"/>
    <d v="1954-02-14T00:00:00"/>
    <n v="65"/>
    <n v="65"/>
    <s v="65-69"/>
    <s v="1500m planos"/>
    <m/>
    <m/>
    <m/>
    <m/>
    <m/>
    <m/>
    <m/>
    <s v="6,43,23"/>
    <n v="2"/>
    <x v="2"/>
    <s v=" "/>
  </r>
  <r>
    <s v="271"/>
    <s v="MALDONADO"/>
    <s v=""/>
    <s v="JORGE"/>
    <n v="1302483"/>
    <s v="Varones"/>
    <x v="7"/>
    <d v="1954-02-14T00:00:00"/>
    <n v="65"/>
    <n v="65"/>
    <s v="65-69"/>
    <s v="800m planos"/>
    <m/>
    <m/>
    <m/>
    <m/>
    <m/>
    <m/>
    <m/>
    <s v="3,09,93"/>
    <n v="1"/>
    <x v="1"/>
    <s v=" "/>
  </r>
  <r>
    <s v="216"/>
    <s v="COSSIO"/>
    <s v=""/>
    <s v="JOSE ALBERTO"/>
    <s v="952042-1B"/>
    <s v="Varones"/>
    <x v="7"/>
    <d v="1960-07-16T00:00:00"/>
    <n v="59"/>
    <n v="59"/>
    <s v="55-59"/>
    <s v="100m planos"/>
    <m/>
    <m/>
    <m/>
    <m/>
    <m/>
    <m/>
    <m/>
    <n v="13.45"/>
    <n v="3"/>
    <x v="3"/>
    <s v=" "/>
  </r>
  <r>
    <s v="216"/>
    <s v="COSSIO"/>
    <s v=""/>
    <s v="JOSE ALBERTO"/>
    <s v="952042-1B"/>
    <s v="Varones"/>
    <x v="7"/>
    <d v="1960-07-16T00:00:00"/>
    <n v="59"/>
    <n v="59"/>
    <s v="55-59"/>
    <s v="200m planos"/>
    <m/>
    <m/>
    <m/>
    <m/>
    <m/>
    <m/>
    <m/>
    <n v="28.72"/>
    <n v="3"/>
    <x v="3"/>
    <s v=" "/>
  </r>
  <r>
    <s v="088"/>
    <s v="PELAEZ"/>
    <s v=""/>
    <s v="KATHY"/>
    <n v="3557857"/>
    <s v="Mujeres"/>
    <x v="7"/>
    <d v="1979-07-14T00:00:00"/>
    <n v="40"/>
    <n v="40"/>
    <s v="40-44"/>
    <s v="100m planos"/>
    <m/>
    <m/>
    <m/>
    <m/>
    <m/>
    <m/>
    <m/>
    <s v=" "/>
    <s v=" "/>
    <x v="0"/>
    <s v=" "/>
  </r>
  <r>
    <s v="088"/>
    <s v="PELAEZ"/>
    <s v=""/>
    <s v="KATHY"/>
    <n v="3557857"/>
    <s v="Mujeres"/>
    <x v="7"/>
    <d v="1979-07-14T00:00:00"/>
    <n v="40"/>
    <n v="40"/>
    <s v="40-44"/>
    <s v="200m planos"/>
    <m/>
    <m/>
    <m/>
    <m/>
    <m/>
    <m/>
    <m/>
    <s v=" "/>
    <s v=" "/>
    <x v="0"/>
    <s v=" "/>
  </r>
  <r>
    <s v="125"/>
    <s v="FERREIRA"/>
    <s v=""/>
    <s v="LENNY"/>
    <n v="3830593"/>
    <s v="Mujeres"/>
    <x v="7"/>
    <d v="1970-08-10T00:00:00"/>
    <n v="49"/>
    <n v="49"/>
    <s v="45-49"/>
    <s v="Lanzamiento Jabalina"/>
    <m/>
    <m/>
    <m/>
    <m/>
    <m/>
    <m/>
    <m/>
    <s v=" "/>
    <s v=" "/>
    <x v="0"/>
    <s v=" "/>
  </r>
  <r>
    <s v="125"/>
    <s v="FERREIRA"/>
    <s v=""/>
    <s v="LENNY"/>
    <n v="3830593"/>
    <s v="Mujeres"/>
    <x v="7"/>
    <d v="1970-08-10T00:00:00"/>
    <n v="49"/>
    <n v="49"/>
    <s v="45-49"/>
    <s v="Lanzamiento Bala"/>
    <m/>
    <m/>
    <m/>
    <m/>
    <m/>
    <m/>
    <m/>
    <s v=" "/>
    <s v=" "/>
    <x v="0"/>
    <s v=" "/>
  </r>
  <r>
    <s v="125"/>
    <s v="FERREIRA"/>
    <s v=""/>
    <s v="LENNY"/>
    <n v="3830593"/>
    <s v="Mujeres"/>
    <x v="7"/>
    <d v="1970-08-10T00:00:00"/>
    <n v="49"/>
    <n v="49"/>
    <s v="45-49"/>
    <s v="Lanzamiento Disco"/>
    <m/>
    <m/>
    <m/>
    <m/>
    <m/>
    <m/>
    <m/>
    <s v=" "/>
    <s v=" "/>
    <x v="0"/>
    <s v=" "/>
  </r>
  <r>
    <s v="190"/>
    <s v="RIVERO"/>
    <s v=""/>
    <s v="LUCY"/>
    <n v="3160012"/>
    <s v="Mujeres"/>
    <x v="7"/>
    <d v="1960-05-29T00:00:00"/>
    <n v="59"/>
    <n v="59"/>
    <s v="55-59"/>
    <s v="Lanzamiento Disco"/>
    <m/>
    <m/>
    <m/>
    <m/>
    <m/>
    <m/>
    <m/>
    <n v="14.79"/>
    <n v="4"/>
    <x v="0"/>
    <s v=" "/>
  </r>
  <r>
    <s v="190"/>
    <s v="RIVERO"/>
    <s v=""/>
    <s v="LUCY"/>
    <n v="3160012"/>
    <s v="Mujeres"/>
    <x v="7"/>
    <d v="1960-05-29T00:00:00"/>
    <n v="59"/>
    <n v="59"/>
    <s v="55-59"/>
    <s v="Lanzamiento Bala"/>
    <m/>
    <m/>
    <m/>
    <m/>
    <m/>
    <m/>
    <m/>
    <n v="5.65"/>
    <n v="4"/>
    <x v="0"/>
    <s v=" "/>
  </r>
  <r>
    <s v="190"/>
    <s v="RIVERO"/>
    <s v=""/>
    <s v="LUCY"/>
    <n v="3160012"/>
    <s v="Mujeres"/>
    <x v="7"/>
    <d v="1960-05-29T00:00:00"/>
    <n v="59"/>
    <n v="59"/>
    <s v="55-59"/>
    <s v="Lanzamiento Jabalina"/>
    <m/>
    <m/>
    <m/>
    <m/>
    <m/>
    <m/>
    <m/>
    <n v="12.32"/>
    <n v="4"/>
    <x v="0"/>
    <s v=" "/>
  </r>
  <r>
    <s v="027"/>
    <s v="QUINTELA"/>
    <s v=""/>
    <s v="LUIS HORMANDO"/>
    <n v="4711989"/>
    <s v="Varones"/>
    <x v="7"/>
    <d v="1980-02-17T00:00:00"/>
    <n v="39"/>
    <n v="39"/>
    <s v="35-39"/>
    <s v="Lanzamiento Bala"/>
    <m/>
    <m/>
    <m/>
    <m/>
    <m/>
    <m/>
    <m/>
    <s v=" "/>
    <s v=" "/>
    <x v="0"/>
    <s v=" "/>
  </r>
  <r>
    <s v="027"/>
    <s v="QUINTELA"/>
    <s v=""/>
    <s v="LUIS HORMANDO"/>
    <n v="4711989"/>
    <s v="Varones"/>
    <x v="7"/>
    <d v="1980-02-17T00:00:00"/>
    <n v="39"/>
    <n v="39"/>
    <s v="35-39"/>
    <s v="Lanzamiento Disco"/>
    <m/>
    <m/>
    <m/>
    <m/>
    <m/>
    <m/>
    <m/>
    <s v=" "/>
    <s v=" "/>
    <x v="0"/>
    <s v=" "/>
  </r>
  <r>
    <s v="027"/>
    <s v="QUINTELA"/>
    <s v=""/>
    <s v="LUIS HORMANDO"/>
    <n v="4711989"/>
    <s v="Varones"/>
    <x v="7"/>
    <d v="1980-02-17T00:00:00"/>
    <n v="39"/>
    <n v="39"/>
    <s v="35-39"/>
    <s v="Lanzamiento Jabalina"/>
    <m/>
    <m/>
    <m/>
    <m/>
    <m/>
    <m/>
    <m/>
    <s v=" "/>
    <s v=" "/>
    <x v="0"/>
    <s v=" "/>
  </r>
  <r>
    <s v="249"/>
    <s v="ORGAZ"/>
    <s v=""/>
    <s v="MARINA"/>
    <n v="3194815"/>
    <s v="Mujeres"/>
    <x v="7"/>
    <d v="1959-07-31T00:00:00"/>
    <n v="60"/>
    <n v="60"/>
    <s v="60-64"/>
    <s v="5000 marcha"/>
    <m/>
    <m/>
    <m/>
    <m/>
    <m/>
    <m/>
    <m/>
    <s v="53,28,52"/>
    <n v="2"/>
    <x v="2"/>
    <s v=" "/>
  </r>
  <r>
    <s v="249"/>
    <s v="ORGAZ"/>
    <s v=""/>
    <s v="MARINA"/>
    <n v="3194815"/>
    <s v="Mujeres"/>
    <x v="7"/>
    <d v="1959-07-31T00:00:00"/>
    <n v="60"/>
    <n v="60"/>
    <s v="60-64"/>
    <s v="Lanzamiento Jabalina"/>
    <m/>
    <m/>
    <m/>
    <m/>
    <m/>
    <m/>
    <m/>
    <n v="10.89"/>
    <n v="4"/>
    <x v="0"/>
    <s v=" "/>
  </r>
  <r>
    <s v="249"/>
    <s v="ORGAZ"/>
    <s v=""/>
    <s v="MARINA"/>
    <n v="3194815"/>
    <s v="Mujeres"/>
    <x v="7"/>
    <d v="1959-07-31T00:00:00"/>
    <n v="60"/>
    <n v="60"/>
    <s v="60-64"/>
    <s v="200m planos"/>
    <m/>
    <m/>
    <m/>
    <m/>
    <m/>
    <m/>
    <m/>
    <n v="52.65"/>
    <n v="4"/>
    <x v="0"/>
    <s v=" "/>
  </r>
  <r>
    <s v="060"/>
    <s v="RODRIGUEZ"/>
    <s v=""/>
    <s v="MAURICIO"/>
    <n v="4394653"/>
    <s v="Varones"/>
    <x v="7"/>
    <d v="1976-10-15T00:00:00"/>
    <n v="43"/>
    <n v="43"/>
    <s v="40-44"/>
    <s v="Salto Alto"/>
    <m/>
    <m/>
    <m/>
    <m/>
    <m/>
    <m/>
    <m/>
    <n v="1.5"/>
    <n v="1"/>
    <x v="1"/>
    <s v=" "/>
  </r>
  <r>
    <s v="060"/>
    <s v="RODRIGUEZ"/>
    <s v=""/>
    <s v="MAURICIO"/>
    <n v="4394653"/>
    <s v="Varones"/>
    <x v="7"/>
    <d v="1976-10-15T00:00:00"/>
    <n v="43"/>
    <n v="43"/>
    <s v="40-44"/>
    <s v="Salto Triple"/>
    <m/>
    <m/>
    <m/>
    <m/>
    <m/>
    <m/>
    <m/>
    <n v="10.220000000000001"/>
    <n v="1"/>
    <x v="1"/>
    <s v=" "/>
  </r>
  <r>
    <s v="060"/>
    <s v="RODRIGUEZ"/>
    <s v=""/>
    <s v="MAURICIO"/>
    <n v="4394653"/>
    <s v="Varones"/>
    <x v="7"/>
    <d v="1976-10-15T00:00:00"/>
    <n v="43"/>
    <n v="43"/>
    <s v="40-44"/>
    <s v="Lanzamiento Jabalina"/>
    <m/>
    <m/>
    <m/>
    <m/>
    <m/>
    <m/>
    <m/>
    <n v="35.799999999999997"/>
    <n v="1"/>
    <x v="1"/>
    <s v=" "/>
  </r>
  <r>
    <s v="090"/>
    <s v="URRUTIA"/>
    <s v=""/>
    <s v="NARDY"/>
    <n v="4662399"/>
    <s v="Mujeres"/>
    <x v="7"/>
    <d v="1976-12-18T00:00:00"/>
    <n v="43"/>
    <n v="43"/>
    <s v="40-44"/>
    <s v="Lanzamiento Jabalina"/>
    <m/>
    <m/>
    <m/>
    <m/>
    <m/>
    <m/>
    <m/>
    <n v="14.72"/>
    <n v="2"/>
    <x v="2"/>
    <s v=" "/>
  </r>
  <r>
    <s v="090"/>
    <s v="URRUTIA"/>
    <s v=""/>
    <s v="NARDY"/>
    <n v="4662399"/>
    <s v="Mujeres"/>
    <x v="7"/>
    <d v="1976-12-18T00:00:00"/>
    <n v="43"/>
    <n v="43"/>
    <s v="40-44"/>
    <s v="Lanzamiento Bala"/>
    <m/>
    <m/>
    <m/>
    <m/>
    <m/>
    <m/>
    <m/>
    <n v="6.28"/>
    <n v="1"/>
    <x v="1"/>
    <s v=" "/>
  </r>
  <r>
    <s v="090"/>
    <s v="URRUTIA"/>
    <s v=""/>
    <s v="NARDY"/>
    <n v="4662399"/>
    <s v="Mujeres"/>
    <x v="7"/>
    <d v="1976-12-18T00:00:00"/>
    <n v="43"/>
    <n v="43"/>
    <s v="40-44"/>
    <s v="Lanzamiento Disco"/>
    <m/>
    <m/>
    <m/>
    <m/>
    <m/>
    <m/>
    <m/>
    <n v="17.850000000000001"/>
    <n v="1"/>
    <x v="1"/>
    <s v=" "/>
  </r>
  <r>
    <s v="176"/>
    <s v="SEVILLA"/>
    <s v=""/>
    <s v="PERCY"/>
    <n v="1585048"/>
    <s v="Varones"/>
    <x v="7"/>
    <d v="1959-11-17T00:00:00"/>
    <n v="60"/>
    <n v="59"/>
    <s v="55-59"/>
    <s v="Lanzamiento Bala"/>
    <m/>
    <m/>
    <m/>
    <m/>
    <m/>
    <m/>
    <m/>
    <n v="8.67"/>
    <n v="1"/>
    <x v="1"/>
    <s v=" "/>
  </r>
  <r>
    <s v="176"/>
    <s v="SEVILLA"/>
    <s v=""/>
    <s v="PERCY"/>
    <n v="1585048"/>
    <s v="Varones"/>
    <x v="7"/>
    <d v="1959-11-17T00:00:00"/>
    <n v="60"/>
    <n v="59"/>
    <s v="55-59"/>
    <s v="Lanzamiento Disco"/>
    <m/>
    <m/>
    <m/>
    <m/>
    <m/>
    <m/>
    <m/>
    <n v="24.35"/>
    <n v="1"/>
    <x v="1"/>
    <s v=" "/>
  </r>
  <r>
    <s v="176"/>
    <s v="SEVILLA"/>
    <s v=""/>
    <s v="PERCY"/>
    <n v="1585048"/>
    <s v="Varones"/>
    <x v="7"/>
    <d v="1959-11-17T00:00:00"/>
    <n v="60"/>
    <n v="59"/>
    <s v="55-59"/>
    <s v="Lanzamiento Jabalina"/>
    <m/>
    <m/>
    <m/>
    <m/>
    <m/>
    <m/>
    <m/>
    <n v="21.29"/>
    <n v="2"/>
    <x v="2"/>
    <s v=" "/>
  </r>
  <r>
    <s v="165"/>
    <s v="GUZMAN"/>
    <s v=""/>
    <s v="ROLANDO"/>
    <n v="1079129"/>
    <s v="Varones"/>
    <x v="7"/>
    <d v="1964-11-15T00:00:00"/>
    <n v="55"/>
    <n v="54"/>
    <s v="50-54"/>
    <s v="Lanzamiento Bala"/>
    <m/>
    <m/>
    <m/>
    <m/>
    <m/>
    <m/>
    <m/>
    <n v="10.08"/>
    <n v="1"/>
    <x v="1"/>
    <s v=" "/>
  </r>
  <r>
    <s v="165"/>
    <s v="GUZMAN"/>
    <s v=""/>
    <s v="ROLANDO"/>
    <n v="1079129"/>
    <s v="Varones"/>
    <x v="7"/>
    <d v="1964-11-15T00:00:00"/>
    <n v="55"/>
    <n v="54"/>
    <s v="50-54"/>
    <s v="Lanzamiento Disco"/>
    <m/>
    <m/>
    <m/>
    <m/>
    <m/>
    <m/>
    <m/>
    <n v="27.33"/>
    <n v="1"/>
    <x v="1"/>
    <s v=" "/>
  </r>
  <r>
    <s v="165"/>
    <s v="GUZMAN"/>
    <s v=""/>
    <s v="ROLANDO"/>
    <n v="1079129"/>
    <s v="Varones"/>
    <x v="7"/>
    <d v="1964-11-15T00:00:00"/>
    <n v="55"/>
    <n v="54"/>
    <s v="50-54"/>
    <s v="Lanzamiento Jabalina"/>
    <m/>
    <m/>
    <m/>
    <m/>
    <m/>
    <m/>
    <m/>
    <n v="24.98"/>
    <n v="2"/>
    <x v="2"/>
    <s v=" "/>
  </r>
  <r>
    <s v="164"/>
    <s v="FUENTES"/>
    <s v=""/>
    <s v="RUBEN DARIO"/>
    <n v="3249086"/>
    <s v="Varones"/>
    <x v="7"/>
    <d v="1966-12-19T00:00:00"/>
    <n v="53"/>
    <n v="53"/>
    <s v="50-54"/>
    <s v="100m planos"/>
    <m/>
    <m/>
    <m/>
    <m/>
    <m/>
    <m/>
    <m/>
    <s v=" "/>
    <s v=" "/>
    <x v="0"/>
    <s v=" "/>
  </r>
  <r>
    <s v="164"/>
    <s v="FUENTES"/>
    <s v=""/>
    <s v="RUBEN DARIO"/>
    <n v="3249086"/>
    <s v="Varones"/>
    <x v="7"/>
    <d v="1966-12-19T00:00:00"/>
    <n v="53"/>
    <n v="53"/>
    <s v="50-54"/>
    <s v="200m planos"/>
    <m/>
    <m/>
    <m/>
    <m/>
    <m/>
    <m/>
    <m/>
    <s v=" "/>
    <s v=" "/>
    <x v="0"/>
    <s v=" "/>
  </r>
  <r>
    <s v="164"/>
    <s v="FUENTES"/>
    <s v=""/>
    <s v="RUBEN DARIO"/>
    <n v="3249086"/>
    <s v="Varones"/>
    <x v="7"/>
    <d v="1966-12-19T00:00:00"/>
    <n v="53"/>
    <n v="53"/>
    <s v="50-54"/>
    <s v="Salto Largo"/>
    <m/>
    <m/>
    <m/>
    <m/>
    <m/>
    <m/>
    <m/>
    <s v=" "/>
    <s v=" "/>
    <x v="0"/>
    <s v=" "/>
  </r>
  <r>
    <s v="072"/>
    <s v="FUENTES"/>
    <s v=""/>
    <s v="SAMUEL"/>
    <n v="5210799"/>
    <s v="Varones"/>
    <x v="7"/>
    <d v="1979-08-24T00:00:00"/>
    <n v="40"/>
    <n v="40"/>
    <s v="40-44"/>
    <s v="10000m planos"/>
    <m/>
    <m/>
    <m/>
    <m/>
    <m/>
    <m/>
    <m/>
    <s v=" "/>
    <s v=" "/>
    <x v="0"/>
    <s v=" "/>
  </r>
  <r>
    <s v="072"/>
    <s v="FUENTES"/>
    <s v=""/>
    <s v="SAMUEL"/>
    <n v="5210799"/>
    <s v="Varones"/>
    <x v="7"/>
    <d v="1979-08-24T00:00:00"/>
    <n v="40"/>
    <n v="40"/>
    <s v="40-44"/>
    <s v="Media Maraton 21 Km"/>
    <m/>
    <m/>
    <m/>
    <m/>
    <m/>
    <m/>
    <m/>
    <s v="2,18,43"/>
    <n v="1"/>
    <x v="1"/>
    <s v=" "/>
  </r>
  <r>
    <s v="072"/>
    <s v="FUENTES"/>
    <s v=""/>
    <s v="SAMUEL"/>
    <n v="5210799"/>
    <s v="Varones"/>
    <x v="7"/>
    <d v="1979-08-24T00:00:00"/>
    <n v="40"/>
    <n v="40"/>
    <s v="40-44"/>
    <s v="5000m planos"/>
    <m/>
    <m/>
    <m/>
    <m/>
    <m/>
    <m/>
    <m/>
    <s v=" "/>
    <s v=" "/>
    <x v="0"/>
    <s v=" "/>
  </r>
  <r>
    <s v="004"/>
    <s v="ROJAS"/>
    <s v=""/>
    <s v="SERGIO"/>
    <n v="5840548"/>
    <s v="Varones"/>
    <x v="7"/>
    <d v="1984-10-27T00:00:00"/>
    <n v="35"/>
    <n v="34"/>
    <s v="30-34"/>
    <s v="100m planos"/>
    <m/>
    <m/>
    <m/>
    <m/>
    <m/>
    <m/>
    <m/>
    <n v="12.74"/>
    <n v="2"/>
    <x v="2"/>
    <s v=" "/>
  </r>
  <r>
    <s v="004"/>
    <s v="ROJAS"/>
    <s v=""/>
    <s v="SERGIO"/>
    <n v="5840548"/>
    <s v="Varones"/>
    <x v="7"/>
    <d v="1984-10-27T00:00:00"/>
    <n v="35"/>
    <n v="34"/>
    <s v="30-34"/>
    <s v="200m planos"/>
    <m/>
    <m/>
    <m/>
    <m/>
    <m/>
    <m/>
    <m/>
    <n v="27.13"/>
    <n v="2"/>
    <x v="2"/>
    <s v=" "/>
  </r>
  <r>
    <s v="004"/>
    <s v="ROJAS"/>
    <s v=""/>
    <s v="SERGIO"/>
    <n v="5840548"/>
    <s v="Varones"/>
    <x v="7"/>
    <d v="1984-10-27T00:00:00"/>
    <n v="35"/>
    <n v="34"/>
    <s v="30-34"/>
    <s v="Salto Largo"/>
    <m/>
    <m/>
    <m/>
    <m/>
    <m/>
    <m/>
    <m/>
    <n v="4.8499999999999996"/>
    <n v="2"/>
    <x v="2"/>
    <s v=" "/>
  </r>
  <r>
    <s v="092"/>
    <s v="SALGUERO"/>
    <s v=""/>
    <s v="SILVIA"/>
    <n v="4616960"/>
    <s v="Mujeres"/>
    <x v="7"/>
    <d v="1978-09-26T00:00:00"/>
    <n v="41"/>
    <n v="41"/>
    <s v="40-44"/>
    <s v="Lanzamiento Jabalina"/>
    <m/>
    <m/>
    <m/>
    <m/>
    <m/>
    <m/>
    <m/>
    <n v="6.98"/>
    <n v="4"/>
    <x v="0"/>
    <s v=" "/>
  </r>
  <r>
    <s v="092"/>
    <s v="SALGUERO"/>
    <s v=""/>
    <s v="SILVIA"/>
    <n v="4616960"/>
    <s v="Mujeres"/>
    <x v="7"/>
    <d v="1978-09-26T00:00:00"/>
    <n v="41"/>
    <n v="41"/>
    <s v="40-44"/>
    <s v="200m planos"/>
    <m/>
    <m/>
    <m/>
    <m/>
    <m/>
    <m/>
    <m/>
    <n v="37.92"/>
    <n v="6"/>
    <x v="0"/>
    <s v=" "/>
  </r>
  <r>
    <s v="073"/>
    <s v="GUARIMO"/>
    <s v=""/>
    <s v="TEODULO"/>
    <n v="5358604"/>
    <s v="Varones"/>
    <x v="7"/>
    <d v="1976-12-26T00:00:00"/>
    <n v="43"/>
    <n v="43"/>
    <s v="40-44"/>
    <s v="100m planos"/>
    <m/>
    <m/>
    <m/>
    <m/>
    <m/>
    <m/>
    <m/>
    <n v="13.6"/>
    <n v="2"/>
    <x v="2"/>
    <s v=" "/>
  </r>
  <r>
    <s v="073"/>
    <s v="GUARIMO"/>
    <s v=""/>
    <s v="TEODULO"/>
    <n v="5358604"/>
    <s v="Varones"/>
    <x v="7"/>
    <d v="1976-12-26T00:00:00"/>
    <n v="43"/>
    <n v="43"/>
    <s v="40-44"/>
    <s v="200m planos"/>
    <m/>
    <m/>
    <m/>
    <m/>
    <m/>
    <m/>
    <m/>
    <n v="28.12"/>
    <n v="2"/>
    <x v="2"/>
    <s v=" "/>
  </r>
  <r>
    <s v="073"/>
    <s v="GUARIMO"/>
    <s v=""/>
    <s v="TEODULO"/>
    <n v="5358604"/>
    <s v="Varones"/>
    <x v="7"/>
    <d v="1976-12-26T00:00:00"/>
    <n v="43"/>
    <n v="43"/>
    <s v="40-44"/>
    <s v="400m planos"/>
    <m/>
    <m/>
    <m/>
    <m/>
    <m/>
    <m/>
    <m/>
    <s v="1,05,47"/>
    <n v="3"/>
    <x v="3"/>
    <s v=" "/>
  </r>
  <r>
    <s v="033"/>
    <s v="CABRERA"/>
    <s v="ROCHA"/>
    <s v="URSULA"/>
    <n v="3235717"/>
    <s v="Mujeres"/>
    <x v="7"/>
    <d v="1981-04-09T00:00:00"/>
    <n v="38"/>
    <n v="38"/>
    <s v="35-39"/>
    <s v="100m planos"/>
    <m/>
    <m/>
    <m/>
    <m/>
    <m/>
    <m/>
    <m/>
    <s v=" "/>
    <s v=" "/>
    <x v="0"/>
    <s v=" "/>
  </r>
  <r>
    <s v="033"/>
    <s v="CABRERA"/>
    <s v="ROCHA"/>
    <s v="URSULA"/>
    <n v="3235717"/>
    <s v="Mujeres"/>
    <x v="7"/>
    <d v="1981-04-09T00:00:00"/>
    <n v="38"/>
    <n v="38"/>
    <s v="35-39"/>
    <s v="200m planos"/>
    <m/>
    <m/>
    <m/>
    <m/>
    <m/>
    <m/>
    <m/>
    <s v=" "/>
    <s v=" "/>
    <x v="0"/>
    <s v=" "/>
  </r>
  <r>
    <s v="033"/>
    <s v="CABRERA"/>
    <s v="ROCHA"/>
    <s v="URSULA"/>
    <n v="3235717"/>
    <s v="Mujeres"/>
    <x v="7"/>
    <d v="1981-04-09T00:00:00"/>
    <n v="38"/>
    <n v="38"/>
    <s v="35-39"/>
    <s v="Salto Largo"/>
    <m/>
    <m/>
    <m/>
    <m/>
    <m/>
    <m/>
    <m/>
    <s v=" "/>
    <s v=" "/>
    <x v="0"/>
    <s v=" "/>
  </r>
  <r>
    <s v="235"/>
    <s v="ALARCON"/>
    <s v="APARICIO"/>
    <s v="TITO "/>
    <n v="1650357"/>
    <s v="Varones"/>
    <x v="8"/>
    <d v="1957-01-21T00:00:00"/>
    <n v="62"/>
    <n v="62"/>
    <s v="60-64"/>
    <s v="5000m planos"/>
    <m/>
    <m/>
    <m/>
    <m/>
    <m/>
    <m/>
    <m/>
    <s v="23,45,54"/>
    <n v="4"/>
    <x v="0"/>
    <s v=" "/>
  </r>
  <r>
    <s v="235"/>
    <s v="ALARCON"/>
    <s v="APARICIO"/>
    <s v="TITO "/>
    <n v="1650357"/>
    <s v="Varones"/>
    <x v="8"/>
    <d v="1957-01-21T00:00:00"/>
    <n v="62"/>
    <n v="62"/>
    <s v="60-64"/>
    <s v="10000m planos"/>
    <m/>
    <m/>
    <m/>
    <m/>
    <m/>
    <m/>
    <m/>
    <s v="50,44,86"/>
    <n v="5"/>
    <x v="0"/>
    <s v=" "/>
  </r>
  <r>
    <s v="235"/>
    <s v="ALARCON"/>
    <s v="APARICIO"/>
    <s v="TITO "/>
    <n v="1650357"/>
    <s v="Varones"/>
    <x v="8"/>
    <d v="1957-01-21T00:00:00"/>
    <n v="62"/>
    <n v="62"/>
    <s v="60-64"/>
    <s v="Media Maraton 21 Km"/>
    <m/>
    <m/>
    <m/>
    <m/>
    <m/>
    <m/>
    <m/>
    <s v=" "/>
    <s v=" "/>
    <x v="0"/>
    <s v=" "/>
  </r>
  <r>
    <s v="103"/>
    <s v="ALCOREZA"/>
    <s v="GARCIA"/>
    <s v="LUIS EMILIO "/>
    <n v="1870153"/>
    <s v="Varones"/>
    <x v="8"/>
    <d v="1970-03-24T00:00:00"/>
    <n v="49"/>
    <n v="49"/>
    <s v="45-49"/>
    <s v="100m planos"/>
    <m/>
    <m/>
    <m/>
    <m/>
    <m/>
    <m/>
    <m/>
    <n v="12.97"/>
    <n v="2"/>
    <x v="2"/>
    <s v=" "/>
  </r>
  <r>
    <s v="103"/>
    <s v="ALCOREZA"/>
    <s v="GARCIA"/>
    <s v="LUIS EMILIO "/>
    <n v="1870153"/>
    <s v="Varones"/>
    <x v="8"/>
    <d v="1970-03-24T00:00:00"/>
    <n v="49"/>
    <n v="49"/>
    <s v="45-49"/>
    <s v="200m planos"/>
    <m/>
    <m/>
    <m/>
    <m/>
    <m/>
    <m/>
    <m/>
    <n v="27.47"/>
    <n v="2"/>
    <x v="2"/>
    <s v=" "/>
  </r>
  <r>
    <s v="103"/>
    <s v="ALCOREZA"/>
    <s v="GARCIA"/>
    <s v="LUIS EMILIO "/>
    <n v="1870153"/>
    <s v="Varones"/>
    <x v="8"/>
    <d v="1970-03-24T00:00:00"/>
    <n v="49"/>
    <n v="49"/>
    <s v="45-49"/>
    <s v="Salto Largo"/>
    <m/>
    <m/>
    <m/>
    <m/>
    <m/>
    <m/>
    <m/>
    <n v="4.3499999999999996"/>
    <n v="1"/>
    <x v="1"/>
    <s v=" "/>
  </r>
  <r>
    <s v="009"/>
    <s v="ALEMAN"/>
    <s v="LOPEZ"/>
    <s v="MAYRA ROCIO "/>
    <n v="5020396"/>
    <s v="Mujeres"/>
    <x v="8"/>
    <d v="1987-05-22T00:00:00"/>
    <n v="32"/>
    <n v="32"/>
    <s v="30-34"/>
    <s v="100m planos"/>
    <m/>
    <m/>
    <m/>
    <m/>
    <m/>
    <m/>
    <m/>
    <n v="14.54"/>
    <n v="2"/>
    <x v="2"/>
    <s v=" "/>
  </r>
  <r>
    <s v="009"/>
    <s v="ALEMAN"/>
    <s v="LOPEZ"/>
    <s v="MAYRA ROCIO "/>
    <n v="5020396"/>
    <s v="Mujeres"/>
    <x v="8"/>
    <d v="1987-05-22T00:00:00"/>
    <n v="32"/>
    <n v="32"/>
    <s v="30-34"/>
    <s v="200m planos"/>
    <m/>
    <m/>
    <m/>
    <m/>
    <m/>
    <m/>
    <m/>
    <n v="30.65"/>
    <n v="2"/>
    <x v="2"/>
    <s v=" "/>
  </r>
  <r>
    <s v="009"/>
    <s v="ALEMAN"/>
    <s v="LOPEZ"/>
    <s v="MAYRA ROCIO "/>
    <n v="5020396"/>
    <s v="Mujeres"/>
    <x v="8"/>
    <d v="1987-05-22T00:00:00"/>
    <n v="32"/>
    <n v="32"/>
    <s v="30-34"/>
    <s v="Salto Largo"/>
    <m/>
    <m/>
    <m/>
    <m/>
    <m/>
    <m/>
    <m/>
    <s v=" "/>
    <s v=" "/>
    <x v="0"/>
    <s v=" "/>
  </r>
  <r>
    <s v="035"/>
    <s v="AÑASGO"/>
    <s v="BARRIENTOS"/>
    <s v="NINFA "/>
    <n v="5781040"/>
    <s v="Mujeres"/>
    <x v="8"/>
    <d v="1983-03-12T00:00:00"/>
    <n v="36"/>
    <n v="36"/>
    <s v="35-39"/>
    <s v="100m planos"/>
    <m/>
    <m/>
    <m/>
    <m/>
    <m/>
    <m/>
    <m/>
    <n v="14.24"/>
    <n v="1"/>
    <x v="1"/>
    <s v=" "/>
  </r>
  <r>
    <s v="035"/>
    <s v="AÑASGO"/>
    <s v="BARRIENTOS"/>
    <s v="NINFA "/>
    <n v="5781040"/>
    <s v="Mujeres"/>
    <x v="8"/>
    <d v="1983-03-12T00:00:00"/>
    <n v="36"/>
    <n v="36"/>
    <s v="35-39"/>
    <s v="200m planos"/>
    <m/>
    <m/>
    <m/>
    <m/>
    <m/>
    <m/>
    <m/>
    <n v="29.41"/>
    <n v="1"/>
    <x v="1"/>
    <s v=" "/>
  </r>
  <r>
    <s v="035"/>
    <s v="AÑASGO"/>
    <s v="BARRIENTOS"/>
    <s v="NINFA "/>
    <n v="5781040"/>
    <s v="Mujeres"/>
    <x v="8"/>
    <d v="1983-03-12T00:00:00"/>
    <n v="36"/>
    <n v="36"/>
    <s v="35-39"/>
    <s v="400m planos"/>
    <m/>
    <m/>
    <m/>
    <m/>
    <m/>
    <m/>
    <m/>
    <s v="1,07,51"/>
    <n v="1"/>
    <x v="1"/>
    <s v=" "/>
  </r>
  <r>
    <s v="215"/>
    <s v="AYARDE"/>
    <s v="PANIQUE"/>
    <s v="NILSON"/>
    <n v="1815237"/>
    <s v="Varones"/>
    <x v="8"/>
    <d v="1960-12-26T00:00:00"/>
    <n v="59"/>
    <n v="59"/>
    <s v="55-59"/>
    <s v="100m planos"/>
    <m/>
    <m/>
    <m/>
    <m/>
    <m/>
    <m/>
    <m/>
    <n v="13.1"/>
    <n v="1"/>
    <x v="1"/>
    <s v=" "/>
  </r>
  <r>
    <s v="215"/>
    <s v="AYARDE"/>
    <s v="PANIQUE"/>
    <s v="NILSON"/>
    <n v="1815237"/>
    <s v="Varones"/>
    <x v="8"/>
    <d v="1960-12-26T00:00:00"/>
    <n v="59"/>
    <n v="59"/>
    <s v="55-59"/>
    <s v="200m planos"/>
    <m/>
    <m/>
    <m/>
    <m/>
    <m/>
    <m/>
    <m/>
    <n v="27.03"/>
    <n v="1"/>
    <x v="1"/>
    <s v=" "/>
  </r>
  <r>
    <s v="215"/>
    <s v="AYARDE"/>
    <s v="PANIQUE"/>
    <s v="NILSON"/>
    <n v="1815237"/>
    <s v="Varones"/>
    <x v="8"/>
    <d v="1960-12-26T00:00:00"/>
    <n v="59"/>
    <n v="59"/>
    <s v="55-59"/>
    <s v="Salto Largo"/>
    <m/>
    <m/>
    <m/>
    <m/>
    <m/>
    <m/>
    <m/>
    <s v=" "/>
    <s v=" "/>
    <x v="0"/>
    <s v=" "/>
  </r>
  <r>
    <s v="048"/>
    <s v="BEJARANO"/>
    <s v="ALBORNOZ"/>
    <s v="LILIANA"/>
    <n v="5003214"/>
    <s v="Mujeres"/>
    <x v="8"/>
    <d v="1978-03-16T00:00:00"/>
    <n v="41"/>
    <n v="41"/>
    <s v="40-44"/>
    <s v="100m planos"/>
    <m/>
    <m/>
    <m/>
    <m/>
    <m/>
    <m/>
    <m/>
    <s v=" "/>
    <s v=" "/>
    <x v="0"/>
    <s v=" "/>
  </r>
  <r>
    <s v="048"/>
    <s v="BEJARANO"/>
    <s v="ALBORNOZ"/>
    <s v="LILIANA"/>
    <n v="5003214"/>
    <s v="Mujeres"/>
    <x v="8"/>
    <d v="1978-03-16T00:00:00"/>
    <n v="41"/>
    <n v="41"/>
    <s v="40-44"/>
    <s v="400m planos"/>
    <m/>
    <m/>
    <m/>
    <m/>
    <m/>
    <m/>
    <m/>
    <s v=" "/>
    <s v=" "/>
    <x v="0"/>
    <s v=" "/>
  </r>
  <r>
    <s v="048"/>
    <s v="BEJARANO"/>
    <s v="ALBORNOZ"/>
    <s v="LILIANA"/>
    <n v="5003214"/>
    <s v="Mujeres"/>
    <x v="8"/>
    <d v="1978-03-16T00:00:00"/>
    <n v="41"/>
    <n v="41"/>
    <s v="40-44"/>
    <s v="Salto Largo"/>
    <m/>
    <m/>
    <m/>
    <m/>
    <m/>
    <m/>
    <m/>
    <s v=" "/>
    <s v=" "/>
    <x v="0"/>
    <s v=" "/>
  </r>
  <r>
    <s v="047"/>
    <s v="BETANCUR"/>
    <s v=""/>
    <s v="NILA"/>
    <n v="1885102"/>
    <s v="Mujeres"/>
    <x v="8"/>
    <d v="1979-07-02T00:00:00"/>
    <n v="40"/>
    <n v="40"/>
    <s v="40-44"/>
    <s v="100m planos"/>
    <m/>
    <m/>
    <m/>
    <m/>
    <m/>
    <m/>
    <m/>
    <n v="16.43"/>
    <n v="1"/>
    <x v="1"/>
    <s v=" "/>
  </r>
  <r>
    <s v="047"/>
    <s v="BETANCUR"/>
    <s v=""/>
    <s v="NILA"/>
    <n v="1885102"/>
    <s v="Mujeres"/>
    <x v="8"/>
    <d v="1979-07-02T00:00:00"/>
    <n v="40"/>
    <n v="40"/>
    <s v="40-44"/>
    <s v="200m planos"/>
    <m/>
    <m/>
    <m/>
    <m/>
    <m/>
    <m/>
    <m/>
    <n v="35.270000000000003"/>
    <n v="3"/>
    <x v="3"/>
    <s v=" "/>
  </r>
  <r>
    <s v="047"/>
    <s v="BETANCUR"/>
    <s v=""/>
    <s v="NILA"/>
    <n v="1885102"/>
    <s v="Mujeres"/>
    <x v="8"/>
    <d v="1979-07-02T00:00:00"/>
    <n v="40"/>
    <n v="40"/>
    <s v="40-44"/>
    <s v="Salto Largo"/>
    <m/>
    <m/>
    <m/>
    <m/>
    <m/>
    <m/>
    <m/>
    <s v=" "/>
    <s v=" "/>
    <x v="0"/>
    <s v=" "/>
  </r>
  <r>
    <s v="121"/>
    <s v="CACERES"/>
    <s v="PEREZ"/>
    <s v="GIOVANA "/>
    <n v="1889938"/>
    <s v="Mujeres"/>
    <x v="8"/>
    <d v="1971-07-23T00:00:00"/>
    <n v="48"/>
    <n v="48"/>
    <s v="45-49"/>
    <s v="100m planos"/>
    <m/>
    <m/>
    <m/>
    <m/>
    <m/>
    <m/>
    <m/>
    <n v="16.88"/>
    <n v="2"/>
    <x v="2"/>
    <s v=" "/>
  </r>
  <r>
    <s v="121"/>
    <s v="CACERES"/>
    <s v="PEREZ"/>
    <s v="GIOVANA "/>
    <n v="1889938"/>
    <s v="Mujeres"/>
    <x v="8"/>
    <d v="1971-07-23T00:00:00"/>
    <n v="48"/>
    <n v="48"/>
    <s v="45-49"/>
    <s v="200m planos"/>
    <m/>
    <m/>
    <m/>
    <m/>
    <m/>
    <m/>
    <m/>
    <n v="35.950000000000003"/>
    <n v="3"/>
    <x v="3"/>
    <s v=" "/>
  </r>
  <r>
    <s v="121"/>
    <s v="CACERES"/>
    <s v="PEREZ"/>
    <s v="GIOVANA "/>
    <n v="1889938"/>
    <s v="Mujeres"/>
    <x v="8"/>
    <d v="1971-07-23T00:00:00"/>
    <n v="48"/>
    <n v="48"/>
    <s v="45-49"/>
    <s v="Salto Largo"/>
    <m/>
    <m/>
    <m/>
    <m/>
    <m/>
    <m/>
    <m/>
    <s v=" "/>
    <s v=" "/>
    <x v="0"/>
    <s v=" "/>
  </r>
  <r>
    <s v="294"/>
    <s v="CARDOZO"/>
    <s v="MARTINEZ"/>
    <s v="PAULINA AGRIPINA"/>
    <s v="1655296-1C"/>
    <s v="Mujeres"/>
    <x v="8"/>
    <d v="1947-06-23T00:00:00"/>
    <n v="72"/>
    <n v="72"/>
    <s v="70-74"/>
    <s v="Lanzamiento Bala"/>
    <m/>
    <m/>
    <m/>
    <m/>
    <m/>
    <m/>
    <m/>
    <n v="6.44"/>
    <n v="1"/>
    <x v="1"/>
    <s v=" "/>
  </r>
  <r>
    <s v="294"/>
    <s v="CARDOZO"/>
    <s v="MARTINEZ"/>
    <s v="PAULINA AGRIPINA"/>
    <s v="1655296-1C"/>
    <s v="Mujeres"/>
    <x v="8"/>
    <d v="1947-06-23T00:00:00"/>
    <n v="72"/>
    <n v="72"/>
    <s v="70-74"/>
    <s v="Lanzamiento Disco"/>
    <m/>
    <m/>
    <m/>
    <m/>
    <m/>
    <m/>
    <m/>
    <n v="18.489999999999998"/>
    <n v="1"/>
    <x v="1"/>
    <s v=" "/>
  </r>
  <r>
    <s v="294"/>
    <s v="CARDOZO"/>
    <s v="MARTINEZ"/>
    <s v="PAULINA AGRIPINA"/>
    <s v="1655296-1C"/>
    <s v="Mujeres"/>
    <x v="8"/>
    <d v="1947-06-23T00:00:00"/>
    <n v="72"/>
    <n v="72"/>
    <s v="70-74"/>
    <s v="Lanzamiento Jabalina"/>
    <m/>
    <m/>
    <m/>
    <m/>
    <m/>
    <m/>
    <m/>
    <n v="16.100000000000001"/>
    <n v="1"/>
    <x v="1"/>
    <s v=" "/>
  </r>
  <r>
    <s v="214"/>
    <s v="CASTRO"/>
    <s v="ZEBALLOS"/>
    <s v="RODOLFO ROLANDO "/>
    <n v="1837518"/>
    <s v="Varones"/>
    <x v="8"/>
    <d v="1961-12-19T00:00:00"/>
    <n v="58"/>
    <n v="58"/>
    <s v="55-59"/>
    <s v="Lanzamiento Disco"/>
    <m/>
    <m/>
    <m/>
    <m/>
    <m/>
    <m/>
    <m/>
    <s v=" "/>
    <s v=" "/>
    <x v="0"/>
    <s v=" "/>
  </r>
  <r>
    <s v="214"/>
    <s v="CASTRO"/>
    <s v="ZEBALLOS"/>
    <s v="RODOLFO ROLANDO "/>
    <n v="1837518"/>
    <s v="Varones"/>
    <x v="8"/>
    <d v="1961-12-19T00:00:00"/>
    <n v="58"/>
    <n v="58"/>
    <s v="55-59"/>
    <s v="Lanzamiento Jabalina"/>
    <m/>
    <m/>
    <m/>
    <m/>
    <m/>
    <m/>
    <m/>
    <s v=" "/>
    <s v=" "/>
    <x v="0"/>
    <s v=" "/>
  </r>
  <r>
    <s v="214"/>
    <s v="CASTRO"/>
    <s v="ZEBALLOS"/>
    <s v="RODOLFO ROLANDO "/>
    <n v="1837518"/>
    <s v="Varones"/>
    <x v="8"/>
    <d v="1961-12-19T00:00:00"/>
    <n v="58"/>
    <n v="58"/>
    <s v="55-59"/>
    <s v="80vallas"/>
    <m/>
    <m/>
    <m/>
    <m/>
    <m/>
    <m/>
    <m/>
    <s v=" "/>
    <s v=" "/>
    <x v="0"/>
    <s v=" "/>
  </r>
  <r>
    <s v="068"/>
    <s v="CAZON"/>
    <s v="IMPA"/>
    <s v="JUAN MANUEL DANIEL "/>
    <n v="1890833"/>
    <s v="Varones"/>
    <x v="8"/>
    <d v="1976-06-24T00:00:00"/>
    <n v="43"/>
    <n v="43"/>
    <s v="40-44"/>
    <s v="Lanzamiento Bala"/>
    <m/>
    <m/>
    <m/>
    <m/>
    <m/>
    <m/>
    <m/>
    <n v="6.39"/>
    <n v="1"/>
    <x v="1"/>
    <s v=" "/>
  </r>
  <r>
    <s v="068"/>
    <s v="CAZON"/>
    <s v="IMPA"/>
    <s v="JUAN MANUEL DANIEL "/>
    <n v="1890833"/>
    <s v="Varones"/>
    <x v="8"/>
    <d v="1976-06-24T00:00:00"/>
    <n v="43"/>
    <n v="43"/>
    <s v="40-44"/>
    <s v="Lanzamiento Jabalina"/>
    <m/>
    <m/>
    <m/>
    <m/>
    <m/>
    <m/>
    <m/>
    <n v="17.489999999999998"/>
    <n v="2"/>
    <x v="2"/>
    <s v=" "/>
  </r>
  <r>
    <s v="068"/>
    <s v="CAZON"/>
    <s v="IMPA"/>
    <s v="JUAN MANUEL DANIEL "/>
    <n v="1890833"/>
    <s v="Varones"/>
    <x v="8"/>
    <d v="1976-06-24T00:00:00"/>
    <n v="43"/>
    <n v="43"/>
    <s v="40-44"/>
    <s v="Salto Largo"/>
    <m/>
    <m/>
    <m/>
    <m/>
    <m/>
    <m/>
    <m/>
    <n v="3.7"/>
    <n v="2"/>
    <x v="2"/>
    <s v=" "/>
  </r>
  <r>
    <s v="173"/>
    <s v="CONDORI"/>
    <s v="AVILA"/>
    <s v="JAIME "/>
    <n v="1880077"/>
    <s v="Varones"/>
    <x v="8"/>
    <d v="1968-10-19T00:00:00"/>
    <n v="51"/>
    <n v="50"/>
    <s v="50-54"/>
    <s v="200m planos"/>
    <m/>
    <m/>
    <m/>
    <m/>
    <m/>
    <m/>
    <m/>
    <n v="27.95"/>
    <n v="3"/>
    <x v="3"/>
    <s v=" "/>
  </r>
  <r>
    <s v="173"/>
    <s v="CONDORI"/>
    <s v="AVILA"/>
    <s v="JAIME "/>
    <n v="1880077"/>
    <s v="Varones"/>
    <x v="8"/>
    <d v="1968-10-19T00:00:00"/>
    <n v="51"/>
    <n v="50"/>
    <s v="50-54"/>
    <s v="400m planos"/>
    <m/>
    <m/>
    <m/>
    <m/>
    <m/>
    <m/>
    <m/>
    <s v="1,06,10"/>
    <n v="3"/>
    <x v="3"/>
    <s v=" "/>
  </r>
  <r>
    <s v="173"/>
    <s v="CONDORI"/>
    <s v="AVILA"/>
    <s v="JAIME "/>
    <n v="1880077"/>
    <s v="Varones"/>
    <x v="8"/>
    <d v="1968-10-19T00:00:00"/>
    <n v="51"/>
    <n v="50"/>
    <s v="50-54"/>
    <s v="800m planos"/>
    <m/>
    <m/>
    <m/>
    <m/>
    <m/>
    <m/>
    <m/>
    <s v="2,56,13"/>
    <n v="3"/>
    <x v="3"/>
    <s v=" "/>
  </r>
  <r>
    <s v="251"/>
    <s v="CORONEL"/>
    <s v="DE UGARTE"/>
    <s v="LEONIDA "/>
    <n v="3136782"/>
    <s v="Mujeres"/>
    <x v="8"/>
    <d v="1958-04-22T00:00:00"/>
    <n v="61"/>
    <n v="61"/>
    <s v="60-64"/>
    <s v="5000 marcha"/>
    <m/>
    <m/>
    <m/>
    <m/>
    <m/>
    <m/>
    <m/>
    <s v="43,28,52"/>
    <n v="1"/>
    <x v="1"/>
    <s v=" "/>
  </r>
  <r>
    <s v="251"/>
    <s v="CORONEL"/>
    <s v="DE UGARTE"/>
    <s v="LEONIDA "/>
    <n v="3136782"/>
    <s v="Mujeres"/>
    <x v="8"/>
    <d v="1958-04-22T00:00:00"/>
    <n v="61"/>
    <n v="61"/>
    <s v="60-64"/>
    <s v="2000 Obs"/>
    <m/>
    <m/>
    <m/>
    <m/>
    <m/>
    <m/>
    <m/>
    <s v="16,24,66"/>
    <n v="1"/>
    <x v="1"/>
    <s v=" "/>
  </r>
  <r>
    <s v="251"/>
    <s v="CORONEL"/>
    <s v="DE UGARTE"/>
    <s v="LEONIDA "/>
    <n v="3136782"/>
    <s v="Mujeres"/>
    <x v="8"/>
    <d v="1958-04-22T00:00:00"/>
    <n v="61"/>
    <n v="61"/>
    <s v="60-64"/>
    <s v="Lanzamiento Bala"/>
    <m/>
    <m/>
    <m/>
    <m/>
    <m/>
    <m/>
    <m/>
    <n v="6.32"/>
    <n v="1"/>
    <x v="1"/>
    <s v=" "/>
  </r>
  <r>
    <s v="157"/>
    <s v="FERNANDEZ"/>
    <s v="URZAGASTE"/>
    <s v="MARTHA "/>
    <n v="1884044"/>
    <s v="Mujeres"/>
    <x v="8"/>
    <d v="1968-01-19T00:00:00"/>
    <n v="51"/>
    <n v="51"/>
    <s v="50-54"/>
    <s v="100m planos"/>
    <m/>
    <m/>
    <m/>
    <m/>
    <m/>
    <m/>
    <m/>
    <n v="16.66"/>
    <n v="3"/>
    <x v="3"/>
    <s v=" "/>
  </r>
  <r>
    <s v="157"/>
    <s v="FERNANDEZ"/>
    <s v="URZAGASTE"/>
    <s v="MARTHA "/>
    <n v="1884044"/>
    <s v="Mujeres"/>
    <x v="8"/>
    <d v="1968-01-19T00:00:00"/>
    <n v="51"/>
    <n v="51"/>
    <s v="50-54"/>
    <s v="200m planos"/>
    <m/>
    <m/>
    <m/>
    <m/>
    <m/>
    <m/>
    <m/>
    <n v="36.17"/>
    <n v="2"/>
    <x v="2"/>
    <s v=" "/>
  </r>
  <r>
    <s v="157"/>
    <s v="FERNANDEZ"/>
    <s v="URZAGASTE"/>
    <s v="MARTHA "/>
    <n v="1884044"/>
    <s v="Mujeres"/>
    <x v="8"/>
    <d v="1968-01-19T00:00:00"/>
    <n v="51"/>
    <n v="51"/>
    <s v="50-54"/>
    <s v="400m planos"/>
    <m/>
    <m/>
    <m/>
    <m/>
    <m/>
    <m/>
    <m/>
    <s v="1,48,79"/>
    <n v="3"/>
    <x v="3"/>
    <s v=" "/>
  </r>
  <r>
    <s v="050"/>
    <s v="FERRUFINO"/>
    <s v="GAITE"/>
    <s v="ERICKA"/>
    <n v="4148683"/>
    <s v="Mujeres"/>
    <x v="8"/>
    <d v="1976-12-07T00:00:00"/>
    <n v="43"/>
    <n v="43"/>
    <s v="40-44"/>
    <s v="800m planos"/>
    <m/>
    <m/>
    <m/>
    <m/>
    <m/>
    <m/>
    <m/>
    <s v=" "/>
    <s v=" "/>
    <x v="0"/>
    <s v=" "/>
  </r>
  <r>
    <s v="050"/>
    <s v="FERRUFINO"/>
    <s v="GAITE"/>
    <s v="ERICKA"/>
    <n v="4148683"/>
    <s v="Mujeres"/>
    <x v="8"/>
    <d v="1976-12-07T00:00:00"/>
    <n v="43"/>
    <n v="43"/>
    <s v="40-44"/>
    <s v="1500m planos"/>
    <m/>
    <m/>
    <m/>
    <m/>
    <m/>
    <m/>
    <m/>
    <s v=" "/>
    <s v=" "/>
    <x v="0"/>
    <s v=" "/>
  </r>
  <r>
    <s v="050"/>
    <s v="FERRUFINO"/>
    <s v="GAITE"/>
    <s v="ERICKA"/>
    <n v="4148683"/>
    <s v="Mujeres"/>
    <x v="8"/>
    <d v="1976-12-07T00:00:00"/>
    <n v="43"/>
    <n v="43"/>
    <s v="40-44"/>
    <s v="5000m planos"/>
    <m/>
    <m/>
    <m/>
    <m/>
    <m/>
    <m/>
    <m/>
    <s v=" "/>
    <s v=" "/>
    <x v="0"/>
    <s v=" "/>
  </r>
  <r>
    <s v="079"/>
    <s v="FLORES"/>
    <s v="LENZ"/>
    <s v="FERNANDO"/>
    <n v="1890208"/>
    <s v="Varones"/>
    <x v="8"/>
    <d v="1975-09-27T00:00:00"/>
    <n v="44"/>
    <n v="44"/>
    <s v="40-44"/>
    <s v="Lanzamiento Bala"/>
    <m/>
    <m/>
    <m/>
    <m/>
    <m/>
    <m/>
    <m/>
    <s v=" "/>
    <s v=" "/>
    <x v="0"/>
    <s v=" "/>
  </r>
  <r>
    <s v="079"/>
    <s v="FLORES"/>
    <s v="LENZ"/>
    <s v="FERNANDO"/>
    <n v="1890208"/>
    <s v="Varones"/>
    <x v="8"/>
    <d v="1975-09-27T00:00:00"/>
    <n v="44"/>
    <n v="44"/>
    <s v="40-44"/>
    <s v="Lanzamiento Disco"/>
    <m/>
    <m/>
    <m/>
    <m/>
    <m/>
    <m/>
    <m/>
    <s v=" "/>
    <s v=" "/>
    <x v="0"/>
    <s v=" "/>
  </r>
  <r>
    <s v="079"/>
    <s v="FLORES"/>
    <s v="LENZ"/>
    <s v="FERNANDO"/>
    <n v="1890208"/>
    <s v="Varones"/>
    <x v="8"/>
    <d v="1975-09-27T00:00:00"/>
    <n v="44"/>
    <n v="44"/>
    <s v="40-44"/>
    <s v="Lanzamiento Jabalina"/>
    <m/>
    <m/>
    <m/>
    <m/>
    <m/>
    <m/>
    <m/>
    <s v=" "/>
    <s v=" "/>
    <x v="0"/>
    <s v=" "/>
  </r>
  <r>
    <s v="010"/>
    <s v="FLORES"/>
    <s v="TOLABA"/>
    <s v="NOELIA"/>
    <n v="7137605"/>
    <s v="Mujeres"/>
    <x v="8"/>
    <d v="1986-01-17T00:00:00"/>
    <n v="33"/>
    <n v="33"/>
    <s v="30-34"/>
    <s v="400m planos"/>
    <m/>
    <m/>
    <m/>
    <m/>
    <m/>
    <m/>
    <m/>
    <s v="1,25,42"/>
    <n v="3"/>
    <x v="3"/>
    <s v=" "/>
  </r>
  <r>
    <s v="010"/>
    <s v="FLORES"/>
    <s v="TOLABA"/>
    <s v="NOELIA"/>
    <n v="7137605"/>
    <s v="Mujeres"/>
    <x v="8"/>
    <d v="1986-01-17T00:00:00"/>
    <n v="33"/>
    <n v="33"/>
    <s v="30-34"/>
    <s v="800m planos"/>
    <m/>
    <m/>
    <m/>
    <m/>
    <m/>
    <m/>
    <m/>
    <s v="3,20,85"/>
    <n v="2"/>
    <x v="2"/>
    <s v=" "/>
  </r>
  <r>
    <s v="010"/>
    <s v="FLORES"/>
    <s v="TOLABA"/>
    <s v="NOELIA"/>
    <n v="7137605"/>
    <s v="Mujeres"/>
    <x v="8"/>
    <d v="1986-01-17T00:00:00"/>
    <n v="33"/>
    <n v="33"/>
    <s v="30-34"/>
    <s v="1500m planos"/>
    <m/>
    <m/>
    <m/>
    <m/>
    <m/>
    <m/>
    <m/>
    <s v="6,59,27"/>
    <n v="1"/>
    <x v="1"/>
    <s v=" "/>
  </r>
  <r>
    <s v="162"/>
    <s v="GALARZA"/>
    <s v=""/>
    <s v="ERICK ROLANDO "/>
    <n v="3403127"/>
    <s v="Varones"/>
    <x v="8"/>
    <d v="1967-11-30T00:00:00"/>
    <n v="52"/>
    <n v="51"/>
    <s v="50-54"/>
    <s v="100m planos"/>
    <m/>
    <m/>
    <m/>
    <m/>
    <m/>
    <m/>
    <m/>
    <n v="12.76"/>
    <n v="2"/>
    <x v="2"/>
    <s v=" "/>
  </r>
  <r>
    <s v="162"/>
    <s v="GALARZA"/>
    <s v=""/>
    <s v="ERICK ROLANDO "/>
    <n v="3403127"/>
    <s v="Varones"/>
    <x v="8"/>
    <d v="1967-11-30T00:00:00"/>
    <n v="52"/>
    <n v="51"/>
    <s v="50-54"/>
    <s v="200m planos"/>
    <m/>
    <m/>
    <m/>
    <m/>
    <m/>
    <m/>
    <m/>
    <n v="26.98"/>
    <n v="2"/>
    <x v="2"/>
    <s v=" "/>
  </r>
  <r>
    <s v="162"/>
    <s v="GALARZA"/>
    <s v=""/>
    <s v="ERICK ROLANDO "/>
    <n v="3403127"/>
    <s v="Varones"/>
    <x v="8"/>
    <d v="1967-11-30T00:00:00"/>
    <n v="52"/>
    <n v="51"/>
    <s v="50-54"/>
    <s v="400m planos"/>
    <m/>
    <m/>
    <m/>
    <m/>
    <m/>
    <m/>
    <m/>
    <s v="1,02,73"/>
    <n v="2"/>
    <x v="2"/>
    <s v=" "/>
  </r>
  <r>
    <s v="191"/>
    <s v="GARECA"/>
    <s v="CHOQUE"/>
    <s v="EVA "/>
    <n v="1841334"/>
    <s v="Mujeres"/>
    <x v="8"/>
    <d v="1963-03-16T00:00:00"/>
    <n v="56"/>
    <n v="56"/>
    <s v="55-59"/>
    <s v="Lanzamiento Bala"/>
    <m/>
    <m/>
    <m/>
    <m/>
    <m/>
    <m/>
    <m/>
    <n v="7.89"/>
    <n v="1"/>
    <x v="1"/>
    <s v=" "/>
  </r>
  <r>
    <s v="191"/>
    <s v="GARECA"/>
    <s v="CHOQUE"/>
    <s v="EVA "/>
    <n v="1841334"/>
    <s v="Mujeres"/>
    <x v="8"/>
    <d v="1963-03-16T00:00:00"/>
    <n v="56"/>
    <n v="56"/>
    <s v="55-59"/>
    <s v="Lanzamiento Disco"/>
    <m/>
    <m/>
    <m/>
    <m/>
    <m/>
    <m/>
    <m/>
    <n v="20.67"/>
    <n v="1"/>
    <x v="1"/>
    <s v=" "/>
  </r>
  <r>
    <s v="191"/>
    <s v="GARECA"/>
    <s v="CHOQUE"/>
    <s v="EVA "/>
    <n v="1841334"/>
    <s v="Mujeres"/>
    <x v="8"/>
    <d v="1963-03-16T00:00:00"/>
    <n v="56"/>
    <n v="56"/>
    <s v="55-59"/>
    <s v="Lanzamiento Jabalina"/>
    <m/>
    <m/>
    <m/>
    <m/>
    <m/>
    <m/>
    <m/>
    <n v="21.95"/>
    <n v="2"/>
    <x v="2"/>
    <s v=" "/>
  </r>
  <r>
    <s v="118"/>
    <s v="GUTIERREZ"/>
    <s v="LLIULLY"/>
    <s v="NOEMI NICOLASA"/>
    <n v="2638742"/>
    <s v="Mujeres"/>
    <x v="8"/>
    <d v="1972-09-10T00:00:00"/>
    <n v="47"/>
    <n v="46"/>
    <s v="45-49"/>
    <s v="400m planos"/>
    <m/>
    <m/>
    <m/>
    <m/>
    <m/>
    <m/>
    <m/>
    <s v="1,28,95"/>
    <n v="2"/>
    <x v="2"/>
    <s v=" "/>
  </r>
  <r>
    <s v="118"/>
    <s v="GUTIERREZ"/>
    <s v="LLIULLY"/>
    <s v="NOEMI NICOLASA"/>
    <n v="2638742"/>
    <s v="Mujeres"/>
    <x v="8"/>
    <d v="1972-09-10T00:00:00"/>
    <n v="47"/>
    <n v="46"/>
    <s v="45-49"/>
    <s v="800m planos"/>
    <m/>
    <m/>
    <m/>
    <m/>
    <m/>
    <m/>
    <m/>
    <s v="3,33,24"/>
    <n v="3"/>
    <x v="3"/>
    <s v=" "/>
  </r>
  <r>
    <s v="118"/>
    <s v="GUTIERREZ"/>
    <s v="LLIULLY"/>
    <s v="NOEMI NICOLASA"/>
    <n v="2638742"/>
    <s v="Mujeres"/>
    <x v="8"/>
    <d v="1972-09-10T00:00:00"/>
    <n v="47"/>
    <n v="46"/>
    <s v="45-49"/>
    <s v="2000 Obs"/>
    <m/>
    <m/>
    <m/>
    <m/>
    <m/>
    <m/>
    <m/>
    <s v="12,09,14"/>
    <n v="2"/>
    <x v="2"/>
    <s v=" "/>
  </r>
  <r>
    <s v="061"/>
    <s v="GUTIERREZ"/>
    <s v="MARTINEZ"/>
    <s v="HARRISON RAIMUNDO "/>
    <n v="1893143"/>
    <s v="Varones"/>
    <x v="8"/>
    <d v="1975-03-15T00:00:00"/>
    <n v="44"/>
    <n v="44"/>
    <s v="40-44"/>
    <s v="200m planos"/>
    <m/>
    <m/>
    <m/>
    <m/>
    <m/>
    <m/>
    <m/>
    <n v="28.23"/>
    <n v="4"/>
    <x v="0"/>
    <s v=" "/>
  </r>
  <r>
    <s v="061"/>
    <s v="GUTIERREZ"/>
    <s v="MARTINEZ"/>
    <s v="HARRISON RAIMUNDO "/>
    <n v="1893143"/>
    <s v="Varones"/>
    <x v="8"/>
    <d v="1975-03-15T00:00:00"/>
    <n v="44"/>
    <n v="44"/>
    <s v="40-44"/>
    <s v="400m planos"/>
    <m/>
    <m/>
    <m/>
    <m/>
    <m/>
    <m/>
    <m/>
    <s v="1,04,36"/>
    <n v="2"/>
    <x v="2"/>
    <s v=" "/>
  </r>
  <r>
    <s v="061"/>
    <s v="GUTIERREZ"/>
    <s v="MARTINEZ"/>
    <s v="HARRISON RAIMUNDO "/>
    <n v="1893143"/>
    <s v="Varones"/>
    <x v="8"/>
    <d v="1975-03-15T00:00:00"/>
    <n v="44"/>
    <n v="44"/>
    <s v="40-44"/>
    <s v="800m planos"/>
    <m/>
    <m/>
    <m/>
    <m/>
    <m/>
    <m/>
    <m/>
    <s v="2,29,90"/>
    <n v="3"/>
    <x v="3"/>
    <s v=" "/>
  </r>
  <r>
    <s v="253"/>
    <s v="LANDIVAR"/>
    <s v="GUZMAN"/>
    <s v="MARIA DEL CARMEN "/>
    <n v="2365155"/>
    <s v="Mujeres"/>
    <x v="8"/>
    <d v="1957-09-01T00:00:00"/>
    <n v="62"/>
    <n v="62"/>
    <s v="60-64"/>
    <s v="100m planos"/>
    <m/>
    <m/>
    <m/>
    <m/>
    <m/>
    <m/>
    <m/>
    <n v="19.28"/>
    <n v="1"/>
    <x v="1"/>
    <s v=" "/>
  </r>
  <r>
    <s v="253"/>
    <s v="LANDIVAR"/>
    <s v="GUZMAN"/>
    <s v="MARIA DEL CARMEN "/>
    <n v="2365155"/>
    <s v="Mujeres"/>
    <x v="8"/>
    <d v="1957-09-01T00:00:00"/>
    <n v="62"/>
    <n v="62"/>
    <s v="60-64"/>
    <s v="Lanzamiento Bala"/>
    <m/>
    <m/>
    <m/>
    <m/>
    <m/>
    <m/>
    <m/>
    <n v="5.6"/>
    <n v="2"/>
    <x v="2"/>
    <s v=" "/>
  </r>
  <r>
    <s v="253"/>
    <s v="LANDIVAR"/>
    <s v="GUZMAN"/>
    <s v="MARIA DEL CARMEN "/>
    <n v="2365155"/>
    <s v="Mujeres"/>
    <x v="8"/>
    <d v="1957-09-01T00:00:00"/>
    <n v="62"/>
    <n v="62"/>
    <s v="60-64"/>
    <s v="Lanzamiento Disco"/>
    <m/>
    <m/>
    <m/>
    <m/>
    <m/>
    <m/>
    <m/>
    <n v="8.74"/>
    <n v="4"/>
    <x v="0"/>
    <s v=" "/>
  </r>
  <r>
    <s v="158"/>
    <s v="LOPEZ"/>
    <s v="ALVARADO"/>
    <s v="AMPARO JUANA"/>
    <n v="1854973"/>
    <s v="Mujeres"/>
    <x v="8"/>
    <d v="1965-10-30T00:00:00"/>
    <n v="54"/>
    <n v="53"/>
    <s v="50-54"/>
    <s v="200m planos"/>
    <m/>
    <m/>
    <m/>
    <m/>
    <m/>
    <m/>
    <m/>
    <n v="45.29"/>
    <n v="4"/>
    <x v="0"/>
    <s v=" "/>
  </r>
  <r>
    <s v="158"/>
    <s v="LOPEZ"/>
    <s v="ALVARADO"/>
    <s v="AMPARO JUANA"/>
    <n v="1854973"/>
    <s v="Mujeres"/>
    <x v="8"/>
    <d v="1965-10-30T00:00:00"/>
    <n v="54"/>
    <n v="53"/>
    <s v="50-54"/>
    <s v="5000 marcha"/>
    <m/>
    <m/>
    <m/>
    <m/>
    <m/>
    <m/>
    <m/>
    <s v="38,59,36"/>
    <n v="1"/>
    <x v="1"/>
    <s v=" "/>
  </r>
  <r>
    <s v="158"/>
    <s v="LOPEZ"/>
    <s v="ALVARADO"/>
    <s v="AMPARO JUANA"/>
    <n v="1854973"/>
    <s v="Mujeres"/>
    <x v="8"/>
    <d v="1965-10-30T00:00:00"/>
    <n v="54"/>
    <n v="53"/>
    <s v="50-54"/>
    <s v="Salto Largo"/>
    <m/>
    <m/>
    <m/>
    <m/>
    <m/>
    <m/>
    <m/>
    <s v=" "/>
    <s v=" "/>
    <x v="0"/>
    <s v=" "/>
  </r>
  <r>
    <s v="254"/>
    <s v="LOPEZ"/>
    <s v="ALVARADO"/>
    <s v="ANA "/>
    <n v="1841132"/>
    <s v="Mujeres"/>
    <x v="8"/>
    <d v="1957-01-05T00:00:00"/>
    <n v="62"/>
    <n v="62"/>
    <s v="60-64"/>
    <s v="800m planos"/>
    <m/>
    <m/>
    <m/>
    <m/>
    <m/>
    <m/>
    <m/>
    <s v="5,59,48"/>
    <n v="4"/>
    <x v="0"/>
    <s v=" "/>
  </r>
  <r>
    <s v="254"/>
    <s v="LOPEZ"/>
    <s v="ALVARADO"/>
    <s v="ANA "/>
    <n v="1841132"/>
    <s v="Mujeres"/>
    <x v="8"/>
    <d v="1957-01-05T00:00:00"/>
    <n v="62"/>
    <n v="62"/>
    <s v="60-64"/>
    <s v="1500m planos"/>
    <m/>
    <m/>
    <m/>
    <m/>
    <m/>
    <m/>
    <m/>
    <s v="13,00,86"/>
    <n v="3"/>
    <x v="3"/>
    <s v=" "/>
  </r>
  <r>
    <s v="254"/>
    <s v="LOPEZ"/>
    <s v="ALVARADO"/>
    <s v="ANA "/>
    <n v="1841132"/>
    <s v="Mujeres"/>
    <x v="8"/>
    <d v="1957-01-05T00:00:00"/>
    <n v="62"/>
    <n v="62"/>
    <s v="60-64"/>
    <s v="Lanzamiento Disco"/>
    <m/>
    <m/>
    <m/>
    <m/>
    <m/>
    <m/>
    <m/>
    <n v="13.4"/>
    <n v="2"/>
    <x v="2"/>
    <s v=" "/>
  </r>
  <r>
    <s v="233"/>
    <s v="MANCILLA"/>
    <s v="MURILLO"/>
    <s v="JOSE LUIS"/>
    <n v="2336648"/>
    <s v="Varones"/>
    <x v="8"/>
    <d v="1957-09-20T00:00:00"/>
    <n v="62"/>
    <n v="61"/>
    <s v="60-64"/>
    <s v="100m planos"/>
    <m/>
    <m/>
    <m/>
    <m/>
    <m/>
    <m/>
    <m/>
    <n v="13.89"/>
    <n v="1"/>
    <x v="1"/>
    <s v=" "/>
  </r>
  <r>
    <s v="233"/>
    <s v="MANCILLA"/>
    <s v="MURILLO"/>
    <s v="JOSE LUIS"/>
    <n v="2336648"/>
    <s v="Varones"/>
    <x v="8"/>
    <d v="1957-09-20T00:00:00"/>
    <n v="62"/>
    <n v="61"/>
    <s v="60-64"/>
    <s v="Salto Triple"/>
    <m/>
    <m/>
    <m/>
    <m/>
    <m/>
    <m/>
    <m/>
    <n v="7.89"/>
    <n v="1"/>
    <x v="1"/>
    <s v=" "/>
  </r>
  <r>
    <s v="233"/>
    <s v="MANCILLA"/>
    <s v="MURILLO"/>
    <s v="JOSE LUIS"/>
    <n v="2336648"/>
    <s v="Varones"/>
    <x v="8"/>
    <d v="1957-09-20T00:00:00"/>
    <n v="62"/>
    <n v="61"/>
    <s v="60-64"/>
    <s v="Salto Largo"/>
    <m/>
    <m/>
    <m/>
    <m/>
    <m/>
    <m/>
    <m/>
    <n v="3.74"/>
    <n v="1"/>
    <x v="1"/>
    <s v=" "/>
  </r>
  <r>
    <s v="011"/>
    <s v="MEDINA"/>
    <s v="BRISUELA"/>
    <s v="LILIANA"/>
    <n v="10715479"/>
    <s v="Mujeres"/>
    <x v="8"/>
    <d v="1986-06-08T00:00:00"/>
    <n v="33"/>
    <n v="33"/>
    <s v="30-34"/>
    <s v="100m planos"/>
    <m/>
    <m/>
    <m/>
    <m/>
    <m/>
    <m/>
    <m/>
    <n v="15.71"/>
    <n v="4"/>
    <x v="0"/>
    <s v=" "/>
  </r>
  <r>
    <s v="011"/>
    <s v="MEDINA"/>
    <s v="BRISUELA"/>
    <s v="LILIANA"/>
    <n v="10715479"/>
    <s v="Mujeres"/>
    <x v="8"/>
    <d v="1986-06-08T00:00:00"/>
    <n v="33"/>
    <n v="33"/>
    <s v="30-34"/>
    <s v="200m planos"/>
    <m/>
    <m/>
    <m/>
    <m/>
    <m/>
    <m/>
    <m/>
    <n v="32.64"/>
    <n v="4"/>
    <x v="0"/>
    <s v=" "/>
  </r>
  <r>
    <s v="011"/>
    <s v="MEDINA"/>
    <s v="BRISUELA"/>
    <s v="LILIANA"/>
    <n v="10715479"/>
    <s v="Mujeres"/>
    <x v="8"/>
    <d v="1986-06-08T00:00:00"/>
    <n v="33"/>
    <n v="33"/>
    <s v="30-34"/>
    <s v="Salto Largo"/>
    <m/>
    <m/>
    <m/>
    <m/>
    <m/>
    <m/>
    <m/>
    <n v="3.22"/>
    <n v="1"/>
    <x v="1"/>
    <s v=" "/>
  </r>
  <r>
    <s v="155"/>
    <s v="ORTEGA"/>
    <s v="BALDIVIEZO"/>
    <s v="MARIA DEL ROSARIO"/>
    <n v="1855068"/>
    <s v="Mujeres"/>
    <x v="8"/>
    <d v="1969-02-06T00:00:00"/>
    <n v="50"/>
    <n v="50"/>
    <s v="50-54"/>
    <s v="80vallas"/>
    <m/>
    <m/>
    <m/>
    <m/>
    <m/>
    <m/>
    <m/>
    <n v="21.23"/>
    <n v="1"/>
    <x v="1"/>
    <s v=" "/>
  </r>
  <r>
    <s v="155"/>
    <s v="ORTEGA"/>
    <s v="BALDIVIEZO"/>
    <s v="MARIA DEL ROSARIO"/>
    <n v="1855068"/>
    <s v="Mujeres"/>
    <x v="8"/>
    <d v="1969-02-06T00:00:00"/>
    <n v="50"/>
    <n v="50"/>
    <s v="50-54"/>
    <s v="Salto Largo"/>
    <m/>
    <m/>
    <m/>
    <m/>
    <m/>
    <m/>
    <m/>
    <n v="3.27"/>
    <n v="1"/>
    <x v="1"/>
    <s v=" "/>
  </r>
  <r>
    <s v="155"/>
    <s v="ORTEGA"/>
    <s v="BALDIVIEZO"/>
    <s v="MARIA DEL ROSARIO"/>
    <n v="1855068"/>
    <s v="Mujeres"/>
    <x v="8"/>
    <d v="1969-02-06T00:00:00"/>
    <n v="50"/>
    <n v="50"/>
    <s v="50-54"/>
    <s v="Salto Alto"/>
    <m/>
    <m/>
    <m/>
    <m/>
    <m/>
    <m/>
    <m/>
    <n v="1.1000000000000001"/>
    <n v="1"/>
    <x v="1"/>
    <s v=" "/>
  </r>
  <r>
    <s v="025"/>
    <s v="ORTEGA"/>
    <s v="NINA"/>
    <s v="GUILLERMO OSCAR"/>
    <n v="5047949"/>
    <s v="Varones"/>
    <x v="8"/>
    <d v="1982-03-24T00:00:00"/>
    <n v="37"/>
    <n v="37"/>
    <s v="35-39"/>
    <s v="200m planos"/>
    <m/>
    <m/>
    <m/>
    <m/>
    <m/>
    <m/>
    <m/>
    <n v="25.25"/>
    <n v="1"/>
    <x v="1"/>
    <s v=" "/>
  </r>
  <r>
    <s v="025"/>
    <s v="ORTEGA"/>
    <s v="NINA"/>
    <s v="GUILLERMO OSCAR"/>
    <n v="5047949"/>
    <s v="Varones"/>
    <x v="8"/>
    <d v="1982-03-24T00:00:00"/>
    <n v="37"/>
    <n v="37"/>
    <s v="35-39"/>
    <s v="400m planos"/>
    <m/>
    <m/>
    <m/>
    <m/>
    <m/>
    <m/>
    <m/>
    <n v="58.55"/>
    <n v="1"/>
    <x v="1"/>
    <s v=" "/>
  </r>
  <r>
    <s v="025"/>
    <s v="ORTEGA"/>
    <s v="NINA"/>
    <s v="GUILLERMO OSCAR"/>
    <n v="5047949"/>
    <s v="Varones"/>
    <x v="8"/>
    <d v="1982-03-24T00:00:00"/>
    <n v="37"/>
    <n v="37"/>
    <s v="35-39"/>
    <s v="800m planos"/>
    <m/>
    <m/>
    <m/>
    <m/>
    <m/>
    <m/>
    <m/>
    <s v=" "/>
    <s v=" "/>
    <x v="0"/>
    <s v=" "/>
  </r>
  <r>
    <s v="034"/>
    <s v="PEÑA"/>
    <s v="GUTIERREZ"/>
    <s v="SILVIA LORENA "/>
    <n v="5799392"/>
    <s v="Mujeres"/>
    <x v="8"/>
    <d v="1984-02-01T00:00:00"/>
    <n v="35"/>
    <n v="35"/>
    <s v="35-39"/>
    <s v="Lanzamiento Bala"/>
    <m/>
    <m/>
    <m/>
    <m/>
    <m/>
    <m/>
    <m/>
    <n v="7.3"/>
    <n v="1"/>
    <x v="1"/>
    <s v=" "/>
  </r>
  <r>
    <s v="034"/>
    <s v="PEÑA"/>
    <s v="GUTIERREZ"/>
    <s v="SILVIA LORENA "/>
    <n v="5799392"/>
    <s v="Mujeres"/>
    <x v="8"/>
    <d v="1984-02-01T00:00:00"/>
    <n v="35"/>
    <n v="35"/>
    <s v="35-39"/>
    <s v="Lanzamiento Disco"/>
    <m/>
    <m/>
    <m/>
    <m/>
    <m/>
    <m/>
    <m/>
    <n v="21.13"/>
    <n v="1"/>
    <x v="1"/>
    <s v=" "/>
  </r>
  <r>
    <s v="034"/>
    <s v="PEÑA"/>
    <s v="GUTIERREZ"/>
    <s v="SILVIA LORENA "/>
    <n v="5799392"/>
    <s v="Mujeres"/>
    <x v="8"/>
    <d v="1984-02-01T00:00:00"/>
    <n v="35"/>
    <n v="35"/>
    <s v="35-39"/>
    <s v="Lanzamiento Jabalina"/>
    <m/>
    <m/>
    <m/>
    <m/>
    <m/>
    <m/>
    <m/>
    <n v="17.28"/>
    <n v="1"/>
    <x v="1"/>
    <s v=" "/>
  </r>
  <r>
    <s v="054"/>
    <s v="REINOSO"/>
    <s v="MEALLA"/>
    <s v="INGRID MARITZA "/>
    <n v="5002539"/>
    <s v="Mujeres"/>
    <x v="8"/>
    <d v="1977-07-03T00:00:00"/>
    <n v="42"/>
    <n v="42"/>
    <s v="40-44"/>
    <s v="200m planos"/>
    <m/>
    <m/>
    <m/>
    <m/>
    <m/>
    <m/>
    <m/>
    <n v="32.67"/>
    <n v="1"/>
    <x v="1"/>
    <s v=" "/>
  </r>
  <r>
    <s v="054"/>
    <s v="REINOSO"/>
    <s v="MEALLA"/>
    <s v="INGRID MARITZA "/>
    <n v="5002539"/>
    <s v="Mujeres"/>
    <x v="8"/>
    <d v="1977-07-03T00:00:00"/>
    <n v="42"/>
    <n v="42"/>
    <s v="40-44"/>
    <s v="Salto Triple"/>
    <m/>
    <m/>
    <m/>
    <m/>
    <m/>
    <m/>
    <m/>
    <n v="8.52"/>
    <n v="1"/>
    <x v="1"/>
    <s v=" "/>
  </r>
  <r>
    <s v="250"/>
    <s v="RIOS"/>
    <s v="ROMERO"/>
    <s v="CLEOFE "/>
    <n v="1822702"/>
    <s v="Mujeres"/>
    <x v="8"/>
    <d v="1959-02-14T00:00:00"/>
    <n v="60"/>
    <n v="60"/>
    <s v="60-64"/>
    <s v="800m planos"/>
    <m/>
    <m/>
    <m/>
    <m/>
    <m/>
    <m/>
    <m/>
    <s v="4,21,73"/>
    <n v="2"/>
    <x v="2"/>
    <s v=" "/>
  </r>
  <r>
    <s v="250"/>
    <s v="RIOS"/>
    <s v="ROMERO"/>
    <s v="CLEOFE "/>
    <n v="1822702"/>
    <s v="Mujeres"/>
    <x v="8"/>
    <d v="1959-02-14T00:00:00"/>
    <n v="60"/>
    <n v="60"/>
    <s v="60-64"/>
    <s v="Lanzamiento Jabalina"/>
    <m/>
    <m/>
    <m/>
    <m/>
    <m/>
    <m/>
    <m/>
    <n v="15.3"/>
    <n v="1"/>
    <x v="1"/>
    <s v=" "/>
  </r>
  <r>
    <s v="250"/>
    <s v="RIOS"/>
    <s v="ROMERO"/>
    <s v="CLEOFE "/>
    <n v="1822702"/>
    <s v="Mujeres"/>
    <x v="8"/>
    <d v="1959-02-14T00:00:00"/>
    <n v="60"/>
    <n v="60"/>
    <s v="60-64"/>
    <s v="Salto Largo"/>
    <m/>
    <m/>
    <m/>
    <m/>
    <m/>
    <m/>
    <m/>
    <n v="2.52"/>
    <n v="2"/>
    <x v="2"/>
    <s v=" "/>
  </r>
  <r>
    <s v="252"/>
    <s v="RIOS"/>
    <s v="VALDEZ"/>
    <s v="EMMA "/>
    <n v="1650826"/>
    <s v="Mujeres"/>
    <x v="8"/>
    <d v="1958-05-10T00:00:00"/>
    <n v="61"/>
    <n v="61"/>
    <s v="60-64"/>
    <s v="200m planos"/>
    <m/>
    <m/>
    <m/>
    <m/>
    <m/>
    <m/>
    <m/>
    <n v="41.42"/>
    <n v="2"/>
    <x v="2"/>
    <s v=" "/>
  </r>
  <r>
    <s v="252"/>
    <s v="RIOS"/>
    <s v="VALDEZ"/>
    <s v="EMMA "/>
    <n v="1650826"/>
    <s v="Mujeres"/>
    <x v="8"/>
    <d v="1958-05-10T00:00:00"/>
    <n v="61"/>
    <n v="61"/>
    <s v="60-64"/>
    <s v="400m planos"/>
    <m/>
    <m/>
    <m/>
    <m/>
    <m/>
    <m/>
    <m/>
    <s v="1,36,35"/>
    <n v="2"/>
    <x v="2"/>
    <s v=" "/>
  </r>
  <r>
    <s v="252"/>
    <s v="RIOS"/>
    <s v="VALDEZ"/>
    <s v="EMMA "/>
    <n v="1650826"/>
    <s v="Mujeres"/>
    <x v="8"/>
    <d v="1958-05-10T00:00:00"/>
    <n v="61"/>
    <n v="61"/>
    <s v="60-64"/>
    <s v="800m planos"/>
    <m/>
    <m/>
    <m/>
    <m/>
    <m/>
    <m/>
    <m/>
    <s v="5,58,48"/>
    <n v="3"/>
    <x v="3"/>
    <s v=" "/>
  </r>
  <r>
    <s v="066"/>
    <s v="RIVERA"/>
    <s v="TOROYA"/>
    <s v="HUMBERTO"/>
    <n v="4143502"/>
    <s v="Varones"/>
    <x v="8"/>
    <d v="1979-04-14T00:00:00"/>
    <n v="40"/>
    <n v="40"/>
    <s v="40-44"/>
    <s v="800m planos"/>
    <m/>
    <m/>
    <m/>
    <m/>
    <m/>
    <m/>
    <m/>
    <s v="2,24,04"/>
    <n v="1"/>
    <x v="1"/>
    <s v=" "/>
  </r>
  <r>
    <s v="066"/>
    <s v="RIVERA"/>
    <s v="TOROYA"/>
    <s v="HUMBERTO"/>
    <n v="4143502"/>
    <s v="Varones"/>
    <x v="8"/>
    <d v="1979-04-14T00:00:00"/>
    <n v="40"/>
    <n v="40"/>
    <s v="40-44"/>
    <s v="1500m planos"/>
    <m/>
    <m/>
    <m/>
    <m/>
    <m/>
    <m/>
    <m/>
    <s v="4,51,67"/>
    <n v="1"/>
    <x v="1"/>
    <s v=" "/>
  </r>
  <r>
    <s v="066"/>
    <s v="RIVERA"/>
    <s v="TOROYA"/>
    <s v="HUMBERTO"/>
    <n v="4143502"/>
    <s v="Varones"/>
    <x v="8"/>
    <d v="1979-04-14T00:00:00"/>
    <n v="40"/>
    <n v="40"/>
    <s v="40-44"/>
    <s v="Salto Alto"/>
    <m/>
    <m/>
    <m/>
    <m/>
    <m/>
    <m/>
    <m/>
    <n v="1"/>
    <n v="2"/>
    <x v="2"/>
    <s v=" "/>
  </r>
  <r>
    <s v="236"/>
    <s v="ROCHA"/>
    <s v=""/>
    <s v="VICTOR "/>
    <s v="1668709-1E"/>
    <s v="Varones"/>
    <x v="8"/>
    <d v="1956-12-18T00:00:00"/>
    <n v="63"/>
    <n v="63"/>
    <s v="60-64"/>
    <s v="800m planos"/>
    <m/>
    <m/>
    <m/>
    <m/>
    <m/>
    <m/>
    <m/>
    <s v="2,53,00"/>
    <n v="4"/>
    <x v="0"/>
    <s v=" "/>
  </r>
  <r>
    <s v="236"/>
    <s v="ROCHA"/>
    <s v=""/>
    <s v="VICTOR "/>
    <s v="1668709-1E"/>
    <s v="Varones"/>
    <x v="8"/>
    <d v="1956-12-18T00:00:00"/>
    <n v="63"/>
    <n v="63"/>
    <s v="60-64"/>
    <s v="1500m planos"/>
    <m/>
    <m/>
    <m/>
    <m/>
    <m/>
    <m/>
    <m/>
    <s v="5,41,83"/>
    <n v="2"/>
    <x v="2"/>
    <s v=" "/>
  </r>
  <r>
    <s v="236"/>
    <s v="ROCHA"/>
    <s v=""/>
    <s v="VICTOR "/>
    <s v="1668709-1E"/>
    <s v="Varones"/>
    <x v="8"/>
    <d v="1956-12-18T00:00:00"/>
    <n v="63"/>
    <n v="63"/>
    <s v="60-64"/>
    <s v="5000m planos"/>
    <m/>
    <m/>
    <m/>
    <m/>
    <m/>
    <m/>
    <m/>
    <s v="21,01,47"/>
    <n v="1"/>
    <x v="1"/>
    <s v=" "/>
  </r>
  <r>
    <s v="045"/>
    <s v="SIMONS"/>
    <s v="BALDIVIEZO"/>
    <s v="TERESA GABRIELA "/>
    <n v="4124533"/>
    <s v="Mujeres"/>
    <x v="8"/>
    <d v="1979-08-09T00:00:00"/>
    <n v="40"/>
    <n v="40"/>
    <s v="40-44"/>
    <s v="200m planos"/>
    <m/>
    <m/>
    <m/>
    <m/>
    <m/>
    <m/>
    <m/>
    <n v="34.520000000000003"/>
    <n v="2"/>
    <x v="2"/>
    <s v=" "/>
  </r>
  <r>
    <s v="045"/>
    <s v="SIMONS"/>
    <s v="BALDIVIEZO"/>
    <s v="TERESA GABRIELA "/>
    <n v="4124533"/>
    <s v="Mujeres"/>
    <x v="8"/>
    <d v="1979-08-09T00:00:00"/>
    <n v="40"/>
    <n v="40"/>
    <s v="40-44"/>
    <s v="400m planos"/>
    <m/>
    <m/>
    <m/>
    <m/>
    <m/>
    <m/>
    <m/>
    <s v="1,16,24"/>
    <n v="1"/>
    <x v="1"/>
    <s v=" "/>
  </r>
  <r>
    <s v="045"/>
    <s v="SIMONS"/>
    <s v="BALDIVIEZO"/>
    <s v="TERESA GABRIELA "/>
    <n v="4124533"/>
    <s v="Mujeres"/>
    <x v="8"/>
    <d v="1979-08-09T00:00:00"/>
    <n v="40"/>
    <n v="40"/>
    <s v="40-44"/>
    <s v="800m planos"/>
    <m/>
    <m/>
    <m/>
    <m/>
    <m/>
    <m/>
    <m/>
    <s v="3,11,41"/>
    <n v="2"/>
    <x v="2"/>
    <s v=" "/>
  </r>
  <r>
    <s v="156"/>
    <s v="SORUCO"/>
    <s v="VALERIANO"/>
    <s v="NORMA"/>
    <n v="1866481"/>
    <s v="Mujeres"/>
    <x v="8"/>
    <d v="1967-10-08T00:00:00"/>
    <n v="52"/>
    <n v="51"/>
    <s v="50-54"/>
    <s v="100m planos"/>
    <m/>
    <m/>
    <m/>
    <m/>
    <m/>
    <m/>
    <m/>
    <n v="16.100000000000001"/>
    <n v="2"/>
    <x v="2"/>
    <s v=" "/>
  </r>
  <r>
    <s v="156"/>
    <s v="SORUCO"/>
    <s v="VALERIANO"/>
    <s v="NORMA"/>
    <n v="1866481"/>
    <s v="Mujeres"/>
    <x v="8"/>
    <d v="1967-10-08T00:00:00"/>
    <n v="52"/>
    <n v="51"/>
    <s v="50-54"/>
    <s v="400m planos"/>
    <m/>
    <m/>
    <m/>
    <m/>
    <m/>
    <m/>
    <m/>
    <s v="1,42,40"/>
    <n v="2"/>
    <x v="2"/>
    <s v=" "/>
  </r>
  <r>
    <s v="156"/>
    <s v="SORUCO"/>
    <s v="VALERIANO"/>
    <s v="NORMA"/>
    <n v="1866481"/>
    <s v="Mujeres"/>
    <x v="8"/>
    <d v="1967-10-08T00:00:00"/>
    <n v="52"/>
    <n v="51"/>
    <s v="50-54"/>
    <s v="Lanzamiento Disco"/>
    <m/>
    <m/>
    <m/>
    <m/>
    <m/>
    <m/>
    <m/>
    <n v="18.32"/>
    <n v="2"/>
    <x v="2"/>
    <s v=" "/>
  </r>
  <r>
    <s v="237"/>
    <s v="TABOADA"/>
    <s v="HURTADO"/>
    <s v="ROTNEY LUIS ROMULO"/>
    <n v="1034870"/>
    <s v="Varones"/>
    <x v="8"/>
    <d v="1955-07-23T00:00:00"/>
    <n v="64"/>
    <n v="64"/>
    <s v="60-64"/>
    <s v="Lanzamiento Bala"/>
    <m/>
    <m/>
    <m/>
    <m/>
    <m/>
    <m/>
    <m/>
    <n v="7.64"/>
    <n v="2"/>
    <x v="2"/>
    <s v=" "/>
  </r>
  <r>
    <s v="237"/>
    <s v="TABOADA"/>
    <s v="HURTADO"/>
    <s v="ROTNEY LUIS ROMULO"/>
    <n v="1034870"/>
    <s v="Varones"/>
    <x v="8"/>
    <d v="1955-07-23T00:00:00"/>
    <n v="64"/>
    <n v="64"/>
    <s v="60-64"/>
    <s v="Lanzamiento Disco"/>
    <m/>
    <m/>
    <m/>
    <m/>
    <m/>
    <m/>
    <m/>
    <n v="21.38"/>
    <n v="2"/>
    <x v="2"/>
    <s v=" "/>
  </r>
  <r>
    <s v="237"/>
    <s v="TABOADA"/>
    <s v="HURTADO"/>
    <s v="ROTNEY LUIS ROMULO"/>
    <n v="1034870"/>
    <s v="Varones"/>
    <x v="8"/>
    <d v="1955-07-23T00:00:00"/>
    <n v="64"/>
    <n v="64"/>
    <s v="60-64"/>
    <s v="Lanzamiento Jabalina"/>
    <m/>
    <m/>
    <m/>
    <m/>
    <m/>
    <m/>
    <m/>
    <n v="16.78"/>
    <n v="5"/>
    <x v="0"/>
    <s v=" "/>
  </r>
  <r>
    <s v="234"/>
    <s v="TEJERINA"/>
    <s v="ARECO"/>
    <s v="FRANCISCO "/>
    <n v="1786406"/>
    <s v="Varones"/>
    <x v="8"/>
    <d v="1957-01-29T00:00:00"/>
    <n v="62"/>
    <n v="62"/>
    <s v="60-64"/>
    <s v="200m planos"/>
    <m/>
    <m/>
    <m/>
    <m/>
    <m/>
    <m/>
    <m/>
    <n v="28.79"/>
    <n v="1"/>
    <x v="1"/>
    <s v=" "/>
  </r>
  <r>
    <s v="234"/>
    <s v="TEJERINA"/>
    <s v="ARECO"/>
    <s v="FRANCISCO "/>
    <n v="1786406"/>
    <s v="Varones"/>
    <x v="8"/>
    <d v="1957-01-29T00:00:00"/>
    <n v="62"/>
    <n v="62"/>
    <s v="60-64"/>
    <s v="400m planos"/>
    <m/>
    <m/>
    <m/>
    <m/>
    <m/>
    <m/>
    <m/>
    <s v="1,06,35"/>
    <n v="1"/>
    <x v="1"/>
    <s v=" "/>
  </r>
  <r>
    <s v="234"/>
    <s v="TEJERINA"/>
    <s v="ARECO"/>
    <s v="FRANCISCO "/>
    <n v="1786406"/>
    <s v="Varones"/>
    <x v="8"/>
    <d v="1957-01-29T00:00:00"/>
    <n v="62"/>
    <n v="62"/>
    <s v="60-64"/>
    <s v="800m planos"/>
    <m/>
    <m/>
    <m/>
    <m/>
    <m/>
    <m/>
    <m/>
    <s v="2,46,34"/>
    <n v="2"/>
    <x v="2"/>
    <s v=" "/>
  </r>
  <r>
    <s v="213"/>
    <s v="TEJERINA"/>
    <s v="ARECO"/>
    <s v="HUGO SANTOS"/>
    <n v="1809602"/>
    <s v="Varones"/>
    <x v="8"/>
    <d v="1962-04-20T00:00:00"/>
    <n v="57"/>
    <n v="57"/>
    <s v="55-59"/>
    <s v="200m planos"/>
    <m/>
    <m/>
    <m/>
    <m/>
    <m/>
    <m/>
    <m/>
    <s v=" "/>
    <s v=" "/>
    <x v="0"/>
    <s v=" "/>
  </r>
  <r>
    <s v="213"/>
    <s v="TEJERINA"/>
    <s v="ARECO"/>
    <s v="HUGO SANTOS"/>
    <n v="1809602"/>
    <s v="Varones"/>
    <x v="8"/>
    <d v="1962-04-20T00:00:00"/>
    <n v="57"/>
    <n v="57"/>
    <s v="55-59"/>
    <s v="400m planos"/>
    <m/>
    <m/>
    <m/>
    <m/>
    <m/>
    <m/>
    <m/>
    <s v="1,04,67"/>
    <n v="1"/>
    <x v="1"/>
    <s v=" "/>
  </r>
  <r>
    <s v="213"/>
    <s v="TEJERINA"/>
    <s v="ARECO"/>
    <s v="HUGO SANTOS"/>
    <n v="1809602"/>
    <s v="Varones"/>
    <x v="8"/>
    <d v="1962-04-20T00:00:00"/>
    <n v="57"/>
    <n v="57"/>
    <s v="55-59"/>
    <s v="800m planos"/>
    <m/>
    <m/>
    <m/>
    <m/>
    <m/>
    <m/>
    <m/>
    <s v="2,47,21"/>
    <n v="2"/>
    <x v="2"/>
    <s v=" "/>
  </r>
  <r>
    <s v="163"/>
    <s v="TEJERINA"/>
    <s v="ARECO"/>
    <s v="OSCAR MAURO"/>
    <n v="1830992"/>
    <s v="Varones"/>
    <x v="8"/>
    <d v="1965-02-13T00:00:00"/>
    <n v="54"/>
    <n v="54"/>
    <s v="50-54"/>
    <s v="400m planos"/>
    <m/>
    <m/>
    <m/>
    <m/>
    <m/>
    <m/>
    <m/>
    <s v=" "/>
    <s v=" "/>
    <x v="0"/>
    <s v=" "/>
  </r>
  <r>
    <s v="163"/>
    <s v="TEJERINA"/>
    <s v="ARECO"/>
    <s v="OSCAR MAURO"/>
    <n v="1830992"/>
    <s v="Varones"/>
    <x v="8"/>
    <d v="1965-02-13T00:00:00"/>
    <n v="54"/>
    <n v="54"/>
    <s v="50-54"/>
    <s v="800m planos"/>
    <m/>
    <m/>
    <m/>
    <m/>
    <m/>
    <m/>
    <m/>
    <s v=" "/>
    <s v=" "/>
    <x v="0"/>
    <s v=" "/>
  </r>
  <r>
    <s v="163"/>
    <s v="TEJERINA"/>
    <s v="ARECO"/>
    <s v="OSCAR MAURO"/>
    <n v="1830992"/>
    <s v="Varones"/>
    <x v="8"/>
    <d v="1965-02-13T00:00:00"/>
    <n v="54"/>
    <n v="54"/>
    <s v="50-54"/>
    <s v="1500m planos"/>
    <m/>
    <m/>
    <m/>
    <m/>
    <m/>
    <m/>
    <m/>
    <s v=" "/>
    <s v=" "/>
    <x v="0"/>
    <s v=" "/>
  </r>
  <r>
    <s v="267"/>
    <s v="TEJERINA"/>
    <s v="ARECO"/>
    <s v="RAYMUNDO "/>
    <n v="1783607"/>
    <s v="Varones"/>
    <x v="8"/>
    <d v="1954-03-15T00:00:00"/>
    <n v="65"/>
    <n v="65"/>
    <s v="65-69"/>
    <s v="200m planos"/>
    <m/>
    <m/>
    <m/>
    <m/>
    <m/>
    <m/>
    <m/>
    <n v="35.24"/>
    <n v="3"/>
    <x v="3"/>
    <s v=" "/>
  </r>
  <r>
    <s v="267"/>
    <s v="TEJERINA"/>
    <s v="ARECO"/>
    <s v="RAYMUNDO "/>
    <n v="1783607"/>
    <s v="Varones"/>
    <x v="8"/>
    <d v="1954-03-15T00:00:00"/>
    <n v="65"/>
    <n v="65"/>
    <s v="65-69"/>
    <s v="400m planos"/>
    <m/>
    <m/>
    <m/>
    <m/>
    <m/>
    <m/>
    <m/>
    <s v="1,21,91"/>
    <n v="2"/>
    <x v="2"/>
    <s v=" "/>
  </r>
  <r>
    <s v="267"/>
    <s v="TEJERINA"/>
    <s v="ARECO"/>
    <s v="RAYMUNDO "/>
    <n v="1783607"/>
    <s v="Varones"/>
    <x v="8"/>
    <d v="1954-03-15T00:00:00"/>
    <n v="65"/>
    <n v="65"/>
    <s v="65-69"/>
    <s v="800m planos"/>
    <m/>
    <m/>
    <m/>
    <m/>
    <m/>
    <m/>
    <m/>
    <s v="3,23,86"/>
    <n v="2"/>
    <x v="2"/>
    <s v=" "/>
  </r>
  <r>
    <s v="232"/>
    <s v="TINTAYA"/>
    <s v="LAURENTE"/>
    <s v="JUAN GUALBERTO "/>
    <n v="1895517"/>
    <s v="Varones"/>
    <x v="8"/>
    <d v="1958-07-12T00:00:00"/>
    <n v="61"/>
    <n v="61"/>
    <s v="60-64"/>
    <s v="1500m planos"/>
    <m/>
    <m/>
    <m/>
    <m/>
    <m/>
    <m/>
    <m/>
    <s v="6,38,00"/>
    <n v="7"/>
    <x v="0"/>
    <s v=" "/>
  </r>
  <r>
    <s v="232"/>
    <s v="TINTAYA"/>
    <s v="LAURENTE"/>
    <s v="JUAN GUALBERTO "/>
    <n v="1895517"/>
    <s v="Varones"/>
    <x v="8"/>
    <d v="1958-07-12T00:00:00"/>
    <n v="61"/>
    <n v="61"/>
    <s v="60-64"/>
    <s v="Salto Triple"/>
    <m/>
    <m/>
    <m/>
    <m/>
    <m/>
    <m/>
    <m/>
    <n v="7.62"/>
    <n v="2"/>
    <x v="2"/>
    <s v=" "/>
  </r>
  <r>
    <s v="232"/>
    <s v="TINTAYA"/>
    <s v="LAURENTE"/>
    <s v="JUAN GUALBERTO "/>
    <n v="1895517"/>
    <s v="Varones"/>
    <x v="8"/>
    <d v="1958-07-12T00:00:00"/>
    <n v="61"/>
    <n v="61"/>
    <s v="60-64"/>
    <s v="Salto Largo"/>
    <m/>
    <m/>
    <m/>
    <m/>
    <m/>
    <m/>
    <m/>
    <n v="3.25"/>
    <n v="3"/>
    <x v="3"/>
    <s v=" "/>
  </r>
  <r>
    <s v="268"/>
    <s v="TOLAY"/>
    <s v="BORDA"/>
    <s v="ARMANDO"/>
    <n v="1650937"/>
    <s v="Varones"/>
    <x v="8"/>
    <d v="1954-07-13T00:00:00"/>
    <n v="65"/>
    <n v="65"/>
    <s v="65-69"/>
    <s v="100m planos"/>
    <m/>
    <m/>
    <m/>
    <m/>
    <m/>
    <m/>
    <m/>
    <s v=" "/>
    <s v=" "/>
    <x v="0"/>
    <s v=" "/>
  </r>
  <r>
    <s v="268"/>
    <s v="TOLAY"/>
    <s v="BORDA"/>
    <s v="ARMANDO"/>
    <n v="1650937"/>
    <s v="Varones"/>
    <x v="8"/>
    <d v="1954-07-13T00:00:00"/>
    <n v="65"/>
    <n v="65"/>
    <s v="65-69"/>
    <s v="Lanzamiento Disco"/>
    <m/>
    <m/>
    <m/>
    <m/>
    <m/>
    <m/>
    <m/>
    <s v=" "/>
    <s v=" "/>
    <x v="0"/>
    <s v=" "/>
  </r>
  <r>
    <s v="268"/>
    <s v="TOLAY"/>
    <s v="BORDA"/>
    <s v="ARMANDO"/>
    <n v="1650937"/>
    <s v="Varones"/>
    <x v="8"/>
    <d v="1954-07-13T00:00:00"/>
    <n v="65"/>
    <n v="65"/>
    <s v="65-69"/>
    <s v="Lanzamiento Bala"/>
    <m/>
    <m/>
    <m/>
    <m/>
    <m/>
    <m/>
    <m/>
    <s v=" "/>
    <s v=" "/>
    <x v="0"/>
    <s v=" "/>
  </r>
  <r>
    <s v="084"/>
    <s v="TORREZ"/>
    <s v="BEJARANO"/>
    <s v="GROVER "/>
    <n v="5013128"/>
    <s v="Varones"/>
    <x v="8"/>
    <d v="1979-02-18T00:00:00"/>
    <n v="40"/>
    <n v="40"/>
    <s v="40-44"/>
    <s v="1500m planos"/>
    <m/>
    <m/>
    <m/>
    <m/>
    <m/>
    <m/>
    <m/>
    <s v="4,54,66"/>
    <n v="2"/>
    <x v="2"/>
    <s v=" "/>
  </r>
  <r>
    <s v="084"/>
    <s v="TORREZ"/>
    <s v="BEJARANO"/>
    <s v="GROVER "/>
    <n v="5013128"/>
    <s v="Varones"/>
    <x v="8"/>
    <d v="1979-02-18T00:00:00"/>
    <n v="40"/>
    <n v="40"/>
    <s v="40-44"/>
    <s v="5000m planos"/>
    <m/>
    <m/>
    <m/>
    <m/>
    <m/>
    <m/>
    <m/>
    <s v="19,10,03"/>
    <n v="1"/>
    <x v="1"/>
    <s v=" "/>
  </r>
  <r>
    <s v="084"/>
    <s v="TORREZ"/>
    <s v="BEJARANO"/>
    <s v="GROVER "/>
    <n v="5013128"/>
    <s v="Varones"/>
    <x v="8"/>
    <d v="1979-02-18T00:00:00"/>
    <n v="40"/>
    <n v="40"/>
    <s v="40-44"/>
    <s v="10000m planos"/>
    <m/>
    <m/>
    <m/>
    <m/>
    <m/>
    <m/>
    <m/>
    <s v="39,37,43"/>
    <n v="1"/>
    <x v="1"/>
    <s v=" "/>
  </r>
  <r>
    <s v="102"/>
    <s v="VACA"/>
    <s v="ZELAYA"/>
    <s v="JOSE LUIS"/>
    <n v="3626581"/>
    <s v="Varones"/>
    <x v="8"/>
    <d v="1973-12-06T00:00:00"/>
    <n v="46"/>
    <n v="45"/>
    <s v="45-49"/>
    <s v="100m planos"/>
    <m/>
    <m/>
    <m/>
    <m/>
    <m/>
    <m/>
    <m/>
    <n v="13.34"/>
    <n v="3"/>
    <x v="3"/>
    <s v=" "/>
  </r>
  <r>
    <s v="102"/>
    <s v="VACA"/>
    <s v="ZELAYA"/>
    <s v="JOSE LUIS"/>
    <n v="3626581"/>
    <s v="Varones"/>
    <x v="8"/>
    <d v="1973-12-06T00:00:00"/>
    <n v="46"/>
    <n v="45"/>
    <s v="45-49"/>
    <s v="200m planos"/>
    <m/>
    <m/>
    <m/>
    <m/>
    <m/>
    <m/>
    <m/>
    <n v="27.55"/>
    <n v="3"/>
    <x v="3"/>
    <s v=" "/>
  </r>
  <r>
    <s v="102"/>
    <s v="VACA"/>
    <s v="ZELAYA"/>
    <s v="JOSE LUIS"/>
    <n v="3626581"/>
    <s v="Varones"/>
    <x v="8"/>
    <d v="1973-12-06T00:00:00"/>
    <n v="46"/>
    <n v="45"/>
    <s v="45-49"/>
    <s v="Lanzamiento Jabalina"/>
    <m/>
    <m/>
    <m/>
    <m/>
    <m/>
    <m/>
    <m/>
    <n v="28.09"/>
    <n v="2"/>
    <x v="2"/>
    <s v=" "/>
  </r>
  <r>
    <s v="069"/>
    <s v="VARGAS"/>
    <s v="FERNANDEZ"/>
    <s v="ANDRES "/>
    <n v="1893473"/>
    <s v="Varones"/>
    <x v="8"/>
    <d v="1974-11-30T00:00:00"/>
    <n v="45"/>
    <n v="44"/>
    <s v="40-44"/>
    <s v="400m planos"/>
    <m/>
    <m/>
    <m/>
    <m/>
    <m/>
    <m/>
    <m/>
    <s v="1,09,11"/>
    <n v="5"/>
    <x v="0"/>
    <s v=" "/>
  </r>
  <r>
    <s v="069"/>
    <s v="VARGAS"/>
    <s v="FERNANDEZ"/>
    <s v="ANDRES "/>
    <n v="1893473"/>
    <s v="Varones"/>
    <x v="8"/>
    <d v="1974-11-30T00:00:00"/>
    <n v="45"/>
    <n v="44"/>
    <s v="40-44"/>
    <s v="800m planos"/>
    <m/>
    <m/>
    <m/>
    <m/>
    <m/>
    <m/>
    <m/>
    <s v="3,04,9"/>
    <n v="5"/>
    <x v="0"/>
    <s v=" "/>
  </r>
  <r>
    <s v="069"/>
    <s v="VARGAS"/>
    <s v="FERNANDEZ"/>
    <s v="ANDRES "/>
    <n v="1893473"/>
    <s v="Varones"/>
    <x v="8"/>
    <d v="1974-11-30T00:00:00"/>
    <n v="45"/>
    <n v="44"/>
    <s v="40-44"/>
    <s v="Salto Largo"/>
    <m/>
    <m/>
    <m/>
    <m/>
    <m/>
    <m/>
    <m/>
    <n v="3.84"/>
    <n v="1"/>
    <x v="1"/>
    <s v=" "/>
  </r>
  <r>
    <s v="023"/>
    <s v="VEIZAGA"/>
    <s v="ECHENIQUE"/>
    <s v="JUAN PABLO "/>
    <n v="5005436"/>
    <s v="Varones"/>
    <x v="8"/>
    <d v="1983-07-17T00:00:00"/>
    <n v="36"/>
    <n v="36"/>
    <s v="35-39"/>
    <s v="100m planos"/>
    <m/>
    <m/>
    <m/>
    <m/>
    <m/>
    <m/>
    <m/>
    <n v="12.95"/>
    <n v="2"/>
    <x v="2"/>
    <s v=" "/>
  </r>
  <r>
    <s v="023"/>
    <s v="VEIZAGA"/>
    <s v="ECHENIQUE"/>
    <s v="JUAN PABLO "/>
    <n v="5005436"/>
    <s v="Varones"/>
    <x v="8"/>
    <d v="1983-07-17T00:00:00"/>
    <n v="36"/>
    <n v="36"/>
    <s v="35-39"/>
    <s v="200m planos"/>
    <m/>
    <m/>
    <m/>
    <m/>
    <m/>
    <m/>
    <m/>
    <n v="26.07"/>
    <n v="3"/>
    <x v="3"/>
    <s v=" "/>
  </r>
  <r>
    <s v="023"/>
    <s v="VEIZAGA"/>
    <s v="ECHENIQUE"/>
    <s v="JUAN PABLO "/>
    <n v="5005436"/>
    <s v="Varones"/>
    <x v="8"/>
    <d v="1983-07-17T00:00:00"/>
    <n v="36"/>
    <n v="36"/>
    <s v="35-39"/>
    <s v="400m planos"/>
    <m/>
    <m/>
    <m/>
    <m/>
    <m/>
    <m/>
    <m/>
    <s v="1,02,24"/>
    <n v="2"/>
    <x v="2"/>
    <s v=" "/>
  </r>
  <r>
    <s v="119"/>
    <s v="VELARDE"/>
    <s v="GUDIÑO"/>
    <s v="ANA  ROSA "/>
    <n v="1898052"/>
    <s v="Mujeres"/>
    <x v="8"/>
    <d v="1973-04-09T00:00:00"/>
    <n v="46"/>
    <n v="46"/>
    <s v="45-49"/>
    <s v="100m planos"/>
    <m/>
    <m/>
    <m/>
    <m/>
    <m/>
    <m/>
    <m/>
    <n v="17.18"/>
    <n v="3"/>
    <x v="3"/>
    <s v=" "/>
  </r>
  <r>
    <s v="119"/>
    <s v="VELARDE"/>
    <s v="GUDIÑO"/>
    <s v="ANA  ROSA "/>
    <n v="1898052"/>
    <s v="Mujeres"/>
    <x v="8"/>
    <d v="1973-04-09T00:00:00"/>
    <n v="46"/>
    <n v="46"/>
    <s v="45-49"/>
    <s v="200m planos"/>
    <m/>
    <m/>
    <m/>
    <m/>
    <m/>
    <m/>
    <m/>
    <s v=" "/>
    <s v=" "/>
    <x v="0"/>
    <s v=" "/>
  </r>
  <r>
    <s v="119"/>
    <s v="VELARDE"/>
    <s v="GUDIÑO"/>
    <s v="ANA  ROSA "/>
    <n v="1898052"/>
    <s v="Mujeres"/>
    <x v="8"/>
    <d v="1973-04-09T00:00:00"/>
    <n v="46"/>
    <n v="46"/>
    <s v="45-49"/>
    <s v="Salto Largo"/>
    <m/>
    <m/>
    <m/>
    <m/>
    <m/>
    <m/>
    <m/>
    <n v="2.8"/>
    <n v="2"/>
    <x v="2"/>
    <s v=" "/>
  </r>
  <r>
    <s v="120"/>
    <s v="VILLARPANDO"/>
    <s v=""/>
    <s v="ESTELA "/>
    <n v="1386547"/>
    <s v="Mujeres"/>
    <x v="8"/>
    <d v="1972-01-07T00:00:00"/>
    <n v="47"/>
    <n v="47"/>
    <s v="45-49"/>
    <s v="Lanzamiento Bala"/>
    <m/>
    <m/>
    <m/>
    <m/>
    <m/>
    <m/>
    <m/>
    <n v="6.51"/>
    <n v="1"/>
    <x v="1"/>
    <s v=" "/>
  </r>
  <r>
    <s v="120"/>
    <s v="VILLARPANDO"/>
    <s v=""/>
    <s v="ESTELA "/>
    <n v="1386547"/>
    <s v="Mujeres"/>
    <x v="8"/>
    <d v="1972-01-07T00:00:00"/>
    <n v="47"/>
    <n v="47"/>
    <s v="45-49"/>
    <s v="Lanzamiento Disco"/>
    <m/>
    <m/>
    <m/>
    <m/>
    <m/>
    <m/>
    <m/>
    <n v="20.71"/>
    <n v="1"/>
    <x v="1"/>
    <s v=" "/>
  </r>
  <r>
    <s v="120"/>
    <s v="VILLARPANDO"/>
    <s v=""/>
    <s v="ESTELA "/>
    <n v="1386547"/>
    <s v="Mujeres"/>
    <x v="8"/>
    <d v="1972-01-07T00:00:00"/>
    <n v="47"/>
    <n v="47"/>
    <s v="45-49"/>
    <s v="Lanzamiento Jabalina"/>
    <m/>
    <m/>
    <m/>
    <m/>
    <m/>
    <m/>
    <m/>
    <n v="10.98"/>
    <n v="1"/>
    <x v="1"/>
    <s v=" "/>
  </r>
  <r>
    <s v="024"/>
    <s v="ZUÑIGA"/>
    <s v="ARMELLA"/>
    <s v="JUAN "/>
    <n v="5057120"/>
    <s v="Varones"/>
    <x v="8"/>
    <d v="1981-06-22T00:00:00"/>
    <n v="38"/>
    <n v="38"/>
    <s v="35-39"/>
    <s v="100m planos"/>
    <m/>
    <m/>
    <m/>
    <m/>
    <m/>
    <m/>
    <m/>
    <n v="13.1"/>
    <n v="3"/>
    <x v="3"/>
    <s v=" "/>
  </r>
  <r>
    <s v="024"/>
    <s v="ZUÑIGA"/>
    <s v="ARMELLA"/>
    <s v="JUAN "/>
    <n v="5057120"/>
    <s v="Varones"/>
    <x v="8"/>
    <d v="1981-06-22T00:00:00"/>
    <n v="38"/>
    <n v="38"/>
    <s v="35-39"/>
    <s v="200m planos"/>
    <m/>
    <m/>
    <m/>
    <m/>
    <m/>
    <m/>
    <m/>
    <n v="28.39"/>
    <n v="4"/>
    <x v="0"/>
    <s v=" "/>
  </r>
  <r>
    <s v="024"/>
    <s v="ZUÑIGA"/>
    <s v="ARMELLA"/>
    <s v="JUAN "/>
    <n v="5057120"/>
    <s v="Varones"/>
    <x v="8"/>
    <d v="1981-06-22T00:00:00"/>
    <n v="38"/>
    <n v="38"/>
    <s v="35-39"/>
    <s v="Salto Largo"/>
    <m/>
    <m/>
    <m/>
    <m/>
    <m/>
    <m/>
    <m/>
    <n v="4.03"/>
    <n v="2"/>
    <x v="2"/>
    <s v=" "/>
  </r>
  <r>
    <s v="298"/>
    <s v="ALZUGARAY"/>
    <s v="GALLO"/>
    <s v="GUSTAVO"/>
    <m/>
    <s v="Varones"/>
    <x v="9"/>
    <d v="1949-06-16T00:00:00"/>
    <n v="70"/>
    <n v="70"/>
    <s v="70-74"/>
    <s v="200m planos"/>
    <m/>
    <m/>
    <m/>
    <m/>
    <m/>
    <m/>
    <m/>
    <n v="30.9"/>
    <n v="1"/>
    <x v="1"/>
    <s v=" "/>
  </r>
  <r>
    <s v="298"/>
    <s v="ALZUGARAY"/>
    <s v="GALLO"/>
    <s v="GUSTAVO"/>
    <m/>
    <s v="Varones"/>
    <x v="9"/>
    <d v="1949-06-16T00:00:00"/>
    <n v="70"/>
    <n v="70"/>
    <s v="70-74"/>
    <s v="100m planos"/>
    <m/>
    <m/>
    <m/>
    <m/>
    <m/>
    <m/>
    <m/>
    <n v="14.36"/>
    <n v="1"/>
    <x v="1"/>
    <s v=" "/>
  </r>
  <r>
    <s v="257"/>
    <s v="AMIL"/>
    <s v="SARAVIA"/>
    <s v="SERGIO MIGUEL"/>
    <m/>
    <s v="Varones"/>
    <x v="9"/>
    <d v="1958-01-01T00:00:00"/>
    <n v="61"/>
    <n v="60"/>
    <s v="60-64"/>
    <s v="100m planos"/>
    <m/>
    <m/>
    <m/>
    <m/>
    <m/>
    <m/>
    <m/>
    <n v="13.49"/>
    <n v="1"/>
    <x v="1"/>
    <s v=" "/>
  </r>
  <r>
    <s v="257"/>
    <s v="AMIL"/>
    <s v="SARAVIA"/>
    <s v="SERGIO MIGUEL"/>
    <m/>
    <s v="Varones"/>
    <x v="9"/>
    <d v="1958-01-01T00:00:00"/>
    <n v="61"/>
    <n v="60"/>
    <s v="60-64"/>
    <s v="200m planos"/>
    <m/>
    <m/>
    <m/>
    <m/>
    <m/>
    <m/>
    <m/>
    <n v="28.37"/>
    <n v="1"/>
    <x v="1"/>
    <s v=" "/>
  </r>
  <r>
    <s v="257"/>
    <s v="AMIL"/>
    <s v="SARAVIA"/>
    <s v="SERGIO MIGUEL"/>
    <m/>
    <s v="Varones"/>
    <x v="9"/>
    <d v="1958-01-01T00:00:00"/>
    <n v="61"/>
    <n v="60"/>
    <s v="60-64"/>
    <s v="400m planos"/>
    <m/>
    <m/>
    <m/>
    <m/>
    <m/>
    <m/>
    <m/>
    <s v=" "/>
    <s v=" "/>
    <x v="0"/>
    <s v=" "/>
  </r>
  <r>
    <s v="219"/>
    <s v="JORGE"/>
    <s v="DE AVILA"/>
    <s v="GRACIELA"/>
    <m/>
    <s v="Mujeres"/>
    <x v="9"/>
    <d v="1962-06-29T00:00:00"/>
    <n v="57"/>
    <n v="55"/>
    <s v="55-59"/>
    <s v="100m planos"/>
    <m/>
    <m/>
    <m/>
    <m/>
    <m/>
    <m/>
    <m/>
    <n v="17.5"/>
    <n v="2"/>
    <x v="2"/>
    <s v=" "/>
  </r>
  <r>
    <s v="219"/>
    <s v="JORGE"/>
    <s v="DE AVILA"/>
    <s v="GRACIELA"/>
    <m/>
    <s v="Mujeres"/>
    <x v="9"/>
    <d v="1962-06-29T00:00:00"/>
    <n v="57"/>
    <n v="55"/>
    <s v="55-59"/>
    <s v="200m planos"/>
    <m/>
    <m/>
    <m/>
    <m/>
    <m/>
    <m/>
    <m/>
    <n v="39.770000000000003"/>
    <n v="2"/>
    <x v="2"/>
    <s v=" "/>
  </r>
  <r>
    <s v="308"/>
    <s v="CHIPANA"/>
    <s v="MACHACA"/>
    <s v="ROBERTO"/>
    <s v="6895603LP"/>
    <s v="Varones"/>
    <x v="3"/>
    <d v="1986-01-09T00:00:00"/>
    <n v="33"/>
    <n v="33"/>
    <s v="30-34"/>
    <s v="800m planos"/>
    <m/>
    <m/>
    <m/>
    <m/>
    <m/>
    <m/>
    <m/>
    <s v=" "/>
    <s v=" "/>
    <x v="0"/>
    <s v=" "/>
  </r>
  <r>
    <s v="308"/>
    <s v="CHIPANA"/>
    <s v="MACHACA"/>
    <s v="ROBERTO"/>
    <s v="6895603LP"/>
    <s v="Varones"/>
    <x v="3"/>
    <d v="1986-01-09T00:00:00"/>
    <n v="33"/>
    <n v="33"/>
    <s v="30-34"/>
    <s v="1500m planos"/>
    <m/>
    <m/>
    <m/>
    <m/>
    <m/>
    <m/>
    <m/>
    <s v="4,45,42"/>
    <n v="1"/>
    <x v="1"/>
    <s v=" "/>
  </r>
  <r>
    <s v="308"/>
    <s v="CHIPANA"/>
    <s v="MACHACA"/>
    <s v="ROBERTO"/>
    <s v="6895603LP"/>
    <s v="Varones"/>
    <x v="3"/>
    <d v="1986-01-09T00:00:00"/>
    <n v="33"/>
    <n v="33"/>
    <s v="30-34"/>
    <s v="5000m planos"/>
    <m/>
    <m/>
    <m/>
    <m/>
    <m/>
    <m/>
    <m/>
    <s v="18,07,86"/>
    <n v="1"/>
    <x v="1"/>
    <s v=" "/>
  </r>
  <r>
    <m/>
    <s v="MENDOZA"/>
    <s v=" "/>
    <s v="AQUILES"/>
    <m/>
    <s v="Varones"/>
    <x v="10"/>
    <m/>
    <m/>
    <n v="52"/>
    <s v="50-54"/>
    <s v="5000 marcha"/>
    <m/>
    <m/>
    <m/>
    <m/>
    <m/>
    <m/>
    <m/>
    <s v="31,48,80"/>
    <n v="1"/>
    <x v="1"/>
    <m/>
  </r>
  <r>
    <m/>
    <s v="MENDOZA"/>
    <s v=" "/>
    <s v="AQUILES"/>
    <m/>
    <s v="Varones"/>
    <x v="10"/>
    <m/>
    <m/>
    <n v="52"/>
    <s v="50-54"/>
    <s v="10000 marcha"/>
    <m/>
    <m/>
    <m/>
    <m/>
    <m/>
    <m/>
    <m/>
    <s v="1,08,05,65"/>
    <n v="1"/>
    <x v="1"/>
    <m/>
  </r>
  <r>
    <m/>
    <s v="ALEMAN, SIMONS, MEDINA, AÑAZGO"/>
    <m/>
    <m/>
    <m/>
    <s v="Mujeres"/>
    <x v="8"/>
    <m/>
    <m/>
    <m/>
    <s v="45-49"/>
    <s v="Posta 4 X 100"/>
    <m/>
    <m/>
    <m/>
    <m/>
    <m/>
    <m/>
    <m/>
    <s v="1,00,51"/>
    <n v="1"/>
    <x v="1"/>
    <m/>
  </r>
  <r>
    <m/>
    <s v="TAPIA, HINOJOSA, DELGADO, MORALES"/>
    <m/>
    <m/>
    <m/>
    <s v="Mujeres"/>
    <x v="4"/>
    <m/>
    <m/>
    <m/>
    <s v="45-49"/>
    <s v="Posta 4 X 100"/>
    <m/>
    <m/>
    <m/>
    <m/>
    <m/>
    <m/>
    <m/>
    <s v="1,06,67"/>
    <n v="2"/>
    <x v="2"/>
    <m/>
  </r>
  <r>
    <m/>
    <s v="PEREZ, CESPEDES, DIAZ, ZURITA"/>
    <m/>
    <m/>
    <m/>
    <s v="Mujeres"/>
    <x v="1"/>
    <m/>
    <m/>
    <m/>
    <s v="45-49"/>
    <s v="Posta 4 X 100"/>
    <m/>
    <m/>
    <m/>
    <m/>
    <m/>
    <m/>
    <m/>
    <s v="1,09,72"/>
    <n v="3"/>
    <x v="3"/>
    <m/>
  </r>
  <r>
    <m/>
    <s v="SALGUERO, TOMICHA, URRUTIA, VILLA"/>
    <m/>
    <m/>
    <m/>
    <s v="Mujeres"/>
    <x v="7"/>
    <m/>
    <m/>
    <m/>
    <s v="45-49"/>
    <s v="Posta 4 X 100"/>
    <m/>
    <m/>
    <m/>
    <m/>
    <m/>
    <m/>
    <m/>
    <s v="1,10,29"/>
    <n v="4"/>
    <x v="0"/>
    <m/>
  </r>
  <r>
    <m/>
    <s v="SANCHEZ, ANCO, UNZUETA, DOMINGUEZ"/>
    <m/>
    <m/>
    <m/>
    <s v="Mujeres"/>
    <x v="3"/>
    <m/>
    <m/>
    <m/>
    <s v="50-54"/>
    <s v="Posta 4 X 100"/>
    <m/>
    <m/>
    <m/>
    <m/>
    <m/>
    <m/>
    <m/>
    <s v="1,08,10"/>
    <n v="1"/>
    <x v="1"/>
    <m/>
  </r>
  <r>
    <m/>
    <s v="RUIZ, SORUCO, ORTEGA, LOPEZ"/>
    <m/>
    <m/>
    <m/>
    <s v="Mujeres"/>
    <x v="8"/>
    <m/>
    <m/>
    <m/>
    <s v="50-54"/>
    <s v="Posta 4 X 100"/>
    <m/>
    <m/>
    <m/>
    <m/>
    <m/>
    <m/>
    <m/>
    <s v="1,10,89"/>
    <n v="2"/>
    <x v="2"/>
    <m/>
  </r>
  <r>
    <m/>
    <s v="ALCOREZA, RIVERA, VEYZAGA, ORTEGA"/>
    <m/>
    <m/>
    <m/>
    <s v="Varones"/>
    <x v="8"/>
    <m/>
    <m/>
    <m/>
    <s v="45-49"/>
    <s v="Posta 4 X 100"/>
    <m/>
    <m/>
    <m/>
    <m/>
    <m/>
    <m/>
    <m/>
    <n v="49.96"/>
    <n v="1"/>
    <x v="1"/>
    <m/>
  </r>
  <r>
    <m/>
    <s v="CARRILLO, REYNOSO, SERRATE, ZAGARRA"/>
    <m/>
    <m/>
    <m/>
    <s v="Varones"/>
    <x v="3"/>
    <m/>
    <m/>
    <m/>
    <s v="45-49"/>
    <s v="Posta 4 X 100"/>
    <m/>
    <m/>
    <m/>
    <m/>
    <m/>
    <m/>
    <m/>
    <n v="50.27"/>
    <n v="2"/>
    <x v="2"/>
    <m/>
  </r>
  <r>
    <m/>
    <s v="GUARIMO, FERNANDEZ, PIZARRO, ROJAS"/>
    <m/>
    <m/>
    <m/>
    <s v="Varones"/>
    <x v="7"/>
    <m/>
    <m/>
    <m/>
    <s v="45-49"/>
    <s v="Posta 4 X 100"/>
    <m/>
    <m/>
    <m/>
    <m/>
    <m/>
    <m/>
    <m/>
    <n v="53.03"/>
    <n v="3"/>
    <x v="3"/>
    <m/>
  </r>
  <r>
    <m/>
    <s v="RODRIGUEZ, VACA, ANGULO, OCHOA"/>
    <m/>
    <m/>
    <m/>
    <s v="Varones"/>
    <x v="4"/>
    <m/>
    <m/>
    <m/>
    <s v="45-49"/>
    <s v="Posta 4 X 100"/>
    <m/>
    <m/>
    <m/>
    <m/>
    <m/>
    <m/>
    <m/>
    <n v="55.63"/>
    <n v="4"/>
    <x v="0"/>
    <m/>
  </r>
  <r>
    <m/>
    <s v="ZERNA, ROCHA, DAZA, ZEGADA"/>
    <m/>
    <m/>
    <m/>
    <s v="Varones"/>
    <x v="1"/>
    <m/>
    <m/>
    <m/>
    <s v="45-49"/>
    <s v="Posta 4 X 100"/>
    <m/>
    <m/>
    <m/>
    <m/>
    <m/>
    <m/>
    <m/>
    <s v="1,02,80"/>
    <n v="5"/>
    <x v="0"/>
    <m/>
  </r>
  <r>
    <m/>
    <s v="GALARZA, MANCILLA, TEJERINA, AYARDE"/>
    <m/>
    <m/>
    <m/>
    <s v="Varones"/>
    <x v="8"/>
    <m/>
    <m/>
    <m/>
    <s v="50-54"/>
    <s v="Posta 4 X 100"/>
    <m/>
    <m/>
    <m/>
    <m/>
    <m/>
    <m/>
    <m/>
    <n v="52.98"/>
    <n v="1"/>
    <x v="1"/>
    <m/>
  </r>
  <r>
    <m/>
    <s v="ALCON, ZELADA, BELMONTE, ARANA"/>
    <m/>
    <m/>
    <m/>
    <s v="Varones"/>
    <x v="3"/>
    <m/>
    <m/>
    <m/>
    <s v="50-54"/>
    <s v="Posta 4 X 100"/>
    <m/>
    <m/>
    <m/>
    <m/>
    <m/>
    <m/>
    <m/>
    <n v="53.75"/>
    <n v="2"/>
    <x v="2"/>
    <m/>
  </r>
  <r>
    <m/>
    <s v="GUZMAN, IBAÑEZ, FUENTES, COSSIO"/>
    <m/>
    <m/>
    <m/>
    <s v="Varones"/>
    <x v="7"/>
    <m/>
    <m/>
    <m/>
    <s v="50-54"/>
    <s v="Posta 4 X 100"/>
    <m/>
    <m/>
    <m/>
    <m/>
    <m/>
    <m/>
    <m/>
    <n v="59.87"/>
    <n v="3"/>
    <x v="3"/>
    <m/>
  </r>
  <r>
    <m/>
    <s v="CHOQUE, PEREZ, ALA, ANGULO"/>
    <m/>
    <m/>
    <m/>
    <s v="Varones"/>
    <x v="4"/>
    <m/>
    <m/>
    <m/>
    <s v="50-54"/>
    <s v="Posta 4 X 100"/>
    <m/>
    <m/>
    <m/>
    <m/>
    <m/>
    <m/>
    <m/>
    <s v="1,01,47"/>
    <n v="4"/>
    <x v="0"/>
    <m/>
  </r>
  <r>
    <m/>
    <s v="TERAN, MORENO, MIREYA, TABOADA"/>
    <m/>
    <m/>
    <m/>
    <s v="Mujeres"/>
    <x v="3"/>
    <m/>
    <m/>
    <m/>
    <s v="45-49"/>
    <s v="Posta 4 X 400"/>
    <m/>
    <m/>
    <m/>
    <m/>
    <m/>
    <m/>
    <m/>
    <s v="4,58,45"/>
    <n v="1"/>
    <x v="1"/>
    <m/>
  </r>
  <r>
    <m/>
    <s v="BETANCOURT, ALEMAN, SIMONS, AÑAZGO"/>
    <m/>
    <m/>
    <m/>
    <s v="Mujeres"/>
    <x v="8"/>
    <m/>
    <m/>
    <m/>
    <s v="45-49"/>
    <s v="Posta 4 X 400"/>
    <m/>
    <m/>
    <m/>
    <m/>
    <m/>
    <m/>
    <m/>
    <s v="5,16,00"/>
    <n v="2"/>
    <x v="2"/>
    <m/>
  </r>
  <r>
    <m/>
    <s v="CHINO, MORANDO, ZENTENO, DELGADO"/>
    <m/>
    <m/>
    <m/>
    <s v="Mujeres"/>
    <x v="4"/>
    <m/>
    <m/>
    <m/>
    <s v="45-49"/>
    <s v="Posta 4 X 400"/>
    <m/>
    <m/>
    <m/>
    <m/>
    <m/>
    <m/>
    <m/>
    <s v="5,49,86"/>
    <n v="3"/>
    <x v="3"/>
    <m/>
  </r>
  <r>
    <m/>
    <s v="RONDO, QUIROGA, CHOQUEHUANCA, UNZUETA"/>
    <m/>
    <m/>
    <m/>
    <s v="Mujeres"/>
    <x v="3"/>
    <m/>
    <m/>
    <m/>
    <s v="50-54"/>
    <s v="Posta 4 X 400"/>
    <m/>
    <m/>
    <m/>
    <m/>
    <m/>
    <m/>
    <m/>
    <s v="5,50,10"/>
    <n v="1"/>
    <x v="1"/>
    <m/>
  </r>
  <r>
    <m/>
    <s v="RIOS, RIOS, SORUCO, ORTEGA"/>
    <m/>
    <m/>
    <m/>
    <s v="Mujeres"/>
    <x v="8"/>
    <m/>
    <m/>
    <m/>
    <s v="50-54"/>
    <s v="Posta 4 X 400"/>
    <m/>
    <m/>
    <m/>
    <m/>
    <m/>
    <m/>
    <m/>
    <s v="6,46,48"/>
    <n v="2"/>
    <x v="2"/>
    <m/>
  </r>
  <r>
    <m/>
    <s v="TEJERINA, GALARZA, TEJERINA, AYARDE"/>
    <m/>
    <m/>
    <m/>
    <s v="Varones"/>
    <x v="8"/>
    <m/>
    <m/>
    <m/>
    <s v="50-54"/>
    <s v="Posta 4 X 400"/>
    <m/>
    <m/>
    <m/>
    <m/>
    <m/>
    <m/>
    <m/>
    <s v="4,23,20"/>
    <n v="1"/>
    <x v="1"/>
    <m/>
  </r>
  <r>
    <m/>
    <s v="ARANA, TORREZ, VANAPA, CHAVEZ"/>
    <m/>
    <m/>
    <m/>
    <s v="Varones"/>
    <x v="3"/>
    <m/>
    <m/>
    <m/>
    <s v="50-54"/>
    <s v="Posta 4 X 400"/>
    <m/>
    <m/>
    <m/>
    <m/>
    <m/>
    <m/>
    <m/>
    <s v="4,56,18"/>
    <n v="2"/>
    <x v="2"/>
    <m/>
  </r>
  <r>
    <m/>
    <s v="TORREZ, ORTEGA, VEYZAGA, RIVERA"/>
    <m/>
    <m/>
    <m/>
    <s v="Varones"/>
    <x v="8"/>
    <m/>
    <m/>
    <m/>
    <s v="45-49"/>
    <s v="Posta 4 X 400"/>
    <m/>
    <m/>
    <m/>
    <m/>
    <m/>
    <m/>
    <m/>
    <s v="4,03,73"/>
    <n v="1"/>
    <x v="1"/>
    <m/>
  </r>
  <r>
    <m/>
    <s v="REYNOSO, FUENTES, CHIPANA, SERRATE"/>
    <m/>
    <m/>
    <m/>
    <s v="Varones"/>
    <x v="3"/>
    <m/>
    <m/>
    <m/>
    <s v="45-49"/>
    <s v="Posta 4 X 400"/>
    <m/>
    <m/>
    <m/>
    <m/>
    <m/>
    <m/>
    <m/>
    <s v="4,17,00"/>
    <n v="2"/>
    <x v="2"/>
    <m/>
  </r>
  <r>
    <m/>
    <s v="FERNANDEZ, ROJAS, FUENTES, GUARIMO"/>
    <m/>
    <m/>
    <m/>
    <s v="Varones"/>
    <x v="7"/>
    <m/>
    <m/>
    <m/>
    <s v="45-49"/>
    <s v="Posta 4 X 400"/>
    <m/>
    <m/>
    <m/>
    <m/>
    <m/>
    <m/>
    <m/>
    <s v="4,33,63"/>
    <n v="3"/>
    <x v="3"/>
    <m/>
  </r>
  <r>
    <m/>
    <s v="RAMOS, OCHOA, RAMOS, RODRIGUEZ"/>
    <m/>
    <m/>
    <m/>
    <s v="Varones"/>
    <x v="4"/>
    <m/>
    <m/>
    <m/>
    <s v="45-49"/>
    <s v="Posta 4 X 400"/>
    <m/>
    <m/>
    <m/>
    <m/>
    <m/>
    <m/>
    <m/>
    <s v="4,35,47"/>
    <n v="4"/>
    <x v="0"/>
    <m/>
  </r>
  <r>
    <m/>
    <s v="MENDOZA, CRUZ, CONDORI, MAMANI"/>
    <m/>
    <m/>
    <m/>
    <s v="Varones"/>
    <x v="2"/>
    <m/>
    <m/>
    <m/>
    <s v="45-49"/>
    <s v="Posta 4 X 400"/>
    <m/>
    <m/>
    <m/>
    <m/>
    <m/>
    <m/>
    <m/>
    <s v="4,35,77"/>
    <n v="5"/>
    <x v="0"/>
    <m/>
  </r>
  <r>
    <m/>
    <s v="POSTA 4X400"/>
    <m/>
    <m/>
    <m/>
    <s v="Varones"/>
    <x v="7"/>
    <m/>
    <m/>
    <m/>
    <s v="50-54"/>
    <s v="Posta 4 X 400"/>
    <m/>
    <m/>
    <m/>
    <m/>
    <m/>
    <m/>
    <m/>
    <m/>
    <m/>
    <x v="0"/>
    <m/>
  </r>
  <r>
    <m/>
    <s v="POSTA 4X400"/>
    <m/>
    <m/>
    <m/>
    <s v="Varones"/>
    <x v="4"/>
    <m/>
    <m/>
    <m/>
    <s v="50-54"/>
    <s v="Posta 4 X 400"/>
    <m/>
    <m/>
    <m/>
    <m/>
    <m/>
    <m/>
    <m/>
    <m/>
    <m/>
    <x v="0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69">
  <r>
    <x v="0"/>
    <x v="0"/>
    <x v="0"/>
    <x v="0"/>
    <m/>
    <x v="0"/>
    <x v="0"/>
    <d v="1964-02-15T00:00:00"/>
    <n v="55"/>
    <n v="55"/>
    <x v="0"/>
    <x v="0"/>
    <m/>
    <m/>
    <m/>
    <m/>
    <m/>
    <m/>
    <m/>
    <x v="0"/>
    <x v="0"/>
    <s v=""/>
    <s v=" "/>
  </r>
  <r>
    <x v="0"/>
    <x v="0"/>
    <x v="0"/>
    <x v="0"/>
    <m/>
    <x v="0"/>
    <x v="0"/>
    <m/>
    <n v="55"/>
    <n v="55"/>
    <x v="0"/>
    <x v="1"/>
    <m/>
    <m/>
    <m/>
    <m/>
    <m/>
    <m/>
    <m/>
    <x v="1"/>
    <x v="1"/>
    <s v="ORO"/>
    <s v=" "/>
  </r>
  <r>
    <x v="0"/>
    <x v="0"/>
    <x v="0"/>
    <x v="0"/>
    <m/>
    <x v="0"/>
    <x v="0"/>
    <m/>
    <n v="55"/>
    <n v="55"/>
    <x v="0"/>
    <x v="2"/>
    <m/>
    <m/>
    <m/>
    <m/>
    <m/>
    <m/>
    <m/>
    <x v="2"/>
    <x v="1"/>
    <s v="ORO"/>
    <s v=" "/>
  </r>
  <r>
    <x v="1"/>
    <x v="1"/>
    <x v="1"/>
    <x v="1"/>
    <s v="3053682 OR"/>
    <x v="0"/>
    <x v="1"/>
    <d v="1962-04-16T00:00:00"/>
    <n v="57"/>
    <n v="57"/>
    <x v="0"/>
    <x v="3"/>
    <m/>
    <m/>
    <m/>
    <m/>
    <m/>
    <m/>
    <m/>
    <x v="3"/>
    <x v="1"/>
    <s v="ORO"/>
    <s v=" "/>
  </r>
  <r>
    <x v="1"/>
    <x v="1"/>
    <x v="1"/>
    <x v="1"/>
    <s v="3053682 OR"/>
    <x v="0"/>
    <x v="1"/>
    <d v="1962-04-16T00:00:00"/>
    <n v="57"/>
    <n v="57"/>
    <x v="0"/>
    <x v="4"/>
    <m/>
    <m/>
    <m/>
    <m/>
    <m/>
    <m/>
    <m/>
    <x v="0"/>
    <x v="2"/>
    <s v=""/>
    <s v=" "/>
  </r>
  <r>
    <x v="1"/>
    <x v="1"/>
    <x v="1"/>
    <x v="1"/>
    <s v="3053682 OR"/>
    <x v="0"/>
    <x v="1"/>
    <d v="1962-04-16T00:00:00"/>
    <n v="57"/>
    <n v="57"/>
    <x v="0"/>
    <x v="5"/>
    <m/>
    <m/>
    <m/>
    <m/>
    <m/>
    <m/>
    <m/>
    <x v="4"/>
    <x v="1"/>
    <s v="ORO"/>
    <s v=" "/>
  </r>
  <r>
    <x v="2"/>
    <x v="2"/>
    <x v="2"/>
    <x v="2"/>
    <s v="3120626 CB"/>
    <x v="1"/>
    <x v="1"/>
    <d v="1967-04-07T00:00:00"/>
    <n v="52"/>
    <n v="52"/>
    <x v="1"/>
    <x v="6"/>
    <m/>
    <m/>
    <m/>
    <m/>
    <m/>
    <m/>
    <m/>
    <x v="5"/>
    <x v="1"/>
    <s v="ORO"/>
    <s v=" "/>
  </r>
  <r>
    <x v="2"/>
    <x v="2"/>
    <x v="2"/>
    <x v="2"/>
    <s v="3120626 CB"/>
    <x v="1"/>
    <x v="1"/>
    <d v="1967-04-07T00:00:00"/>
    <n v="52"/>
    <n v="52"/>
    <x v="1"/>
    <x v="7"/>
    <m/>
    <m/>
    <m/>
    <m/>
    <m/>
    <m/>
    <m/>
    <x v="6"/>
    <x v="1"/>
    <s v="ORO"/>
    <s v=" "/>
  </r>
  <r>
    <x v="2"/>
    <x v="2"/>
    <x v="2"/>
    <x v="2"/>
    <s v="3120626 CB"/>
    <x v="1"/>
    <x v="1"/>
    <d v="1967-04-07T00:00:00"/>
    <n v="52"/>
    <n v="52"/>
    <x v="1"/>
    <x v="5"/>
    <m/>
    <m/>
    <m/>
    <m/>
    <m/>
    <m/>
    <m/>
    <x v="7"/>
    <x v="1"/>
    <s v="ORO"/>
    <s v=" "/>
  </r>
  <r>
    <x v="3"/>
    <x v="3"/>
    <x v="3"/>
    <x v="3"/>
    <s v="3550985 CB"/>
    <x v="0"/>
    <x v="1"/>
    <d v="1972-12-28T00:00:00"/>
    <n v="47"/>
    <n v="47"/>
    <x v="2"/>
    <x v="8"/>
    <m/>
    <m/>
    <m/>
    <m/>
    <m/>
    <m/>
    <m/>
    <x v="0"/>
    <x v="2"/>
    <s v=""/>
    <s v=" "/>
  </r>
  <r>
    <x v="3"/>
    <x v="3"/>
    <x v="3"/>
    <x v="3"/>
    <s v="3550985 CB"/>
    <x v="0"/>
    <x v="1"/>
    <d v="1972-12-28T00:00:00"/>
    <n v="47"/>
    <n v="47"/>
    <x v="2"/>
    <x v="0"/>
    <m/>
    <m/>
    <m/>
    <m/>
    <m/>
    <m/>
    <m/>
    <x v="0"/>
    <x v="2"/>
    <s v=""/>
    <s v=" "/>
  </r>
  <r>
    <x v="3"/>
    <x v="3"/>
    <x v="3"/>
    <x v="3"/>
    <s v="3550985 CB"/>
    <x v="0"/>
    <x v="1"/>
    <d v="1972-12-28T00:00:00"/>
    <n v="47"/>
    <n v="47"/>
    <x v="2"/>
    <x v="9"/>
    <m/>
    <m/>
    <m/>
    <m/>
    <m/>
    <m/>
    <m/>
    <x v="0"/>
    <x v="2"/>
    <s v=""/>
    <s v=" "/>
  </r>
  <r>
    <x v="4"/>
    <x v="4"/>
    <x v="4"/>
    <x v="4"/>
    <s v="3599194 CB"/>
    <x v="0"/>
    <x v="1"/>
    <d v="1964-03-20T00:00:00"/>
    <n v="55"/>
    <n v="55"/>
    <x v="0"/>
    <x v="8"/>
    <m/>
    <m/>
    <m/>
    <m/>
    <m/>
    <m/>
    <m/>
    <x v="0"/>
    <x v="2"/>
    <s v=""/>
    <s v=" "/>
  </r>
  <r>
    <x v="4"/>
    <x v="4"/>
    <x v="4"/>
    <x v="4"/>
    <s v="3599194 CB"/>
    <x v="0"/>
    <x v="1"/>
    <d v="1964-03-20T00:00:00"/>
    <n v="55"/>
    <n v="55"/>
    <x v="0"/>
    <x v="0"/>
    <m/>
    <m/>
    <m/>
    <m/>
    <m/>
    <m/>
    <m/>
    <x v="0"/>
    <x v="2"/>
    <s v=""/>
    <s v=" "/>
  </r>
  <r>
    <x v="4"/>
    <x v="4"/>
    <x v="4"/>
    <x v="4"/>
    <s v="3599194 CB"/>
    <x v="0"/>
    <x v="1"/>
    <d v="1964-03-20T00:00:00"/>
    <n v="55"/>
    <n v="55"/>
    <x v="0"/>
    <x v="9"/>
    <m/>
    <m/>
    <m/>
    <m/>
    <m/>
    <m/>
    <m/>
    <x v="0"/>
    <x v="2"/>
    <s v=""/>
    <s v=" "/>
  </r>
  <r>
    <x v="5"/>
    <x v="5"/>
    <x v="0"/>
    <x v="5"/>
    <s v="2903543 CB"/>
    <x v="0"/>
    <x v="1"/>
    <d v="1954-07-06T00:00:00"/>
    <n v="65"/>
    <n v="65"/>
    <x v="3"/>
    <x v="6"/>
    <m/>
    <m/>
    <m/>
    <m/>
    <m/>
    <m/>
    <m/>
    <x v="8"/>
    <x v="3"/>
    <s v="PLATA"/>
    <s v=" "/>
  </r>
  <r>
    <x v="5"/>
    <x v="5"/>
    <x v="0"/>
    <x v="5"/>
    <s v="2903543 CB"/>
    <x v="0"/>
    <x v="1"/>
    <d v="1954-07-06T00:00:00"/>
    <n v="65"/>
    <n v="65"/>
    <x v="3"/>
    <x v="7"/>
    <m/>
    <m/>
    <m/>
    <m/>
    <m/>
    <m/>
    <m/>
    <x v="9"/>
    <x v="3"/>
    <s v="PLATA"/>
    <s v=" "/>
  </r>
  <r>
    <x v="5"/>
    <x v="5"/>
    <x v="0"/>
    <x v="5"/>
    <s v="2903543 CB"/>
    <x v="0"/>
    <x v="1"/>
    <d v="1954-07-06T00:00:00"/>
    <n v="65"/>
    <n v="65"/>
    <x v="3"/>
    <x v="5"/>
    <m/>
    <m/>
    <m/>
    <m/>
    <m/>
    <m/>
    <m/>
    <x v="10"/>
    <x v="3"/>
    <s v="PLATA"/>
    <s v=" "/>
  </r>
  <r>
    <x v="6"/>
    <x v="6"/>
    <x v="5"/>
    <x v="6"/>
    <s v="3026121 CB"/>
    <x v="1"/>
    <x v="1"/>
    <d v="1964-08-26T00:00:00"/>
    <n v="55"/>
    <n v="55"/>
    <x v="0"/>
    <x v="6"/>
    <m/>
    <m/>
    <m/>
    <m/>
    <m/>
    <m/>
    <m/>
    <x v="11"/>
    <x v="4"/>
    <s v=""/>
    <s v=" "/>
  </r>
  <r>
    <x v="6"/>
    <x v="6"/>
    <x v="5"/>
    <x v="6"/>
    <s v="3026121 CB"/>
    <x v="1"/>
    <x v="1"/>
    <d v="1964-08-26T00:00:00"/>
    <n v="55"/>
    <n v="55"/>
    <x v="0"/>
    <x v="7"/>
    <m/>
    <m/>
    <m/>
    <m/>
    <m/>
    <m/>
    <m/>
    <x v="12"/>
    <x v="5"/>
    <s v="BRONCE"/>
    <s v=" "/>
  </r>
  <r>
    <x v="6"/>
    <x v="6"/>
    <x v="5"/>
    <x v="6"/>
    <s v="3026121 CB"/>
    <x v="1"/>
    <x v="1"/>
    <d v="1964-08-26T00:00:00"/>
    <n v="55"/>
    <n v="55"/>
    <x v="0"/>
    <x v="5"/>
    <m/>
    <m/>
    <m/>
    <m/>
    <m/>
    <m/>
    <m/>
    <x v="13"/>
    <x v="5"/>
    <s v="BRONCE"/>
    <s v=" "/>
  </r>
  <r>
    <x v="7"/>
    <x v="7"/>
    <x v="6"/>
    <x v="7"/>
    <n v="8051959"/>
    <x v="1"/>
    <x v="1"/>
    <d v="1973-06-14T00:00:00"/>
    <n v="46"/>
    <n v="46"/>
    <x v="2"/>
    <x v="10"/>
    <m/>
    <m/>
    <m/>
    <m/>
    <m/>
    <m/>
    <m/>
    <x v="0"/>
    <x v="2"/>
    <s v=""/>
    <s v=" "/>
  </r>
  <r>
    <x v="7"/>
    <x v="7"/>
    <x v="6"/>
    <x v="7"/>
    <n v="8051959"/>
    <x v="1"/>
    <x v="1"/>
    <d v="1973-06-14T00:00:00"/>
    <n v="46"/>
    <n v="46"/>
    <x v="2"/>
    <x v="11"/>
    <m/>
    <m/>
    <m/>
    <m/>
    <m/>
    <m/>
    <m/>
    <x v="0"/>
    <x v="2"/>
    <s v=""/>
    <s v=" "/>
  </r>
  <r>
    <x v="7"/>
    <x v="7"/>
    <x v="6"/>
    <x v="7"/>
    <n v="8051959"/>
    <x v="1"/>
    <x v="1"/>
    <d v="1973-06-14T00:00:00"/>
    <n v="46"/>
    <n v="46"/>
    <x v="2"/>
    <x v="12"/>
    <m/>
    <m/>
    <m/>
    <m/>
    <m/>
    <m/>
    <m/>
    <x v="0"/>
    <x v="2"/>
    <s v=""/>
    <s v=" "/>
  </r>
  <r>
    <x v="8"/>
    <x v="8"/>
    <x v="7"/>
    <x v="8"/>
    <s v="6211632 CB"/>
    <x v="1"/>
    <x v="1"/>
    <d v="1981-08-12T00:00:00"/>
    <n v="38"/>
    <n v="38"/>
    <x v="4"/>
    <x v="8"/>
    <m/>
    <m/>
    <m/>
    <m/>
    <m/>
    <m/>
    <m/>
    <x v="14"/>
    <x v="6"/>
    <s v=""/>
    <s v=" "/>
  </r>
  <r>
    <x v="8"/>
    <x v="8"/>
    <x v="7"/>
    <x v="8"/>
    <s v="6211632 CB"/>
    <x v="1"/>
    <x v="1"/>
    <d v="1981-08-12T00:00:00"/>
    <n v="38"/>
    <n v="38"/>
    <x v="4"/>
    <x v="0"/>
    <m/>
    <m/>
    <m/>
    <m/>
    <m/>
    <m/>
    <m/>
    <x v="15"/>
    <x v="5"/>
    <s v="BRONCE"/>
    <s v=" "/>
  </r>
  <r>
    <x v="8"/>
    <x v="8"/>
    <x v="7"/>
    <x v="8"/>
    <s v="6211632 CB"/>
    <x v="1"/>
    <x v="1"/>
    <d v="1981-08-12T00:00:00"/>
    <n v="38"/>
    <n v="38"/>
    <x v="4"/>
    <x v="9"/>
    <m/>
    <m/>
    <m/>
    <m/>
    <m/>
    <m/>
    <m/>
    <x v="0"/>
    <x v="2"/>
    <s v=""/>
    <s v=" "/>
  </r>
  <r>
    <x v="9"/>
    <x v="9"/>
    <x v="8"/>
    <x v="9"/>
    <s v="3762041 CB"/>
    <x v="1"/>
    <x v="1"/>
    <d v="1965-01-25T00:00:00"/>
    <n v="54"/>
    <n v="54"/>
    <x v="1"/>
    <x v="8"/>
    <m/>
    <m/>
    <m/>
    <m/>
    <m/>
    <m/>
    <m/>
    <x v="16"/>
    <x v="6"/>
    <s v=""/>
    <s v=" "/>
  </r>
  <r>
    <x v="9"/>
    <x v="9"/>
    <x v="8"/>
    <x v="9"/>
    <s v="3762041 CB"/>
    <x v="1"/>
    <x v="1"/>
    <d v="1965-01-25T00:00:00"/>
    <n v="54"/>
    <n v="54"/>
    <x v="1"/>
    <x v="0"/>
    <m/>
    <m/>
    <m/>
    <m/>
    <m/>
    <m/>
    <m/>
    <x v="17"/>
    <x v="6"/>
    <s v=""/>
    <s v=" "/>
  </r>
  <r>
    <x v="9"/>
    <x v="9"/>
    <x v="8"/>
    <x v="9"/>
    <s v="3762041 CB"/>
    <x v="1"/>
    <x v="1"/>
    <d v="1965-01-25T00:00:00"/>
    <n v="54"/>
    <n v="54"/>
    <x v="1"/>
    <x v="9"/>
    <m/>
    <m/>
    <m/>
    <m/>
    <m/>
    <m/>
    <m/>
    <x v="0"/>
    <x v="2"/>
    <s v=""/>
    <s v=" "/>
  </r>
  <r>
    <x v="10"/>
    <x v="10"/>
    <x v="9"/>
    <x v="10"/>
    <s v="3400480 LP"/>
    <x v="0"/>
    <x v="1"/>
    <d v="1966-12-23T00:00:00"/>
    <n v="53"/>
    <n v="53"/>
    <x v="1"/>
    <x v="8"/>
    <m/>
    <m/>
    <m/>
    <m/>
    <m/>
    <m/>
    <m/>
    <x v="18"/>
    <x v="3"/>
    <s v="PLATA"/>
    <s v=" "/>
  </r>
  <r>
    <x v="10"/>
    <x v="10"/>
    <x v="9"/>
    <x v="10"/>
    <s v="3400480 LP"/>
    <x v="0"/>
    <x v="1"/>
    <d v="1966-12-23T00:00:00"/>
    <n v="53"/>
    <n v="53"/>
    <x v="1"/>
    <x v="0"/>
    <m/>
    <m/>
    <m/>
    <m/>
    <m/>
    <m/>
    <m/>
    <x v="0"/>
    <x v="2"/>
    <s v=""/>
    <s v=" "/>
  </r>
  <r>
    <x v="10"/>
    <x v="10"/>
    <x v="9"/>
    <x v="10"/>
    <s v="3400480 LP"/>
    <x v="0"/>
    <x v="1"/>
    <d v="1966-12-23T00:00:00"/>
    <n v="53"/>
    <n v="53"/>
    <x v="1"/>
    <x v="13"/>
    <m/>
    <m/>
    <m/>
    <m/>
    <m/>
    <m/>
    <m/>
    <x v="19"/>
    <x v="1"/>
    <s v="ORO"/>
    <s v=" "/>
  </r>
  <r>
    <x v="11"/>
    <x v="11"/>
    <x v="10"/>
    <x v="11"/>
    <s v="1105124 CH"/>
    <x v="0"/>
    <x v="1"/>
    <d v="1970-02-19T00:00:00"/>
    <n v="49"/>
    <n v="49"/>
    <x v="2"/>
    <x v="8"/>
    <m/>
    <m/>
    <m/>
    <m/>
    <m/>
    <m/>
    <m/>
    <x v="20"/>
    <x v="5"/>
    <s v="BRONCE"/>
    <s v=" "/>
  </r>
  <r>
    <x v="11"/>
    <x v="11"/>
    <x v="10"/>
    <x v="11"/>
    <s v="1105124 CH"/>
    <x v="0"/>
    <x v="1"/>
    <d v="1970-02-19T00:00:00"/>
    <n v="49"/>
    <n v="49"/>
    <x v="2"/>
    <x v="14"/>
    <m/>
    <m/>
    <m/>
    <m/>
    <m/>
    <m/>
    <m/>
    <x v="21"/>
    <x v="3"/>
    <s v="PLATA"/>
    <s v=" "/>
  </r>
  <r>
    <x v="11"/>
    <x v="11"/>
    <x v="10"/>
    <x v="11"/>
    <s v="1105124 CH"/>
    <x v="0"/>
    <x v="1"/>
    <d v="1970-02-19T00:00:00"/>
    <n v="49"/>
    <n v="49"/>
    <x v="2"/>
    <x v="9"/>
    <m/>
    <m/>
    <m/>
    <m/>
    <m/>
    <m/>
    <m/>
    <x v="22"/>
    <x v="3"/>
    <s v="PLATA"/>
    <s v=" "/>
  </r>
  <r>
    <x v="12"/>
    <x v="12"/>
    <x v="11"/>
    <x v="12"/>
    <s v="4414821 CB"/>
    <x v="1"/>
    <x v="1"/>
    <d v="1975-06-13T00:00:00"/>
    <n v="44"/>
    <n v="44"/>
    <x v="5"/>
    <x v="10"/>
    <m/>
    <m/>
    <m/>
    <m/>
    <m/>
    <m/>
    <m/>
    <x v="23"/>
    <x v="5"/>
    <s v="BRONCE"/>
    <s v=" "/>
  </r>
  <r>
    <x v="12"/>
    <x v="12"/>
    <x v="11"/>
    <x v="12"/>
    <s v="4414821 CB"/>
    <x v="1"/>
    <x v="1"/>
    <d v="1975-06-13T00:00:00"/>
    <n v="44"/>
    <n v="44"/>
    <x v="5"/>
    <x v="11"/>
    <m/>
    <m/>
    <m/>
    <m/>
    <m/>
    <m/>
    <m/>
    <x v="24"/>
    <x v="6"/>
    <s v=""/>
    <s v=" "/>
  </r>
  <r>
    <x v="12"/>
    <x v="12"/>
    <x v="11"/>
    <x v="12"/>
    <s v="4414821 CB"/>
    <x v="1"/>
    <x v="1"/>
    <d v="1975-06-13T00:00:00"/>
    <n v="44"/>
    <n v="44"/>
    <x v="5"/>
    <x v="12"/>
    <m/>
    <m/>
    <m/>
    <m/>
    <m/>
    <m/>
    <m/>
    <x v="25"/>
    <x v="5"/>
    <s v="BRONCE"/>
    <s v=" "/>
  </r>
  <r>
    <x v="13"/>
    <x v="13"/>
    <x v="12"/>
    <x v="13"/>
    <s v="5213976 CB"/>
    <x v="0"/>
    <x v="1"/>
    <d v="1974-01-10T00:00:00"/>
    <n v="45"/>
    <n v="45"/>
    <x v="2"/>
    <x v="8"/>
    <m/>
    <m/>
    <m/>
    <m/>
    <m/>
    <m/>
    <m/>
    <x v="26"/>
    <x v="4"/>
    <s v=""/>
    <s v=" "/>
  </r>
  <r>
    <x v="13"/>
    <x v="13"/>
    <x v="12"/>
    <x v="13"/>
    <s v="5213976 CB"/>
    <x v="0"/>
    <x v="1"/>
    <d v="1974-01-10T00:00:00"/>
    <n v="45"/>
    <n v="45"/>
    <x v="2"/>
    <x v="0"/>
    <m/>
    <m/>
    <m/>
    <m/>
    <m/>
    <m/>
    <m/>
    <x v="27"/>
    <x v="4"/>
    <s v=""/>
    <s v=" "/>
  </r>
  <r>
    <x v="13"/>
    <x v="13"/>
    <x v="12"/>
    <x v="13"/>
    <s v="5213976 CB"/>
    <x v="0"/>
    <x v="1"/>
    <d v="1974-01-10T00:00:00"/>
    <n v="45"/>
    <n v="45"/>
    <x v="2"/>
    <x v="9"/>
    <m/>
    <m/>
    <m/>
    <m/>
    <m/>
    <m/>
    <m/>
    <x v="28"/>
    <x v="4"/>
    <s v=""/>
    <s v=" "/>
  </r>
  <r>
    <x v="14"/>
    <x v="14"/>
    <x v="13"/>
    <x v="14"/>
    <s v="190292 LP"/>
    <x v="0"/>
    <x v="1"/>
    <d v="1939-04-26T00:00:00"/>
    <n v="80"/>
    <n v="80"/>
    <x v="6"/>
    <x v="6"/>
    <m/>
    <m/>
    <m/>
    <m/>
    <m/>
    <m/>
    <m/>
    <x v="29"/>
    <x v="1"/>
    <s v="ORO"/>
    <s v=" "/>
  </r>
  <r>
    <x v="14"/>
    <x v="14"/>
    <x v="13"/>
    <x v="14"/>
    <s v="190292 LP"/>
    <x v="0"/>
    <x v="1"/>
    <d v="1939-04-26T00:00:00"/>
    <n v="80"/>
    <n v="80"/>
    <x v="6"/>
    <x v="7"/>
    <m/>
    <m/>
    <m/>
    <m/>
    <m/>
    <m/>
    <m/>
    <x v="30"/>
    <x v="1"/>
    <s v="ORO"/>
    <s v=" "/>
  </r>
  <r>
    <x v="14"/>
    <x v="14"/>
    <x v="13"/>
    <x v="14"/>
    <s v="190292 LP"/>
    <x v="0"/>
    <x v="1"/>
    <d v="1939-04-26T00:00:00"/>
    <n v="80"/>
    <n v="80"/>
    <x v="6"/>
    <x v="5"/>
    <m/>
    <m/>
    <m/>
    <m/>
    <m/>
    <m/>
    <m/>
    <x v="31"/>
    <x v="1"/>
    <s v="ORO"/>
    <s v=" "/>
  </r>
  <r>
    <x v="15"/>
    <x v="15"/>
    <x v="14"/>
    <x v="15"/>
    <s v="3619988 CB"/>
    <x v="0"/>
    <x v="1"/>
    <d v="1976-07-16T00:00:00"/>
    <n v="43"/>
    <n v="43"/>
    <x v="5"/>
    <x v="12"/>
    <m/>
    <m/>
    <m/>
    <m/>
    <m/>
    <m/>
    <m/>
    <x v="32"/>
    <x v="7"/>
    <s v=""/>
    <s v=" "/>
  </r>
  <r>
    <x v="15"/>
    <x v="15"/>
    <x v="14"/>
    <x v="15"/>
    <s v="3619988 CB"/>
    <x v="0"/>
    <x v="1"/>
    <d v="1976-07-16T00:00:00"/>
    <n v="43"/>
    <n v="43"/>
    <x v="5"/>
    <x v="1"/>
    <m/>
    <m/>
    <m/>
    <m/>
    <m/>
    <m/>
    <m/>
    <x v="33"/>
    <x v="1"/>
    <s v="ORO"/>
    <s v=" "/>
  </r>
  <r>
    <x v="15"/>
    <x v="15"/>
    <x v="14"/>
    <x v="15"/>
    <s v="3619988 CB"/>
    <x v="0"/>
    <x v="1"/>
    <d v="1976-07-16T00:00:00"/>
    <n v="43"/>
    <n v="43"/>
    <x v="5"/>
    <x v="2"/>
    <m/>
    <m/>
    <m/>
    <m/>
    <m/>
    <m/>
    <m/>
    <x v="34"/>
    <x v="1"/>
    <s v="ORO"/>
    <s v=" "/>
  </r>
  <r>
    <x v="16"/>
    <x v="16"/>
    <x v="15"/>
    <x v="16"/>
    <s v="3339246 LP"/>
    <x v="1"/>
    <x v="1"/>
    <d v="1969-07-30T00:00:00"/>
    <n v="50"/>
    <n v="50"/>
    <x v="1"/>
    <x v="6"/>
    <m/>
    <m/>
    <m/>
    <m/>
    <m/>
    <m/>
    <m/>
    <x v="35"/>
    <x v="4"/>
    <s v=""/>
    <s v=" "/>
  </r>
  <r>
    <x v="16"/>
    <x v="16"/>
    <x v="15"/>
    <x v="16"/>
    <s v="3339246 LP"/>
    <x v="1"/>
    <x v="1"/>
    <d v="1969-07-30T00:00:00"/>
    <n v="50"/>
    <n v="50"/>
    <x v="1"/>
    <x v="7"/>
    <m/>
    <m/>
    <m/>
    <m/>
    <m/>
    <m/>
    <m/>
    <x v="36"/>
    <x v="5"/>
    <s v="BRONCE"/>
    <s v=" "/>
  </r>
  <r>
    <x v="16"/>
    <x v="16"/>
    <x v="15"/>
    <x v="16"/>
    <s v="3339246 LP"/>
    <x v="1"/>
    <x v="1"/>
    <d v="1969-07-30T00:00:00"/>
    <n v="50"/>
    <n v="50"/>
    <x v="1"/>
    <x v="11"/>
    <m/>
    <m/>
    <m/>
    <m/>
    <m/>
    <m/>
    <m/>
    <x v="37"/>
    <x v="5"/>
    <s v="BRONCE"/>
    <s v=" "/>
  </r>
  <r>
    <x v="17"/>
    <x v="17"/>
    <x v="16"/>
    <x v="17"/>
    <s v="2771160 OR"/>
    <x v="0"/>
    <x v="1"/>
    <d v="1973-12-11T00:00:00"/>
    <n v="46"/>
    <n v="46"/>
    <x v="2"/>
    <x v="6"/>
    <m/>
    <m/>
    <m/>
    <m/>
    <m/>
    <m/>
    <m/>
    <x v="38"/>
    <x v="1"/>
    <s v="ORO"/>
    <s v=" "/>
  </r>
  <r>
    <x v="17"/>
    <x v="17"/>
    <x v="16"/>
    <x v="17"/>
    <s v="2771160 OR"/>
    <x v="0"/>
    <x v="1"/>
    <d v="1973-12-11T00:00:00"/>
    <n v="46"/>
    <n v="46"/>
    <x v="2"/>
    <x v="7"/>
    <m/>
    <m/>
    <m/>
    <m/>
    <m/>
    <m/>
    <m/>
    <x v="39"/>
    <x v="1"/>
    <s v="ORO"/>
    <s v=" "/>
  </r>
  <r>
    <x v="17"/>
    <x v="17"/>
    <x v="16"/>
    <x v="17"/>
    <s v="2771160 OR"/>
    <x v="0"/>
    <x v="1"/>
    <d v="1973-12-11T00:00:00"/>
    <n v="46"/>
    <n v="46"/>
    <x v="2"/>
    <x v="5"/>
    <m/>
    <m/>
    <m/>
    <m/>
    <m/>
    <m/>
    <m/>
    <x v="40"/>
    <x v="1"/>
    <s v="ORO"/>
    <s v=" "/>
  </r>
  <r>
    <x v="18"/>
    <x v="18"/>
    <x v="0"/>
    <x v="18"/>
    <s v="4456929 CB"/>
    <x v="1"/>
    <x v="1"/>
    <d v="1977-01-03T00:00:00"/>
    <n v="42"/>
    <n v="42"/>
    <x v="5"/>
    <x v="10"/>
    <m/>
    <m/>
    <m/>
    <m/>
    <m/>
    <m/>
    <m/>
    <x v="0"/>
    <x v="2"/>
    <s v=""/>
    <s v=" "/>
  </r>
  <r>
    <x v="18"/>
    <x v="18"/>
    <x v="0"/>
    <x v="18"/>
    <s v="4456929 CB"/>
    <x v="1"/>
    <x v="1"/>
    <d v="1977-01-03T00:00:00"/>
    <n v="42"/>
    <n v="42"/>
    <x v="5"/>
    <x v="11"/>
    <m/>
    <m/>
    <m/>
    <m/>
    <m/>
    <m/>
    <m/>
    <x v="41"/>
    <x v="4"/>
    <s v=""/>
    <s v=" "/>
  </r>
  <r>
    <x v="18"/>
    <x v="18"/>
    <x v="0"/>
    <x v="18"/>
    <s v="4456929 CB"/>
    <x v="1"/>
    <x v="1"/>
    <d v="1977-01-03T00:00:00"/>
    <n v="42"/>
    <n v="42"/>
    <x v="5"/>
    <x v="12"/>
    <m/>
    <m/>
    <m/>
    <m/>
    <m/>
    <m/>
    <m/>
    <x v="0"/>
    <x v="2"/>
    <s v=""/>
    <s v=" "/>
  </r>
  <r>
    <x v="19"/>
    <x v="19"/>
    <x v="17"/>
    <x v="19"/>
    <s v="819961 CB"/>
    <x v="0"/>
    <x v="1"/>
    <d v="1952-07-30T00:00:00"/>
    <n v="67"/>
    <n v="67"/>
    <x v="3"/>
    <x v="8"/>
    <m/>
    <m/>
    <m/>
    <m/>
    <m/>
    <m/>
    <m/>
    <x v="42"/>
    <x v="6"/>
    <s v=""/>
    <s v=" "/>
  </r>
  <r>
    <x v="19"/>
    <x v="19"/>
    <x v="17"/>
    <x v="19"/>
    <s v="819961 CB"/>
    <x v="0"/>
    <x v="1"/>
    <d v="1952-07-30T00:00:00"/>
    <n v="67"/>
    <n v="67"/>
    <x v="3"/>
    <x v="0"/>
    <m/>
    <m/>
    <m/>
    <m/>
    <m/>
    <m/>
    <m/>
    <x v="0"/>
    <x v="2"/>
    <s v=""/>
    <s v=" "/>
  </r>
  <r>
    <x v="19"/>
    <x v="19"/>
    <x v="17"/>
    <x v="19"/>
    <s v="819961 CB"/>
    <x v="0"/>
    <x v="1"/>
    <d v="1952-07-30T00:00:00"/>
    <n v="67"/>
    <n v="67"/>
    <x v="3"/>
    <x v="14"/>
    <m/>
    <m/>
    <m/>
    <m/>
    <m/>
    <m/>
    <m/>
    <x v="0"/>
    <x v="2"/>
    <s v=""/>
    <s v=" "/>
  </r>
  <r>
    <x v="20"/>
    <x v="20"/>
    <x v="18"/>
    <x v="20"/>
    <s v="835132 CB"/>
    <x v="1"/>
    <x v="1"/>
    <d v="1948-04-25T00:00:00"/>
    <n v="71"/>
    <n v="71"/>
    <x v="7"/>
    <x v="6"/>
    <m/>
    <m/>
    <m/>
    <m/>
    <m/>
    <m/>
    <m/>
    <x v="43"/>
    <x v="3"/>
    <s v="PLATA"/>
    <s v=" "/>
  </r>
  <r>
    <x v="20"/>
    <x v="20"/>
    <x v="18"/>
    <x v="20"/>
    <s v="835132 CB"/>
    <x v="1"/>
    <x v="1"/>
    <d v="1948-04-25T00:00:00"/>
    <n v="71"/>
    <n v="71"/>
    <x v="7"/>
    <x v="7"/>
    <m/>
    <m/>
    <m/>
    <m/>
    <m/>
    <m/>
    <m/>
    <x v="44"/>
    <x v="3"/>
    <s v="PLATA"/>
    <s v=" "/>
  </r>
  <r>
    <x v="20"/>
    <x v="20"/>
    <x v="18"/>
    <x v="20"/>
    <s v="835132 CB"/>
    <x v="1"/>
    <x v="1"/>
    <d v="1948-04-25T00:00:00"/>
    <n v="71"/>
    <n v="71"/>
    <x v="7"/>
    <x v="5"/>
    <m/>
    <m/>
    <m/>
    <m/>
    <m/>
    <m/>
    <m/>
    <x v="45"/>
    <x v="5"/>
    <s v="BRONCE"/>
    <s v=" "/>
  </r>
  <r>
    <x v="21"/>
    <x v="21"/>
    <x v="19"/>
    <x v="21"/>
    <s v="1105883 CH"/>
    <x v="1"/>
    <x v="1"/>
    <d v="1969-04-05T00:00:00"/>
    <n v="50"/>
    <n v="50"/>
    <x v="1"/>
    <x v="6"/>
    <m/>
    <m/>
    <m/>
    <m/>
    <m/>
    <m/>
    <m/>
    <x v="0"/>
    <x v="2"/>
    <s v=""/>
    <s v=" "/>
  </r>
  <r>
    <x v="21"/>
    <x v="21"/>
    <x v="19"/>
    <x v="21"/>
    <s v="1105883 CH"/>
    <x v="1"/>
    <x v="1"/>
    <d v="1969-04-05T00:00:00"/>
    <n v="50"/>
    <n v="50"/>
    <x v="1"/>
    <x v="7"/>
    <m/>
    <m/>
    <m/>
    <m/>
    <m/>
    <m/>
    <m/>
    <x v="0"/>
    <x v="2"/>
    <s v=""/>
    <s v=" "/>
  </r>
  <r>
    <x v="21"/>
    <x v="21"/>
    <x v="19"/>
    <x v="21"/>
    <s v="1105883 CH"/>
    <x v="1"/>
    <x v="1"/>
    <d v="1969-04-05T00:00:00"/>
    <n v="50"/>
    <n v="50"/>
    <x v="1"/>
    <x v="5"/>
    <m/>
    <m/>
    <m/>
    <m/>
    <m/>
    <m/>
    <m/>
    <x v="0"/>
    <x v="2"/>
    <s v=""/>
    <s v=" "/>
  </r>
  <r>
    <x v="22"/>
    <x v="22"/>
    <x v="20"/>
    <x v="22"/>
    <s v="6405508 CB"/>
    <x v="1"/>
    <x v="1"/>
    <d v="1983-12-16T00:00:00"/>
    <n v="36"/>
    <n v="36"/>
    <x v="4"/>
    <x v="8"/>
    <m/>
    <m/>
    <m/>
    <m/>
    <m/>
    <m/>
    <m/>
    <x v="46"/>
    <x v="1"/>
    <s v="ORO"/>
    <s v=" "/>
  </r>
  <r>
    <x v="22"/>
    <x v="22"/>
    <x v="20"/>
    <x v="22"/>
    <s v="6405508 CB"/>
    <x v="1"/>
    <x v="1"/>
    <d v="1983-12-16T00:00:00"/>
    <n v="36"/>
    <n v="36"/>
    <x v="4"/>
    <x v="0"/>
    <m/>
    <m/>
    <m/>
    <m/>
    <m/>
    <m/>
    <m/>
    <x v="47"/>
    <x v="1"/>
    <s v="ORO"/>
    <s v=" "/>
  </r>
  <r>
    <x v="22"/>
    <x v="22"/>
    <x v="20"/>
    <x v="22"/>
    <s v="6405508 CB"/>
    <x v="1"/>
    <x v="1"/>
    <d v="1983-12-16T00:00:00"/>
    <n v="36"/>
    <n v="36"/>
    <x v="4"/>
    <x v="13"/>
    <m/>
    <m/>
    <m/>
    <m/>
    <m/>
    <m/>
    <m/>
    <x v="48"/>
    <x v="1"/>
    <s v="ORO"/>
    <s v=" "/>
  </r>
  <r>
    <x v="23"/>
    <x v="23"/>
    <x v="21"/>
    <x v="23"/>
    <s v="3034776-1R  CB"/>
    <x v="0"/>
    <x v="1"/>
    <d v="1967-01-26T00:00:00"/>
    <n v="52"/>
    <n v="52"/>
    <x v="1"/>
    <x v="8"/>
    <m/>
    <m/>
    <m/>
    <m/>
    <m/>
    <m/>
    <m/>
    <x v="49"/>
    <x v="1"/>
    <s v="ORO"/>
    <s v=" "/>
  </r>
  <r>
    <x v="23"/>
    <x v="23"/>
    <x v="21"/>
    <x v="23"/>
    <s v="3034776-1R  CB"/>
    <x v="0"/>
    <x v="1"/>
    <d v="1967-01-26T00:00:00"/>
    <n v="52"/>
    <n v="52"/>
    <x v="1"/>
    <x v="15"/>
    <m/>
    <m/>
    <m/>
    <m/>
    <m/>
    <m/>
    <m/>
    <x v="50"/>
    <x v="1"/>
    <s v="ORO"/>
    <s v=" "/>
  </r>
  <r>
    <x v="23"/>
    <x v="23"/>
    <x v="21"/>
    <x v="23"/>
    <s v="3034776-1R  CB"/>
    <x v="0"/>
    <x v="1"/>
    <d v="1967-01-26T00:00:00"/>
    <n v="52"/>
    <n v="52"/>
    <x v="1"/>
    <x v="14"/>
    <m/>
    <m/>
    <m/>
    <m/>
    <m/>
    <m/>
    <m/>
    <x v="51"/>
    <x v="3"/>
    <s v="PLATA"/>
    <s v=" "/>
  </r>
  <r>
    <x v="24"/>
    <x v="24"/>
    <x v="22"/>
    <x v="24"/>
    <s v="968950 CB"/>
    <x v="0"/>
    <x v="1"/>
    <d v="1958-01-10T00:00:00"/>
    <n v="61"/>
    <n v="61"/>
    <x v="8"/>
    <x v="14"/>
    <m/>
    <m/>
    <m/>
    <m/>
    <m/>
    <m/>
    <m/>
    <x v="52"/>
    <x v="4"/>
    <s v=""/>
    <s v=" "/>
  </r>
  <r>
    <x v="24"/>
    <x v="24"/>
    <x v="22"/>
    <x v="24"/>
    <s v="968950 CB"/>
    <x v="0"/>
    <x v="1"/>
    <d v="1958-01-10T00:00:00"/>
    <n v="61"/>
    <n v="61"/>
    <x v="8"/>
    <x v="7"/>
    <m/>
    <m/>
    <m/>
    <m/>
    <m/>
    <m/>
    <m/>
    <x v="53"/>
    <x v="5"/>
    <s v="BRONCE"/>
    <s v=" "/>
  </r>
  <r>
    <x v="24"/>
    <x v="24"/>
    <x v="22"/>
    <x v="24"/>
    <s v="968950 CB"/>
    <x v="0"/>
    <x v="1"/>
    <d v="1958-01-10T00:00:00"/>
    <n v="61"/>
    <n v="61"/>
    <x v="8"/>
    <x v="5"/>
    <m/>
    <m/>
    <m/>
    <m/>
    <m/>
    <m/>
    <m/>
    <x v="54"/>
    <x v="7"/>
    <s v=""/>
    <s v=" "/>
  </r>
  <r>
    <x v="25"/>
    <x v="25"/>
    <x v="23"/>
    <x v="25"/>
    <s v="953577 CB"/>
    <x v="0"/>
    <x v="1"/>
    <d v="1953-01-12T00:00:00"/>
    <n v="66"/>
    <n v="66"/>
    <x v="3"/>
    <x v="8"/>
    <m/>
    <m/>
    <m/>
    <m/>
    <m/>
    <m/>
    <m/>
    <x v="55"/>
    <x v="5"/>
    <s v="BRONCE"/>
    <s v=" "/>
  </r>
  <r>
    <x v="25"/>
    <x v="25"/>
    <x v="23"/>
    <x v="25"/>
    <s v="953577 CB"/>
    <x v="0"/>
    <x v="1"/>
    <d v="1953-01-12T00:00:00"/>
    <n v="66"/>
    <n v="66"/>
    <x v="3"/>
    <x v="0"/>
    <m/>
    <m/>
    <m/>
    <m/>
    <m/>
    <m/>
    <m/>
    <x v="56"/>
    <x v="5"/>
    <s v="BRONCE"/>
    <s v=" "/>
  </r>
  <r>
    <x v="25"/>
    <x v="25"/>
    <x v="23"/>
    <x v="25"/>
    <s v="953577 CB"/>
    <x v="0"/>
    <x v="1"/>
    <d v="1953-01-12T00:00:00"/>
    <n v="66"/>
    <n v="66"/>
    <x v="3"/>
    <x v="9"/>
    <m/>
    <m/>
    <m/>
    <m/>
    <m/>
    <m/>
    <m/>
    <x v="57"/>
    <x v="1"/>
    <s v="ORO"/>
    <s v=" "/>
  </r>
  <r>
    <x v="26"/>
    <x v="26"/>
    <x v="24"/>
    <x v="26"/>
    <s v="2865946 CB"/>
    <x v="0"/>
    <x v="1"/>
    <d v="1962-11-11T00:00:00"/>
    <n v="57"/>
    <n v="57"/>
    <x v="0"/>
    <x v="6"/>
    <m/>
    <m/>
    <m/>
    <m/>
    <m/>
    <m/>
    <m/>
    <x v="58"/>
    <x v="3"/>
    <s v="PLATA"/>
    <s v=" "/>
  </r>
  <r>
    <x v="26"/>
    <x v="26"/>
    <x v="24"/>
    <x v="26"/>
    <s v="2865946 CB"/>
    <x v="0"/>
    <x v="1"/>
    <d v="1962-11-11T00:00:00"/>
    <n v="57"/>
    <n v="57"/>
    <x v="0"/>
    <x v="7"/>
    <m/>
    <m/>
    <m/>
    <m/>
    <m/>
    <m/>
    <m/>
    <x v="59"/>
    <x v="3"/>
    <s v="PLATA"/>
    <s v=" "/>
  </r>
  <r>
    <x v="26"/>
    <x v="26"/>
    <x v="24"/>
    <x v="26"/>
    <s v="2865946 CB"/>
    <x v="0"/>
    <x v="1"/>
    <d v="1962-11-11T00:00:00"/>
    <n v="57"/>
    <n v="57"/>
    <x v="0"/>
    <x v="5"/>
    <m/>
    <m/>
    <m/>
    <m/>
    <m/>
    <m/>
    <m/>
    <x v="60"/>
    <x v="5"/>
    <s v="BRONCE"/>
    <s v=" "/>
  </r>
  <r>
    <x v="27"/>
    <x v="27"/>
    <x v="25"/>
    <x v="27"/>
    <s v="2865723 Cb"/>
    <x v="0"/>
    <x v="1"/>
    <d v="1962-05-03T00:00:00"/>
    <n v="57"/>
    <n v="57"/>
    <x v="0"/>
    <x v="8"/>
    <m/>
    <m/>
    <m/>
    <m/>
    <m/>
    <m/>
    <m/>
    <x v="61"/>
    <x v="6"/>
    <s v=""/>
    <s v=" "/>
  </r>
  <r>
    <x v="27"/>
    <x v="27"/>
    <x v="25"/>
    <x v="27"/>
    <s v="2865723 Cb"/>
    <x v="0"/>
    <x v="1"/>
    <d v="1962-05-03T00:00:00"/>
    <n v="57"/>
    <n v="57"/>
    <x v="0"/>
    <x v="1"/>
    <m/>
    <m/>
    <m/>
    <m/>
    <m/>
    <m/>
    <m/>
    <x v="62"/>
    <x v="1"/>
    <s v="ORO"/>
    <s v=" "/>
  </r>
  <r>
    <x v="28"/>
    <x v="28"/>
    <x v="24"/>
    <x v="28"/>
    <s v="3613280 CB"/>
    <x v="0"/>
    <x v="1"/>
    <d v="1968-03-06T00:00:00"/>
    <n v="51"/>
    <n v="51"/>
    <x v="1"/>
    <x v="11"/>
    <m/>
    <m/>
    <m/>
    <m/>
    <m/>
    <m/>
    <m/>
    <x v="0"/>
    <x v="2"/>
    <s v=""/>
    <s v=" "/>
  </r>
  <r>
    <x v="28"/>
    <x v="28"/>
    <x v="24"/>
    <x v="28"/>
    <s v="3613280 CB"/>
    <x v="0"/>
    <x v="1"/>
    <d v="1968-03-06T00:00:00"/>
    <n v="51"/>
    <n v="51"/>
    <x v="1"/>
    <x v="14"/>
    <m/>
    <m/>
    <m/>
    <m/>
    <m/>
    <m/>
    <m/>
    <x v="0"/>
    <x v="2"/>
    <s v=""/>
    <s v=" "/>
  </r>
  <r>
    <x v="28"/>
    <x v="28"/>
    <x v="24"/>
    <x v="28"/>
    <s v="3613280 CB"/>
    <x v="0"/>
    <x v="1"/>
    <d v="1968-03-06T00:00:00"/>
    <n v="51"/>
    <n v="51"/>
    <x v="1"/>
    <x v="16"/>
    <m/>
    <m/>
    <m/>
    <m/>
    <m/>
    <m/>
    <m/>
    <x v="0"/>
    <x v="2"/>
    <s v=""/>
    <s v=" "/>
  </r>
  <r>
    <x v="29"/>
    <x v="29"/>
    <x v="26"/>
    <x v="29"/>
    <s v="970609 CB"/>
    <x v="0"/>
    <x v="1"/>
    <d v="1953-12-17T00:00:00"/>
    <n v="66"/>
    <n v="66"/>
    <x v="3"/>
    <x v="8"/>
    <m/>
    <m/>
    <m/>
    <m/>
    <m/>
    <m/>
    <m/>
    <x v="63"/>
    <x v="1"/>
    <s v="ORO"/>
    <s v=" "/>
  </r>
  <r>
    <x v="29"/>
    <x v="29"/>
    <x v="26"/>
    <x v="29"/>
    <s v="970609 CB"/>
    <x v="0"/>
    <x v="1"/>
    <d v="1953-12-17T00:00:00"/>
    <n v="66"/>
    <n v="66"/>
    <x v="3"/>
    <x v="0"/>
    <m/>
    <m/>
    <m/>
    <m/>
    <m/>
    <m/>
    <m/>
    <x v="64"/>
    <x v="1"/>
    <s v="ORO"/>
    <s v=" "/>
  </r>
  <r>
    <x v="29"/>
    <x v="29"/>
    <x v="26"/>
    <x v="29"/>
    <s v="970609 CB"/>
    <x v="0"/>
    <x v="1"/>
    <d v="1953-12-17T00:00:00"/>
    <n v="66"/>
    <n v="66"/>
    <x v="3"/>
    <x v="10"/>
    <m/>
    <m/>
    <m/>
    <m/>
    <m/>
    <m/>
    <m/>
    <x v="65"/>
    <x v="5"/>
    <s v="BRONCE"/>
    <s v=" "/>
  </r>
  <r>
    <x v="30"/>
    <x v="30"/>
    <x v="27"/>
    <x v="30"/>
    <s v="768006 CB"/>
    <x v="0"/>
    <x v="1"/>
    <d v="1944-06-10T00:00:00"/>
    <n v="75"/>
    <n v="75"/>
    <x v="9"/>
    <x v="6"/>
    <m/>
    <m/>
    <m/>
    <m/>
    <m/>
    <m/>
    <m/>
    <x v="66"/>
    <x v="1"/>
    <s v="ORO"/>
    <s v=" "/>
  </r>
  <r>
    <x v="30"/>
    <x v="30"/>
    <x v="27"/>
    <x v="30"/>
    <s v="768006 CB"/>
    <x v="0"/>
    <x v="1"/>
    <d v="1944-06-10T00:00:00"/>
    <n v="75"/>
    <n v="75"/>
    <x v="9"/>
    <x v="7"/>
    <m/>
    <m/>
    <m/>
    <m/>
    <m/>
    <m/>
    <m/>
    <x v="67"/>
    <x v="1"/>
    <s v="ORO"/>
    <s v=" "/>
  </r>
  <r>
    <x v="30"/>
    <x v="30"/>
    <x v="27"/>
    <x v="30"/>
    <s v="768006 CB"/>
    <x v="0"/>
    <x v="1"/>
    <d v="1944-06-10T00:00:00"/>
    <n v="75"/>
    <n v="75"/>
    <x v="9"/>
    <x v="5"/>
    <m/>
    <m/>
    <m/>
    <m/>
    <m/>
    <m/>
    <m/>
    <x v="68"/>
    <x v="1"/>
    <s v="ORO"/>
    <s v=" "/>
  </r>
  <r>
    <x v="31"/>
    <x v="30"/>
    <x v="27"/>
    <x v="31"/>
    <s v="811446 CB"/>
    <x v="1"/>
    <x v="1"/>
    <d v="1947-11-20T00:00:00"/>
    <n v="72"/>
    <n v="72"/>
    <x v="7"/>
    <x v="6"/>
    <m/>
    <m/>
    <m/>
    <m/>
    <m/>
    <m/>
    <m/>
    <x v="69"/>
    <x v="5"/>
    <s v="BRONCE"/>
    <s v=" "/>
  </r>
  <r>
    <x v="31"/>
    <x v="30"/>
    <x v="27"/>
    <x v="31"/>
    <s v="811446 CB"/>
    <x v="1"/>
    <x v="1"/>
    <d v="1947-11-20T00:00:00"/>
    <n v="72"/>
    <n v="72"/>
    <x v="7"/>
    <x v="7"/>
    <m/>
    <m/>
    <m/>
    <m/>
    <m/>
    <m/>
    <m/>
    <x v="70"/>
    <x v="5"/>
    <s v="BRONCE"/>
    <s v=" "/>
  </r>
  <r>
    <x v="31"/>
    <x v="30"/>
    <x v="27"/>
    <x v="31"/>
    <s v="811446 CB"/>
    <x v="1"/>
    <x v="1"/>
    <d v="1947-11-20T00:00:00"/>
    <n v="72"/>
    <n v="72"/>
    <x v="7"/>
    <x v="5"/>
    <m/>
    <m/>
    <m/>
    <m/>
    <m/>
    <m/>
    <m/>
    <x v="0"/>
    <x v="2"/>
    <s v=""/>
    <s v=" "/>
  </r>
  <r>
    <x v="32"/>
    <x v="31"/>
    <x v="28"/>
    <x v="32"/>
    <s v="3128446 CB"/>
    <x v="0"/>
    <x v="1"/>
    <d v="1970-05-09T00:00:00"/>
    <n v="49"/>
    <n v="49"/>
    <x v="2"/>
    <x v="10"/>
    <m/>
    <m/>
    <m/>
    <m/>
    <m/>
    <m/>
    <m/>
    <x v="71"/>
    <x v="6"/>
    <s v=""/>
    <s v=" "/>
  </r>
  <r>
    <x v="32"/>
    <x v="31"/>
    <x v="28"/>
    <x v="32"/>
    <s v="3128446 CB"/>
    <x v="0"/>
    <x v="1"/>
    <d v="1970-05-09T00:00:00"/>
    <n v="49"/>
    <n v="49"/>
    <x v="2"/>
    <x v="11"/>
    <m/>
    <m/>
    <m/>
    <m/>
    <m/>
    <m/>
    <m/>
    <x v="72"/>
    <x v="8"/>
    <s v=""/>
    <s v=" "/>
  </r>
  <r>
    <x v="32"/>
    <x v="31"/>
    <x v="28"/>
    <x v="32"/>
    <s v="3128446 CB"/>
    <x v="0"/>
    <x v="1"/>
    <d v="1970-05-09T00:00:00"/>
    <n v="49"/>
    <n v="49"/>
    <x v="2"/>
    <x v="12"/>
    <m/>
    <m/>
    <m/>
    <m/>
    <m/>
    <m/>
    <m/>
    <x v="73"/>
    <x v="5"/>
    <s v="BRONCE"/>
    <s v=" "/>
  </r>
  <r>
    <x v="33"/>
    <x v="32"/>
    <x v="29"/>
    <x v="33"/>
    <s v="4385360 CB"/>
    <x v="0"/>
    <x v="1"/>
    <d v="1974-03-26T00:00:00"/>
    <n v="45"/>
    <n v="45"/>
    <x v="2"/>
    <x v="10"/>
    <m/>
    <m/>
    <m/>
    <m/>
    <m/>
    <m/>
    <m/>
    <x v="74"/>
    <x v="4"/>
    <s v=""/>
    <s v=" "/>
  </r>
  <r>
    <x v="33"/>
    <x v="32"/>
    <x v="29"/>
    <x v="33"/>
    <s v="4385360 CB"/>
    <x v="0"/>
    <x v="1"/>
    <d v="1974-03-26T00:00:00"/>
    <n v="45"/>
    <n v="45"/>
    <x v="2"/>
    <x v="11"/>
    <m/>
    <m/>
    <m/>
    <m/>
    <m/>
    <m/>
    <m/>
    <x v="75"/>
    <x v="6"/>
    <s v=""/>
    <s v=" "/>
  </r>
  <r>
    <x v="33"/>
    <x v="32"/>
    <x v="29"/>
    <x v="33"/>
    <s v="4385360 CB"/>
    <x v="0"/>
    <x v="1"/>
    <d v="1974-03-26T00:00:00"/>
    <n v="45"/>
    <n v="45"/>
    <x v="2"/>
    <x v="12"/>
    <m/>
    <m/>
    <m/>
    <m/>
    <m/>
    <m/>
    <m/>
    <x v="76"/>
    <x v="3"/>
    <s v="PLATA"/>
    <s v=" "/>
  </r>
  <r>
    <x v="34"/>
    <x v="33"/>
    <x v="8"/>
    <x v="34"/>
    <s v="5193250 CB"/>
    <x v="1"/>
    <x v="1"/>
    <d v="1978-01-09T00:00:00"/>
    <n v="41"/>
    <n v="41"/>
    <x v="5"/>
    <x v="8"/>
    <m/>
    <m/>
    <m/>
    <m/>
    <m/>
    <m/>
    <m/>
    <x v="77"/>
    <x v="3"/>
    <s v="PLATA"/>
    <s v=" "/>
  </r>
  <r>
    <x v="34"/>
    <x v="33"/>
    <x v="8"/>
    <x v="34"/>
    <s v="5193250 CB"/>
    <x v="1"/>
    <x v="1"/>
    <d v="1978-01-09T00:00:00"/>
    <n v="41"/>
    <n v="41"/>
    <x v="5"/>
    <x v="9"/>
    <m/>
    <m/>
    <m/>
    <m/>
    <m/>
    <m/>
    <m/>
    <x v="78"/>
    <x v="1"/>
    <s v="ORO"/>
    <s v=" "/>
  </r>
  <r>
    <x v="34"/>
    <x v="33"/>
    <x v="8"/>
    <x v="34"/>
    <s v="5193250 CB"/>
    <x v="1"/>
    <x v="1"/>
    <d v="1978-01-09T00:00:00"/>
    <n v="41"/>
    <n v="41"/>
    <x v="5"/>
    <x v="13"/>
    <m/>
    <m/>
    <m/>
    <m/>
    <m/>
    <m/>
    <m/>
    <x v="79"/>
    <x v="1"/>
    <s v="ORO"/>
    <s v=" "/>
  </r>
  <r>
    <x v="35"/>
    <x v="34"/>
    <x v="30"/>
    <x v="35"/>
    <s v="628545  Or."/>
    <x v="1"/>
    <x v="2"/>
    <d v="1953-02-11T00:00:00"/>
    <n v="66"/>
    <n v="66"/>
    <x v="3"/>
    <x v="10"/>
    <m/>
    <m/>
    <m/>
    <m/>
    <m/>
    <m/>
    <m/>
    <x v="80"/>
    <x v="5"/>
    <s v="BRONCE"/>
    <s v=" "/>
  </r>
  <r>
    <x v="35"/>
    <x v="34"/>
    <x v="30"/>
    <x v="35"/>
    <s v="628545  Or."/>
    <x v="1"/>
    <x v="2"/>
    <d v="1953-02-11T00:00:00"/>
    <n v="66"/>
    <n v="66"/>
    <x v="3"/>
    <x v="6"/>
    <m/>
    <m/>
    <m/>
    <m/>
    <m/>
    <m/>
    <m/>
    <x v="81"/>
    <x v="1"/>
    <s v="ORO"/>
    <s v=" "/>
  </r>
  <r>
    <x v="35"/>
    <x v="34"/>
    <x v="30"/>
    <x v="35"/>
    <s v="628545  Or."/>
    <x v="1"/>
    <x v="2"/>
    <d v="1953-02-11T00:00:00"/>
    <n v="66"/>
    <n v="66"/>
    <x v="3"/>
    <x v="8"/>
    <m/>
    <m/>
    <m/>
    <m/>
    <m/>
    <m/>
    <m/>
    <x v="82"/>
    <x v="1"/>
    <s v="ORO"/>
    <s v=" "/>
  </r>
  <r>
    <x v="36"/>
    <x v="35"/>
    <x v="31"/>
    <x v="36"/>
    <s v="2334183 LP"/>
    <x v="0"/>
    <x v="2"/>
    <d v="1956-07-09T00:00:00"/>
    <n v="63"/>
    <n v="63"/>
    <x v="8"/>
    <x v="8"/>
    <m/>
    <m/>
    <m/>
    <m/>
    <m/>
    <m/>
    <m/>
    <x v="0"/>
    <x v="2"/>
    <s v=""/>
    <s v=" "/>
  </r>
  <r>
    <x v="36"/>
    <x v="35"/>
    <x v="31"/>
    <x v="36"/>
    <s v="2334183 LP"/>
    <x v="0"/>
    <x v="2"/>
    <d v="1956-07-09T00:00:00"/>
    <n v="63"/>
    <n v="63"/>
    <x v="8"/>
    <x v="9"/>
    <m/>
    <m/>
    <m/>
    <m/>
    <m/>
    <m/>
    <m/>
    <x v="83"/>
    <x v="6"/>
    <s v=""/>
    <s v=" "/>
  </r>
  <r>
    <x v="36"/>
    <x v="35"/>
    <x v="31"/>
    <x v="36"/>
    <s v="2334183 LP"/>
    <x v="0"/>
    <x v="2"/>
    <d v="1956-07-09T00:00:00"/>
    <n v="63"/>
    <n v="63"/>
    <x v="8"/>
    <x v="13"/>
    <m/>
    <m/>
    <m/>
    <m/>
    <m/>
    <m/>
    <m/>
    <x v="0"/>
    <x v="2"/>
    <s v=""/>
    <s v=" "/>
  </r>
  <r>
    <x v="37"/>
    <x v="36"/>
    <x v="32"/>
    <x v="37"/>
    <s v="2605489 LP"/>
    <x v="0"/>
    <x v="2"/>
    <d v="1963-06-19T00:00:00"/>
    <n v="56"/>
    <n v="56"/>
    <x v="0"/>
    <x v="14"/>
    <m/>
    <m/>
    <m/>
    <m/>
    <m/>
    <m/>
    <m/>
    <x v="84"/>
    <x v="1"/>
    <s v="ORO"/>
    <s v=" "/>
  </r>
  <r>
    <x v="37"/>
    <x v="36"/>
    <x v="32"/>
    <x v="37"/>
    <s v="2605489 LP"/>
    <x v="0"/>
    <x v="2"/>
    <d v="1963-06-19T00:00:00"/>
    <n v="56"/>
    <n v="56"/>
    <x v="0"/>
    <x v="0"/>
    <m/>
    <m/>
    <m/>
    <m/>
    <m/>
    <m/>
    <m/>
    <x v="85"/>
    <x v="5"/>
    <s v="BRONCE"/>
    <s v=" "/>
  </r>
  <r>
    <x v="37"/>
    <x v="36"/>
    <x v="32"/>
    <x v="37"/>
    <s v="2605489 LP"/>
    <x v="0"/>
    <x v="2"/>
    <d v="1963-06-19T00:00:00"/>
    <n v="56"/>
    <n v="56"/>
    <x v="0"/>
    <x v="9"/>
    <m/>
    <m/>
    <m/>
    <m/>
    <m/>
    <m/>
    <m/>
    <x v="86"/>
    <x v="5"/>
    <s v="BRONCE"/>
    <s v=" "/>
  </r>
  <r>
    <x v="38"/>
    <x v="37"/>
    <x v="33"/>
    <x v="38"/>
    <s v="4748281 LP"/>
    <x v="0"/>
    <x v="2"/>
    <d v="1968-01-10T00:00:00"/>
    <n v="51"/>
    <n v="51"/>
    <x v="1"/>
    <x v="12"/>
    <m/>
    <m/>
    <m/>
    <m/>
    <m/>
    <m/>
    <m/>
    <x v="87"/>
    <x v="6"/>
    <s v=""/>
    <s v=" "/>
  </r>
  <r>
    <x v="38"/>
    <x v="37"/>
    <x v="33"/>
    <x v="38"/>
    <s v="4748281 LP"/>
    <x v="0"/>
    <x v="2"/>
    <d v="1968-01-10T00:00:00"/>
    <n v="51"/>
    <n v="51"/>
    <x v="1"/>
    <x v="14"/>
    <m/>
    <m/>
    <m/>
    <m/>
    <m/>
    <m/>
    <m/>
    <x v="0"/>
    <x v="2"/>
    <s v=""/>
    <s v=" "/>
  </r>
  <r>
    <x v="39"/>
    <x v="38"/>
    <x v="34"/>
    <x v="39"/>
    <s v="2380150 LP"/>
    <x v="1"/>
    <x v="2"/>
    <d v="1961-11-25T00:00:00"/>
    <n v="58"/>
    <n v="58"/>
    <x v="0"/>
    <x v="14"/>
    <m/>
    <m/>
    <m/>
    <m/>
    <m/>
    <m/>
    <m/>
    <x v="88"/>
    <x v="1"/>
    <s v="ORO"/>
    <s v=" "/>
  </r>
  <r>
    <x v="39"/>
    <x v="38"/>
    <x v="34"/>
    <x v="39"/>
    <s v="2380150 LP"/>
    <x v="1"/>
    <x v="2"/>
    <d v="1961-11-25T00:00:00"/>
    <n v="58"/>
    <n v="58"/>
    <x v="0"/>
    <x v="0"/>
    <m/>
    <m/>
    <m/>
    <m/>
    <m/>
    <m/>
    <m/>
    <x v="89"/>
    <x v="1"/>
    <s v="ORO"/>
    <s v=" "/>
  </r>
  <r>
    <x v="39"/>
    <x v="38"/>
    <x v="34"/>
    <x v="39"/>
    <s v="2380150 LP"/>
    <x v="1"/>
    <x v="2"/>
    <d v="1961-11-25T00:00:00"/>
    <n v="58"/>
    <n v="58"/>
    <x v="0"/>
    <x v="16"/>
    <m/>
    <m/>
    <m/>
    <m/>
    <m/>
    <m/>
    <m/>
    <x v="90"/>
    <x v="1"/>
    <s v="ORO"/>
    <s v=" "/>
  </r>
  <r>
    <x v="40"/>
    <x v="39"/>
    <x v="35"/>
    <x v="40"/>
    <s v="4269191 LP"/>
    <x v="0"/>
    <x v="2"/>
    <d v="1971-05-04T00:00:00"/>
    <n v="48"/>
    <n v="48"/>
    <x v="2"/>
    <x v="0"/>
    <m/>
    <m/>
    <m/>
    <m/>
    <m/>
    <m/>
    <m/>
    <x v="91"/>
    <x v="3"/>
    <s v="PLATA"/>
    <s v=" "/>
  </r>
  <r>
    <x v="40"/>
    <x v="39"/>
    <x v="35"/>
    <x v="40"/>
    <s v="4269191 LP"/>
    <x v="0"/>
    <x v="2"/>
    <d v="1971-05-04T00:00:00"/>
    <n v="48"/>
    <n v="48"/>
    <x v="2"/>
    <x v="9"/>
    <m/>
    <m/>
    <m/>
    <m/>
    <m/>
    <m/>
    <m/>
    <x v="92"/>
    <x v="6"/>
    <s v=""/>
    <s v=" "/>
  </r>
  <r>
    <x v="40"/>
    <x v="39"/>
    <x v="35"/>
    <x v="40"/>
    <s v="4269191 LP"/>
    <x v="0"/>
    <x v="2"/>
    <d v="1971-05-04T00:00:00"/>
    <n v="48"/>
    <n v="48"/>
    <x v="2"/>
    <x v="15"/>
    <m/>
    <m/>
    <m/>
    <m/>
    <m/>
    <m/>
    <m/>
    <x v="93"/>
    <x v="3"/>
    <s v="PLATA"/>
    <s v=" "/>
  </r>
  <r>
    <x v="41"/>
    <x v="40"/>
    <x v="8"/>
    <x v="41"/>
    <s v="4772271 LP"/>
    <x v="0"/>
    <x v="2"/>
    <d v="1977-03-15T00:00:00"/>
    <n v="42"/>
    <n v="42"/>
    <x v="5"/>
    <x v="8"/>
    <m/>
    <m/>
    <m/>
    <m/>
    <m/>
    <m/>
    <m/>
    <x v="0"/>
    <x v="2"/>
    <s v=""/>
    <s v=" "/>
  </r>
  <r>
    <x v="41"/>
    <x v="40"/>
    <x v="8"/>
    <x v="41"/>
    <s v="4772271 LP"/>
    <x v="0"/>
    <x v="2"/>
    <d v="1977-03-15T00:00:00"/>
    <n v="42"/>
    <n v="42"/>
    <x v="5"/>
    <x v="0"/>
    <m/>
    <m/>
    <m/>
    <m/>
    <m/>
    <m/>
    <m/>
    <x v="94"/>
    <x v="8"/>
    <s v=""/>
    <s v=" "/>
  </r>
  <r>
    <x v="41"/>
    <x v="40"/>
    <x v="8"/>
    <x v="41"/>
    <s v="4772271 LP"/>
    <x v="0"/>
    <x v="2"/>
    <d v="1977-03-15T00:00:00"/>
    <n v="42"/>
    <n v="42"/>
    <x v="5"/>
    <x v="9"/>
    <m/>
    <m/>
    <m/>
    <m/>
    <m/>
    <m/>
    <m/>
    <x v="95"/>
    <x v="3"/>
    <s v="PLATA"/>
    <s v=" "/>
  </r>
  <r>
    <x v="42"/>
    <x v="41"/>
    <x v="36"/>
    <x v="32"/>
    <s v="3363688 LP"/>
    <x v="0"/>
    <x v="2"/>
    <d v="1968-03-19T00:00:00"/>
    <n v="51"/>
    <n v="51"/>
    <x v="1"/>
    <x v="10"/>
    <m/>
    <m/>
    <m/>
    <m/>
    <m/>
    <m/>
    <m/>
    <x v="0"/>
    <x v="2"/>
    <s v=""/>
    <s v=" "/>
  </r>
  <r>
    <x v="42"/>
    <x v="41"/>
    <x v="36"/>
    <x v="32"/>
    <s v="3363688 LP"/>
    <x v="0"/>
    <x v="2"/>
    <d v="1968-03-19T00:00:00"/>
    <n v="51"/>
    <n v="51"/>
    <x v="1"/>
    <x v="11"/>
    <m/>
    <m/>
    <m/>
    <m/>
    <m/>
    <m/>
    <m/>
    <x v="0"/>
    <x v="2"/>
    <s v=""/>
    <s v=" "/>
  </r>
  <r>
    <x v="42"/>
    <x v="41"/>
    <x v="36"/>
    <x v="32"/>
    <s v="3363688 LP"/>
    <x v="0"/>
    <x v="2"/>
    <d v="1968-03-19T00:00:00"/>
    <n v="51"/>
    <n v="51"/>
    <x v="1"/>
    <x v="5"/>
    <m/>
    <m/>
    <m/>
    <m/>
    <m/>
    <m/>
    <m/>
    <x v="0"/>
    <x v="2"/>
    <s v=""/>
    <s v=" "/>
  </r>
  <r>
    <x v="43"/>
    <x v="42"/>
    <x v="37"/>
    <x v="42"/>
    <s v="2555199 LP"/>
    <x v="0"/>
    <x v="2"/>
    <d v="1963-07-09T00:00:00"/>
    <n v="56"/>
    <n v="56"/>
    <x v="0"/>
    <x v="8"/>
    <m/>
    <m/>
    <m/>
    <m/>
    <m/>
    <m/>
    <m/>
    <x v="96"/>
    <x v="3"/>
    <s v="PLATA"/>
    <s v=" "/>
  </r>
  <r>
    <x v="43"/>
    <x v="42"/>
    <x v="37"/>
    <x v="42"/>
    <s v="2555199 LP"/>
    <x v="0"/>
    <x v="2"/>
    <d v="1963-07-09T00:00:00"/>
    <n v="56"/>
    <n v="56"/>
    <x v="0"/>
    <x v="9"/>
    <m/>
    <m/>
    <m/>
    <m/>
    <m/>
    <m/>
    <m/>
    <x v="97"/>
    <x v="6"/>
    <s v=""/>
    <s v=" "/>
  </r>
  <r>
    <x v="43"/>
    <x v="42"/>
    <x v="37"/>
    <x v="42"/>
    <s v="2555199 LP"/>
    <x v="0"/>
    <x v="2"/>
    <d v="1963-07-09T00:00:00"/>
    <n v="56"/>
    <n v="56"/>
    <x v="0"/>
    <x v="13"/>
    <m/>
    <m/>
    <m/>
    <m/>
    <m/>
    <m/>
    <m/>
    <x v="98"/>
    <x v="1"/>
    <s v="ORO"/>
    <s v=" "/>
  </r>
  <r>
    <x v="44"/>
    <x v="13"/>
    <x v="38"/>
    <x v="43"/>
    <s v="3335515LP"/>
    <x v="1"/>
    <x v="2"/>
    <d v="1965-11-22T00:00:00"/>
    <n v="54"/>
    <n v="54"/>
    <x v="1"/>
    <x v="10"/>
    <m/>
    <m/>
    <m/>
    <m/>
    <m/>
    <m/>
    <m/>
    <x v="0"/>
    <x v="2"/>
    <s v=""/>
    <s v=" "/>
  </r>
  <r>
    <x v="44"/>
    <x v="13"/>
    <x v="38"/>
    <x v="43"/>
    <s v="3335515LP"/>
    <x v="1"/>
    <x v="2"/>
    <d v="1965-11-22T00:00:00"/>
    <n v="54"/>
    <n v="54"/>
    <x v="1"/>
    <x v="11"/>
    <m/>
    <m/>
    <m/>
    <m/>
    <m/>
    <m/>
    <m/>
    <x v="0"/>
    <x v="2"/>
    <s v=""/>
    <s v=" "/>
  </r>
  <r>
    <x v="44"/>
    <x v="13"/>
    <x v="38"/>
    <x v="43"/>
    <s v="3335515LP"/>
    <x v="1"/>
    <x v="2"/>
    <d v="1965-11-22T00:00:00"/>
    <n v="54"/>
    <n v="54"/>
    <x v="1"/>
    <x v="3"/>
    <m/>
    <m/>
    <m/>
    <m/>
    <m/>
    <m/>
    <m/>
    <x v="0"/>
    <x v="2"/>
    <s v=""/>
    <s v=" "/>
  </r>
  <r>
    <x v="45"/>
    <x v="43"/>
    <x v="39"/>
    <x v="44"/>
    <s v="4324149 LP"/>
    <x v="0"/>
    <x v="2"/>
    <d v="1968-03-23T00:00:00"/>
    <n v="51"/>
    <n v="51"/>
    <x v="1"/>
    <x v="8"/>
    <m/>
    <m/>
    <m/>
    <m/>
    <m/>
    <m/>
    <m/>
    <x v="0"/>
    <x v="2"/>
    <s v=""/>
    <s v=" "/>
  </r>
  <r>
    <x v="45"/>
    <x v="43"/>
    <x v="39"/>
    <x v="44"/>
    <s v="4324149 LP"/>
    <x v="0"/>
    <x v="2"/>
    <d v="1968-03-23T00:00:00"/>
    <n v="51"/>
    <n v="51"/>
    <x v="1"/>
    <x v="9"/>
    <m/>
    <m/>
    <m/>
    <m/>
    <m/>
    <m/>
    <m/>
    <x v="99"/>
    <x v="1"/>
    <s v="ORO"/>
    <s v=" "/>
  </r>
  <r>
    <x v="45"/>
    <x v="43"/>
    <x v="39"/>
    <x v="44"/>
    <s v="4324149 LP"/>
    <x v="0"/>
    <x v="2"/>
    <d v="1968-03-23T00:00:00"/>
    <n v="51"/>
    <n v="51"/>
    <x v="1"/>
    <x v="13"/>
    <m/>
    <m/>
    <m/>
    <m/>
    <m/>
    <m/>
    <m/>
    <x v="0"/>
    <x v="2"/>
    <s v=""/>
    <s v=" "/>
  </r>
  <r>
    <x v="46"/>
    <x v="44"/>
    <x v="40"/>
    <x v="45"/>
    <s v="2262256 LP"/>
    <x v="0"/>
    <x v="2"/>
    <d v="1956-07-25T00:00:00"/>
    <n v="63"/>
    <n v="63"/>
    <x v="8"/>
    <x v="8"/>
    <m/>
    <m/>
    <m/>
    <m/>
    <m/>
    <m/>
    <m/>
    <x v="100"/>
    <x v="4"/>
    <s v=""/>
    <s v=" "/>
  </r>
  <r>
    <x v="46"/>
    <x v="44"/>
    <x v="40"/>
    <x v="45"/>
    <s v="2262256 LP"/>
    <x v="0"/>
    <x v="2"/>
    <d v="1956-07-25T00:00:00"/>
    <n v="63"/>
    <n v="63"/>
    <x v="8"/>
    <x v="0"/>
    <m/>
    <m/>
    <m/>
    <m/>
    <m/>
    <m/>
    <m/>
    <x v="101"/>
    <x v="4"/>
    <s v=""/>
    <s v=" "/>
  </r>
  <r>
    <x v="46"/>
    <x v="44"/>
    <x v="40"/>
    <x v="45"/>
    <s v="2262256 LP"/>
    <x v="0"/>
    <x v="2"/>
    <d v="1956-07-25T00:00:00"/>
    <n v="63"/>
    <n v="63"/>
    <x v="8"/>
    <x v="16"/>
    <m/>
    <m/>
    <m/>
    <m/>
    <m/>
    <m/>
    <m/>
    <x v="102"/>
    <x v="5"/>
    <s v="BRONCE"/>
    <s v=" "/>
  </r>
  <r>
    <x v="47"/>
    <x v="45"/>
    <x v="41"/>
    <x v="46"/>
    <s v="2209480 LP"/>
    <x v="0"/>
    <x v="2"/>
    <d v="1957-01-24T00:00:00"/>
    <n v="62"/>
    <n v="62"/>
    <x v="8"/>
    <x v="8"/>
    <m/>
    <m/>
    <m/>
    <m/>
    <m/>
    <m/>
    <m/>
    <x v="103"/>
    <x v="6"/>
    <s v=""/>
    <s v=" "/>
  </r>
  <r>
    <x v="47"/>
    <x v="45"/>
    <x v="41"/>
    <x v="46"/>
    <s v="2209480 LP"/>
    <x v="0"/>
    <x v="2"/>
    <d v="1957-01-24T00:00:00"/>
    <n v="62"/>
    <n v="62"/>
    <x v="8"/>
    <x v="17"/>
    <m/>
    <m/>
    <m/>
    <m/>
    <m/>
    <m/>
    <m/>
    <x v="104"/>
    <x v="5"/>
    <s v="BRONCE"/>
    <s v=" "/>
  </r>
  <r>
    <x v="47"/>
    <x v="45"/>
    <x v="41"/>
    <x v="46"/>
    <s v="2209480 LP"/>
    <x v="0"/>
    <x v="2"/>
    <d v="1957-01-24T00:00:00"/>
    <n v="62"/>
    <n v="62"/>
    <x v="8"/>
    <x v="16"/>
    <m/>
    <m/>
    <m/>
    <m/>
    <m/>
    <m/>
    <m/>
    <x v="105"/>
    <x v="1"/>
    <s v="ORO"/>
    <s v=" "/>
  </r>
  <r>
    <x v="48"/>
    <x v="46"/>
    <x v="42"/>
    <x v="47"/>
    <s v="5475665LP"/>
    <x v="1"/>
    <x v="2"/>
    <d v="1980-09-29T00:00:00"/>
    <n v="39"/>
    <n v="39"/>
    <x v="4"/>
    <x v="1"/>
    <m/>
    <m/>
    <m/>
    <m/>
    <m/>
    <m/>
    <m/>
    <x v="0"/>
    <x v="2"/>
    <s v=""/>
    <s v=" "/>
  </r>
  <r>
    <x v="48"/>
    <x v="46"/>
    <x v="42"/>
    <x v="47"/>
    <s v="5475665LP"/>
    <x v="1"/>
    <x v="2"/>
    <d v="1980-09-29T00:00:00"/>
    <n v="39"/>
    <n v="39"/>
    <x v="4"/>
    <x v="8"/>
    <m/>
    <m/>
    <m/>
    <m/>
    <m/>
    <m/>
    <m/>
    <x v="106"/>
    <x v="3"/>
    <s v="PLATA"/>
    <s v=" "/>
  </r>
  <r>
    <x v="48"/>
    <x v="46"/>
    <x v="42"/>
    <x v="47"/>
    <s v="5475665LP"/>
    <x v="1"/>
    <x v="2"/>
    <d v="1980-09-29T00:00:00"/>
    <n v="39"/>
    <n v="39"/>
    <x v="4"/>
    <x v="16"/>
    <m/>
    <m/>
    <m/>
    <m/>
    <m/>
    <m/>
    <m/>
    <x v="0"/>
    <x v="2"/>
    <s v=""/>
    <s v=" "/>
  </r>
  <r>
    <x v="49"/>
    <x v="47"/>
    <x v="43"/>
    <x v="48"/>
    <s v="2537409 LP"/>
    <x v="0"/>
    <x v="2"/>
    <d v="1957-09-14T00:00:00"/>
    <n v="62"/>
    <n v="62"/>
    <x v="8"/>
    <x v="0"/>
    <m/>
    <m/>
    <m/>
    <m/>
    <m/>
    <m/>
    <m/>
    <x v="107"/>
    <x v="3"/>
    <s v="PLATA"/>
    <s v=" "/>
  </r>
  <r>
    <x v="50"/>
    <x v="48"/>
    <x v="44"/>
    <x v="49"/>
    <s v="2697034 LP"/>
    <x v="0"/>
    <x v="2"/>
    <d v="1962-11-12T00:00:00"/>
    <n v="57"/>
    <n v="57"/>
    <x v="0"/>
    <x v="14"/>
    <m/>
    <m/>
    <m/>
    <m/>
    <m/>
    <m/>
    <m/>
    <x v="0"/>
    <x v="2"/>
    <s v=""/>
    <s v=" "/>
  </r>
  <r>
    <x v="50"/>
    <x v="48"/>
    <x v="44"/>
    <x v="49"/>
    <s v="2697034 LP"/>
    <x v="0"/>
    <x v="2"/>
    <d v="1962-11-12T00:00:00"/>
    <n v="57"/>
    <n v="57"/>
    <x v="0"/>
    <x v="8"/>
    <m/>
    <m/>
    <m/>
    <m/>
    <m/>
    <m/>
    <m/>
    <x v="0"/>
    <x v="2"/>
    <s v=""/>
    <s v=" "/>
  </r>
  <r>
    <x v="50"/>
    <x v="48"/>
    <x v="44"/>
    <x v="49"/>
    <s v="2697034 LP"/>
    <x v="0"/>
    <x v="2"/>
    <d v="1962-11-12T00:00:00"/>
    <n v="57"/>
    <n v="57"/>
    <x v="0"/>
    <x v="0"/>
    <m/>
    <m/>
    <m/>
    <m/>
    <m/>
    <m/>
    <m/>
    <x v="0"/>
    <x v="2"/>
    <s v=""/>
    <s v=" "/>
  </r>
  <r>
    <x v="51"/>
    <x v="49"/>
    <x v="45"/>
    <x v="50"/>
    <s v="3067044 Or."/>
    <x v="1"/>
    <x v="2"/>
    <d v="1964-02-01T00:00:00"/>
    <n v="55"/>
    <n v="55"/>
    <x v="0"/>
    <x v="7"/>
    <m/>
    <m/>
    <m/>
    <m/>
    <m/>
    <m/>
    <m/>
    <x v="108"/>
    <x v="4"/>
    <s v=""/>
    <s v=" "/>
  </r>
  <r>
    <x v="51"/>
    <x v="49"/>
    <x v="45"/>
    <x v="50"/>
    <s v="3067044 Or."/>
    <x v="1"/>
    <x v="2"/>
    <d v="1964-02-01T00:00:00"/>
    <n v="55"/>
    <n v="55"/>
    <x v="0"/>
    <x v="6"/>
    <m/>
    <m/>
    <m/>
    <m/>
    <m/>
    <m/>
    <m/>
    <x v="109"/>
    <x v="7"/>
    <s v=""/>
    <s v=" "/>
  </r>
  <r>
    <x v="51"/>
    <x v="49"/>
    <x v="45"/>
    <x v="50"/>
    <s v="3067044 Or."/>
    <x v="1"/>
    <x v="2"/>
    <d v="1964-02-01T00:00:00"/>
    <n v="55"/>
    <n v="55"/>
    <x v="0"/>
    <x v="5"/>
    <m/>
    <m/>
    <m/>
    <m/>
    <m/>
    <m/>
    <m/>
    <x v="110"/>
    <x v="4"/>
    <s v=""/>
    <s v=" "/>
  </r>
  <r>
    <x v="52"/>
    <x v="50"/>
    <x v="46"/>
    <x v="51"/>
    <s v="4250145 LP"/>
    <x v="0"/>
    <x v="2"/>
    <d v="1972-10-23T00:00:00"/>
    <n v="47"/>
    <n v="47"/>
    <x v="2"/>
    <x v="8"/>
    <m/>
    <m/>
    <m/>
    <m/>
    <m/>
    <m/>
    <m/>
    <x v="0"/>
    <x v="2"/>
    <s v=""/>
    <s v=" "/>
  </r>
  <r>
    <x v="52"/>
    <x v="50"/>
    <x v="46"/>
    <x v="51"/>
    <s v="4250145 LP"/>
    <x v="0"/>
    <x v="2"/>
    <d v="1972-10-23T00:00:00"/>
    <n v="47"/>
    <n v="47"/>
    <x v="2"/>
    <x v="0"/>
    <m/>
    <m/>
    <m/>
    <m/>
    <m/>
    <m/>
    <m/>
    <x v="111"/>
    <x v="5"/>
    <s v="BRONCE"/>
    <s v=" "/>
  </r>
  <r>
    <x v="52"/>
    <x v="50"/>
    <x v="46"/>
    <x v="51"/>
    <s v="4250145 LP"/>
    <x v="0"/>
    <x v="2"/>
    <d v="1972-10-23T00:00:00"/>
    <n v="47"/>
    <n v="47"/>
    <x v="2"/>
    <x v="9"/>
    <m/>
    <m/>
    <m/>
    <m/>
    <m/>
    <m/>
    <m/>
    <x v="112"/>
    <x v="5"/>
    <s v="BRONCE"/>
    <s v=" "/>
  </r>
  <r>
    <x v="53"/>
    <x v="50"/>
    <x v="47"/>
    <x v="52"/>
    <s v="6749222 LP"/>
    <x v="1"/>
    <x v="2"/>
    <d v="1985-11-15T00:00:00"/>
    <n v="34"/>
    <n v="34"/>
    <x v="10"/>
    <x v="14"/>
    <m/>
    <m/>
    <m/>
    <m/>
    <m/>
    <m/>
    <m/>
    <x v="113"/>
    <x v="6"/>
    <s v=""/>
    <s v=" "/>
  </r>
  <r>
    <x v="53"/>
    <x v="50"/>
    <x v="47"/>
    <x v="52"/>
    <s v="6749222 LP"/>
    <x v="1"/>
    <x v="2"/>
    <d v="1985-11-15T00:00:00"/>
    <n v="34"/>
    <n v="34"/>
    <x v="10"/>
    <x v="0"/>
    <m/>
    <m/>
    <m/>
    <m/>
    <m/>
    <m/>
    <m/>
    <x v="114"/>
    <x v="1"/>
    <s v="ORO"/>
    <s v=" "/>
  </r>
  <r>
    <x v="53"/>
    <x v="50"/>
    <x v="47"/>
    <x v="52"/>
    <s v="6749222 LP"/>
    <x v="1"/>
    <x v="2"/>
    <d v="1985-11-15T00:00:00"/>
    <n v="34"/>
    <n v="34"/>
    <x v="10"/>
    <x v="16"/>
    <m/>
    <m/>
    <m/>
    <m/>
    <m/>
    <m/>
    <m/>
    <x v="115"/>
    <x v="1"/>
    <s v="ORO"/>
    <s v=" "/>
  </r>
  <r>
    <x v="54"/>
    <x v="51"/>
    <x v="12"/>
    <x v="53"/>
    <s v="4900281 LP"/>
    <x v="0"/>
    <x v="2"/>
    <d v="1980-11-07T00:00:00"/>
    <n v="39"/>
    <n v="39"/>
    <x v="4"/>
    <x v="8"/>
    <m/>
    <m/>
    <m/>
    <m/>
    <m/>
    <m/>
    <m/>
    <x v="0"/>
    <x v="2"/>
    <s v=""/>
    <s v=" "/>
  </r>
  <r>
    <x v="54"/>
    <x v="51"/>
    <x v="12"/>
    <x v="53"/>
    <s v="4900281 LP"/>
    <x v="0"/>
    <x v="2"/>
    <d v="1980-11-07T00:00:00"/>
    <n v="39"/>
    <n v="39"/>
    <x v="4"/>
    <x v="9"/>
    <m/>
    <m/>
    <m/>
    <m/>
    <m/>
    <m/>
    <m/>
    <x v="116"/>
    <x v="1"/>
    <s v="ORO"/>
    <s v=" "/>
  </r>
  <r>
    <x v="54"/>
    <x v="51"/>
    <x v="12"/>
    <x v="53"/>
    <s v="4900281 LP"/>
    <x v="0"/>
    <x v="2"/>
    <d v="1980-11-07T00:00:00"/>
    <n v="39"/>
    <n v="39"/>
    <x v="4"/>
    <x v="13"/>
    <m/>
    <m/>
    <m/>
    <m/>
    <m/>
    <m/>
    <m/>
    <x v="117"/>
    <x v="1"/>
    <s v="ORO"/>
    <s v=" "/>
  </r>
  <r>
    <x v="55"/>
    <x v="52"/>
    <x v="48"/>
    <x v="54"/>
    <s v="2202165 LP"/>
    <x v="1"/>
    <x v="2"/>
    <d v="1954-08-12T00:00:00"/>
    <n v="65"/>
    <n v="65"/>
    <x v="3"/>
    <x v="12"/>
    <m/>
    <m/>
    <m/>
    <m/>
    <m/>
    <m/>
    <m/>
    <x v="118"/>
    <x v="1"/>
    <s v="ORO"/>
    <s v=" "/>
  </r>
  <r>
    <x v="55"/>
    <x v="52"/>
    <x v="48"/>
    <x v="54"/>
    <s v="2202165 LP"/>
    <x v="1"/>
    <x v="2"/>
    <d v="1954-08-12T00:00:00"/>
    <n v="65"/>
    <n v="65"/>
    <x v="3"/>
    <x v="14"/>
    <m/>
    <m/>
    <m/>
    <m/>
    <m/>
    <m/>
    <m/>
    <x v="119"/>
    <x v="1"/>
    <s v="ORO"/>
    <s v=" "/>
  </r>
  <r>
    <x v="55"/>
    <x v="52"/>
    <x v="48"/>
    <x v="54"/>
    <s v="2202165 LP"/>
    <x v="1"/>
    <x v="2"/>
    <d v="1954-08-12T00:00:00"/>
    <n v="65"/>
    <n v="65"/>
    <x v="3"/>
    <x v="8"/>
    <m/>
    <m/>
    <m/>
    <m/>
    <m/>
    <m/>
    <m/>
    <x v="120"/>
    <x v="3"/>
    <s v="PLATA"/>
    <s v=" "/>
  </r>
  <r>
    <x v="56"/>
    <x v="53"/>
    <x v="49"/>
    <x v="15"/>
    <s v="6752373 LP"/>
    <x v="0"/>
    <x v="2"/>
    <d v="1985-02-15T00:00:00"/>
    <n v="34"/>
    <n v="34"/>
    <x v="10"/>
    <x v="0"/>
    <m/>
    <m/>
    <m/>
    <m/>
    <m/>
    <m/>
    <m/>
    <x v="0"/>
    <x v="2"/>
    <s v=""/>
    <s v=" "/>
  </r>
  <r>
    <x v="56"/>
    <x v="53"/>
    <x v="49"/>
    <x v="15"/>
    <s v="6752373 LP"/>
    <x v="0"/>
    <x v="2"/>
    <d v="1985-02-15T00:00:00"/>
    <n v="34"/>
    <n v="34"/>
    <x v="10"/>
    <x v="9"/>
    <m/>
    <m/>
    <m/>
    <m/>
    <m/>
    <m/>
    <m/>
    <x v="0"/>
    <x v="2"/>
    <s v=""/>
    <s v=" "/>
  </r>
  <r>
    <x v="56"/>
    <x v="53"/>
    <x v="49"/>
    <x v="15"/>
    <s v="6752373 LP"/>
    <x v="0"/>
    <x v="2"/>
    <d v="1985-02-15T00:00:00"/>
    <n v="34"/>
    <n v="34"/>
    <x v="10"/>
    <x v="8"/>
    <m/>
    <m/>
    <m/>
    <m/>
    <m/>
    <m/>
    <m/>
    <x v="0"/>
    <x v="2"/>
    <s v=""/>
    <s v=" "/>
  </r>
  <r>
    <x v="57"/>
    <x v="54"/>
    <x v="50"/>
    <x v="55"/>
    <s v="3402632 LP"/>
    <x v="0"/>
    <x v="2"/>
    <d v="1978-07-14T00:00:00"/>
    <n v="41"/>
    <n v="41"/>
    <x v="5"/>
    <x v="9"/>
    <m/>
    <m/>
    <m/>
    <m/>
    <m/>
    <m/>
    <m/>
    <x v="0"/>
    <x v="2"/>
    <s v=""/>
    <s v=" "/>
  </r>
  <r>
    <x v="57"/>
    <x v="54"/>
    <x v="50"/>
    <x v="55"/>
    <s v="3402632 LP"/>
    <x v="0"/>
    <x v="2"/>
    <d v="1978-07-14T00:00:00"/>
    <n v="41"/>
    <n v="41"/>
    <x v="5"/>
    <x v="0"/>
    <m/>
    <m/>
    <m/>
    <m/>
    <m/>
    <m/>
    <m/>
    <x v="121"/>
    <x v="7"/>
    <s v=""/>
    <s v=" "/>
  </r>
  <r>
    <x v="58"/>
    <x v="54"/>
    <x v="51"/>
    <x v="56"/>
    <s v="6121440 LP"/>
    <x v="1"/>
    <x v="2"/>
    <d v="1983-12-02T00:00:00"/>
    <n v="36"/>
    <n v="36"/>
    <x v="4"/>
    <x v="14"/>
    <m/>
    <m/>
    <m/>
    <m/>
    <m/>
    <m/>
    <m/>
    <x v="0"/>
    <x v="2"/>
    <s v=""/>
    <s v=" "/>
  </r>
  <r>
    <x v="58"/>
    <x v="54"/>
    <x v="51"/>
    <x v="56"/>
    <s v="6121440 LP"/>
    <x v="1"/>
    <x v="2"/>
    <d v="1983-12-02T00:00:00"/>
    <n v="36"/>
    <n v="36"/>
    <x v="4"/>
    <x v="8"/>
    <m/>
    <m/>
    <m/>
    <m/>
    <m/>
    <m/>
    <m/>
    <x v="0"/>
    <x v="2"/>
    <s v=""/>
    <s v=" "/>
  </r>
  <r>
    <x v="59"/>
    <x v="55"/>
    <x v="52"/>
    <x v="57"/>
    <s v="451301LP"/>
    <x v="0"/>
    <x v="2"/>
    <d v="1944-08-03T00:00:00"/>
    <n v="75"/>
    <n v="75"/>
    <x v="9"/>
    <x v="1"/>
    <m/>
    <m/>
    <m/>
    <m/>
    <s v="AV.CHACALTAYA 363 CHALLAPAMPA"/>
    <n v="2281232"/>
    <m/>
    <x v="122"/>
    <x v="1"/>
    <s v="ORO"/>
    <s v=" "/>
  </r>
  <r>
    <x v="59"/>
    <x v="55"/>
    <x v="52"/>
    <x v="57"/>
    <s v="451301LP"/>
    <x v="0"/>
    <x v="2"/>
    <d v="1944-08-03T00:00:00"/>
    <n v="75"/>
    <n v="75"/>
    <x v="9"/>
    <x v="2"/>
    <m/>
    <m/>
    <m/>
    <m/>
    <m/>
    <m/>
    <m/>
    <x v="123"/>
    <x v="1"/>
    <s v="ORO"/>
    <s v=" "/>
  </r>
  <r>
    <x v="59"/>
    <x v="55"/>
    <x v="52"/>
    <x v="57"/>
    <s v="451301LP"/>
    <x v="0"/>
    <x v="2"/>
    <d v="1944-08-03T00:00:00"/>
    <n v="75"/>
    <n v="75"/>
    <x v="9"/>
    <x v="5"/>
    <m/>
    <m/>
    <m/>
    <m/>
    <s v="AV.CHACALTAYA 363 CHALLAPAMPA"/>
    <n v="2281232"/>
    <m/>
    <x v="0"/>
    <x v="2"/>
    <s v=""/>
    <s v=" "/>
  </r>
  <r>
    <x v="60"/>
    <x v="56"/>
    <x v="53"/>
    <x v="58"/>
    <s v="2639536LP"/>
    <x v="1"/>
    <x v="2"/>
    <d v="1977-08-03T00:00:00"/>
    <n v="42"/>
    <n v="42"/>
    <x v="5"/>
    <x v="10"/>
    <m/>
    <m/>
    <m/>
    <m/>
    <m/>
    <m/>
    <m/>
    <x v="124"/>
    <x v="6"/>
    <s v=""/>
    <s v=" "/>
  </r>
  <r>
    <x v="60"/>
    <x v="56"/>
    <x v="53"/>
    <x v="58"/>
    <s v="2639536LP"/>
    <x v="1"/>
    <x v="2"/>
    <d v="1977-08-03T00:00:00"/>
    <n v="42"/>
    <n v="42"/>
    <x v="5"/>
    <x v="11"/>
    <m/>
    <m/>
    <m/>
    <m/>
    <m/>
    <m/>
    <m/>
    <x v="0"/>
    <x v="2"/>
    <s v=""/>
    <s v=" "/>
  </r>
  <r>
    <x v="60"/>
    <x v="56"/>
    <x v="53"/>
    <x v="58"/>
    <s v="2639536LP"/>
    <x v="1"/>
    <x v="2"/>
    <d v="1977-08-03T00:00:00"/>
    <n v="42"/>
    <n v="42"/>
    <x v="5"/>
    <x v="8"/>
    <m/>
    <m/>
    <m/>
    <m/>
    <m/>
    <m/>
    <m/>
    <x v="125"/>
    <x v="4"/>
    <s v=""/>
    <s v=" "/>
  </r>
  <r>
    <x v="61"/>
    <x v="57"/>
    <x v="54"/>
    <x v="59"/>
    <s v="2373425 LP"/>
    <x v="1"/>
    <x v="2"/>
    <d v="1959-06-27T00:00:00"/>
    <n v="60"/>
    <n v="60"/>
    <x v="8"/>
    <x v="9"/>
    <m/>
    <m/>
    <m/>
    <m/>
    <m/>
    <m/>
    <m/>
    <x v="126"/>
    <x v="1"/>
    <s v="ORO"/>
    <s v=" "/>
  </r>
  <r>
    <x v="61"/>
    <x v="57"/>
    <x v="54"/>
    <x v="59"/>
    <s v="2373425 LP"/>
    <x v="1"/>
    <x v="2"/>
    <d v="1959-06-27T00:00:00"/>
    <n v="60"/>
    <n v="60"/>
    <x v="8"/>
    <x v="8"/>
    <m/>
    <m/>
    <m/>
    <m/>
    <m/>
    <m/>
    <m/>
    <x v="127"/>
    <x v="1"/>
    <s v="ORO"/>
    <s v=" "/>
  </r>
  <r>
    <x v="61"/>
    <x v="57"/>
    <x v="54"/>
    <x v="59"/>
    <s v="2373425 LP"/>
    <x v="1"/>
    <x v="2"/>
    <d v="1959-06-27T00:00:00"/>
    <n v="60"/>
    <n v="60"/>
    <x v="8"/>
    <x v="0"/>
    <m/>
    <m/>
    <m/>
    <m/>
    <m/>
    <m/>
    <m/>
    <x v="128"/>
    <x v="1"/>
    <s v="ORO"/>
    <s v=" "/>
  </r>
  <r>
    <x v="62"/>
    <x v="58"/>
    <x v="2"/>
    <x v="60"/>
    <s v="2335984 LP"/>
    <x v="1"/>
    <x v="2"/>
    <d v="1952-06-06T00:00:00"/>
    <n v="67"/>
    <n v="67"/>
    <x v="3"/>
    <x v="6"/>
    <m/>
    <m/>
    <m/>
    <m/>
    <m/>
    <m/>
    <m/>
    <x v="129"/>
    <x v="5"/>
    <s v="BRONCE"/>
    <s v=" "/>
  </r>
  <r>
    <x v="62"/>
    <x v="58"/>
    <x v="2"/>
    <x v="60"/>
    <s v="2335984 LP"/>
    <x v="1"/>
    <x v="2"/>
    <d v="1952-06-06T00:00:00"/>
    <n v="67"/>
    <n v="67"/>
    <x v="3"/>
    <x v="5"/>
    <m/>
    <m/>
    <m/>
    <m/>
    <m/>
    <m/>
    <m/>
    <x v="130"/>
    <x v="5"/>
    <s v="BRONCE"/>
    <s v=" "/>
  </r>
  <r>
    <x v="62"/>
    <x v="58"/>
    <x v="2"/>
    <x v="60"/>
    <s v="2335984 LP"/>
    <x v="1"/>
    <x v="2"/>
    <d v="1952-06-06T00:00:00"/>
    <n v="67"/>
    <n v="67"/>
    <x v="3"/>
    <x v="12"/>
    <m/>
    <m/>
    <m/>
    <m/>
    <m/>
    <m/>
    <m/>
    <x v="131"/>
    <x v="3"/>
    <s v="PLATA"/>
    <s v=" "/>
  </r>
  <r>
    <x v="63"/>
    <x v="59"/>
    <x v="55"/>
    <x v="61"/>
    <s v="6155834 LP"/>
    <x v="1"/>
    <x v="2"/>
    <d v="1988-08-18T00:00:00"/>
    <n v="31"/>
    <n v="31"/>
    <x v="10"/>
    <x v="12"/>
    <m/>
    <m/>
    <m/>
    <m/>
    <m/>
    <m/>
    <m/>
    <x v="0"/>
    <x v="2"/>
    <s v=""/>
    <s v=" "/>
  </r>
  <r>
    <x v="63"/>
    <x v="59"/>
    <x v="55"/>
    <x v="61"/>
    <s v="6155834 LP"/>
    <x v="1"/>
    <x v="2"/>
    <d v="1988-08-18T00:00:00"/>
    <n v="31"/>
    <n v="31"/>
    <x v="10"/>
    <x v="14"/>
    <m/>
    <m/>
    <m/>
    <m/>
    <m/>
    <m/>
    <m/>
    <x v="132"/>
    <x v="1"/>
    <s v="ORO"/>
    <s v=" "/>
  </r>
  <r>
    <x v="63"/>
    <x v="59"/>
    <x v="55"/>
    <x v="61"/>
    <s v="6155834 LP"/>
    <x v="1"/>
    <x v="2"/>
    <d v="1988-08-18T00:00:00"/>
    <n v="31"/>
    <n v="31"/>
    <x v="10"/>
    <x v="8"/>
    <m/>
    <m/>
    <m/>
    <m/>
    <m/>
    <m/>
    <m/>
    <x v="0"/>
    <x v="2"/>
    <s v=""/>
    <s v=" "/>
  </r>
  <r>
    <x v="64"/>
    <x v="60"/>
    <x v="34"/>
    <x v="62"/>
    <s v="2500343 LP"/>
    <x v="0"/>
    <x v="2"/>
    <d v="1969-02-07T00:00:00"/>
    <n v="50"/>
    <n v="50"/>
    <x v="1"/>
    <x v="8"/>
    <m/>
    <m/>
    <m/>
    <m/>
    <m/>
    <m/>
    <m/>
    <x v="0"/>
    <x v="2"/>
    <s v=""/>
    <s v=" "/>
  </r>
  <r>
    <x v="64"/>
    <x v="60"/>
    <x v="34"/>
    <x v="62"/>
    <s v="2500343 LP"/>
    <x v="0"/>
    <x v="2"/>
    <d v="1969-02-07T00:00:00"/>
    <n v="50"/>
    <n v="50"/>
    <x v="1"/>
    <x v="0"/>
    <m/>
    <m/>
    <m/>
    <m/>
    <m/>
    <m/>
    <m/>
    <x v="0"/>
    <x v="2"/>
    <s v=""/>
    <s v=" "/>
  </r>
  <r>
    <x v="64"/>
    <x v="60"/>
    <x v="34"/>
    <x v="62"/>
    <s v="2500343 LP"/>
    <x v="0"/>
    <x v="2"/>
    <d v="1969-02-07T00:00:00"/>
    <n v="50"/>
    <n v="50"/>
    <x v="1"/>
    <x v="9"/>
    <m/>
    <m/>
    <m/>
    <m/>
    <m/>
    <m/>
    <m/>
    <x v="133"/>
    <x v="5"/>
    <s v="BRONCE"/>
    <s v=" "/>
  </r>
  <r>
    <x v="65"/>
    <x v="61"/>
    <x v="56"/>
    <x v="63"/>
    <s v="2421191 LP"/>
    <x v="0"/>
    <x v="3"/>
    <d v="1958-09-10T00:00:00"/>
    <n v="61"/>
    <n v="60"/>
    <x v="8"/>
    <x v="3"/>
    <m/>
    <m/>
    <m/>
    <m/>
    <m/>
    <m/>
    <m/>
    <x v="134"/>
    <x v="6"/>
    <s v=""/>
    <s v=" "/>
  </r>
  <r>
    <x v="65"/>
    <x v="61"/>
    <x v="56"/>
    <x v="63"/>
    <s v="2421191 LP"/>
    <x v="0"/>
    <x v="3"/>
    <d v="1958-09-10T00:00:00"/>
    <n v="61"/>
    <n v="60"/>
    <x v="8"/>
    <x v="1"/>
    <m/>
    <m/>
    <m/>
    <m/>
    <m/>
    <m/>
    <m/>
    <x v="135"/>
    <x v="1"/>
    <s v="ORO"/>
    <s v=" "/>
  </r>
  <r>
    <x v="65"/>
    <x v="61"/>
    <x v="56"/>
    <x v="63"/>
    <s v="2421191 LP"/>
    <x v="0"/>
    <x v="3"/>
    <d v="1958-09-10T00:00:00"/>
    <n v="61"/>
    <n v="60"/>
    <x v="8"/>
    <x v="10"/>
    <m/>
    <m/>
    <m/>
    <m/>
    <m/>
    <m/>
    <m/>
    <x v="136"/>
    <x v="6"/>
    <s v=""/>
    <s v=" "/>
  </r>
  <r>
    <x v="66"/>
    <x v="62"/>
    <x v="57"/>
    <x v="64"/>
    <s v="2467339 LP"/>
    <x v="0"/>
    <x v="3"/>
    <d v="1962-03-03T00:00:00"/>
    <n v="57"/>
    <n v="57"/>
    <x v="0"/>
    <x v="12"/>
    <m/>
    <m/>
    <m/>
    <m/>
    <m/>
    <m/>
    <m/>
    <x v="137"/>
    <x v="3"/>
    <s v="PLATA"/>
    <s v=" "/>
  </r>
  <r>
    <x v="66"/>
    <x v="62"/>
    <x v="57"/>
    <x v="64"/>
    <s v="2467339 LP"/>
    <x v="0"/>
    <x v="3"/>
    <d v="1962-03-03T00:00:00"/>
    <n v="57"/>
    <n v="57"/>
    <x v="0"/>
    <x v="14"/>
    <m/>
    <m/>
    <m/>
    <m/>
    <m/>
    <m/>
    <m/>
    <x v="0"/>
    <x v="2"/>
    <s v=""/>
    <s v=" "/>
  </r>
  <r>
    <x v="66"/>
    <x v="62"/>
    <x v="57"/>
    <x v="64"/>
    <s v="2467339 LP"/>
    <x v="0"/>
    <x v="3"/>
    <d v="1962-03-03T00:00:00"/>
    <n v="57"/>
    <n v="57"/>
    <x v="0"/>
    <x v="8"/>
    <m/>
    <m/>
    <m/>
    <m/>
    <m/>
    <m/>
    <m/>
    <x v="138"/>
    <x v="1"/>
    <s v="ORO"/>
    <s v=" "/>
  </r>
  <r>
    <x v="67"/>
    <x v="63"/>
    <x v="58"/>
    <x v="9"/>
    <s v="1155631LP"/>
    <x v="1"/>
    <x v="3"/>
    <d v="1938-06-22T00:00:00"/>
    <n v="81"/>
    <n v="81"/>
    <x v="6"/>
    <x v="6"/>
    <m/>
    <m/>
    <m/>
    <n v="6"/>
    <s v="JOSE MARIA SERRANO N1058"/>
    <s v="2450116-71583295"/>
    <m/>
    <x v="139"/>
    <x v="1"/>
    <s v="ORO"/>
    <s v=" "/>
  </r>
  <r>
    <x v="67"/>
    <x v="63"/>
    <x v="58"/>
    <x v="9"/>
    <s v="1155631LP"/>
    <x v="1"/>
    <x v="3"/>
    <d v="1938-06-22T00:00:00"/>
    <n v="81"/>
    <n v="81"/>
    <x v="6"/>
    <x v="5"/>
    <m/>
    <m/>
    <m/>
    <n v="6"/>
    <s v="JOSE MARIA SERRANO N1058"/>
    <s v="2450116-71583295"/>
    <m/>
    <x v="140"/>
    <x v="1"/>
    <s v="ORO"/>
    <s v=" "/>
  </r>
  <r>
    <x v="67"/>
    <x v="63"/>
    <x v="58"/>
    <x v="9"/>
    <s v="1155631LP"/>
    <x v="1"/>
    <x v="3"/>
    <d v="1938-06-22T00:00:00"/>
    <n v="81"/>
    <n v="81"/>
    <x v="6"/>
    <x v="1"/>
    <m/>
    <m/>
    <m/>
    <n v="6"/>
    <s v="JOSE MARIA SERRANO N1058"/>
    <s v="2450116-71583295"/>
    <m/>
    <x v="141"/>
    <x v="1"/>
    <s v="ORO"/>
    <s v=" "/>
  </r>
  <r>
    <x v="68"/>
    <x v="64"/>
    <x v="59"/>
    <x v="65"/>
    <s v="2881090 CB"/>
    <x v="0"/>
    <x v="3"/>
    <d v="1962-09-13T00:00:00"/>
    <n v="57"/>
    <n v="57"/>
    <x v="0"/>
    <x v="6"/>
    <m/>
    <m/>
    <m/>
    <m/>
    <m/>
    <m/>
    <m/>
    <x v="0"/>
    <x v="2"/>
    <s v=""/>
    <s v=" "/>
  </r>
  <r>
    <x v="68"/>
    <x v="64"/>
    <x v="59"/>
    <x v="65"/>
    <s v="2881090 CB"/>
    <x v="0"/>
    <x v="3"/>
    <d v="1962-09-13T00:00:00"/>
    <n v="57"/>
    <n v="57"/>
    <x v="0"/>
    <x v="7"/>
    <m/>
    <m/>
    <m/>
    <m/>
    <m/>
    <m/>
    <m/>
    <x v="142"/>
    <x v="5"/>
    <s v="BRONCE"/>
    <s v=" "/>
  </r>
  <r>
    <x v="69"/>
    <x v="65"/>
    <x v="60"/>
    <x v="66"/>
    <s v="398720LP"/>
    <x v="0"/>
    <x v="3"/>
    <d v="1950-05-25T00:00:00"/>
    <n v="69"/>
    <n v="69"/>
    <x v="3"/>
    <x v="10"/>
    <m/>
    <m/>
    <m/>
    <m/>
    <s v="AV.TEJADA SORZANO 657 MIRAFLORES"/>
    <n v="2202946"/>
    <m/>
    <x v="143"/>
    <x v="6"/>
    <s v=""/>
    <s v=" "/>
  </r>
  <r>
    <x v="69"/>
    <x v="65"/>
    <x v="60"/>
    <x v="66"/>
    <s v="398720LP"/>
    <x v="0"/>
    <x v="3"/>
    <d v="1950-05-25T00:00:00"/>
    <n v="69"/>
    <n v="69"/>
    <x v="3"/>
    <x v="3"/>
    <m/>
    <m/>
    <m/>
    <m/>
    <s v="AV.TEJADA SORZANO 657 MIRAFLORES"/>
    <n v="2202946"/>
    <m/>
    <x v="144"/>
    <x v="5"/>
    <s v="BRONCE"/>
    <s v=" "/>
  </r>
  <r>
    <x v="69"/>
    <x v="65"/>
    <x v="60"/>
    <x v="66"/>
    <s v="398720LP"/>
    <x v="0"/>
    <x v="3"/>
    <d v="1950-05-25T00:00:00"/>
    <n v="69"/>
    <n v="69"/>
    <x v="3"/>
    <x v="17"/>
    <m/>
    <m/>
    <m/>
    <m/>
    <s v="AV.TEJADA SORZANO 657 MIRAFLORES"/>
    <n v="2202946"/>
    <m/>
    <x v="145"/>
    <x v="1"/>
    <s v="ORO"/>
    <s v=" "/>
  </r>
  <r>
    <x v="70"/>
    <x v="66"/>
    <x v="61"/>
    <x v="67"/>
    <s v="3538376Or"/>
    <x v="0"/>
    <x v="3"/>
    <d v="1977-02-27T00:00:00"/>
    <n v="42"/>
    <n v="42"/>
    <x v="5"/>
    <x v="14"/>
    <m/>
    <m/>
    <m/>
    <m/>
    <m/>
    <m/>
    <m/>
    <x v="146"/>
    <x v="3"/>
    <s v="PLATA"/>
    <s v=" "/>
  </r>
  <r>
    <x v="70"/>
    <x v="66"/>
    <x v="61"/>
    <x v="67"/>
    <s v="3538376Or"/>
    <x v="0"/>
    <x v="3"/>
    <d v="1977-02-27T00:00:00"/>
    <n v="42"/>
    <n v="42"/>
    <x v="5"/>
    <x v="0"/>
    <m/>
    <m/>
    <m/>
    <m/>
    <m/>
    <m/>
    <m/>
    <x v="147"/>
    <x v="6"/>
    <s v=""/>
    <s v=" "/>
  </r>
  <r>
    <x v="71"/>
    <x v="67"/>
    <x v="62"/>
    <x v="68"/>
    <s v="4798940 LP"/>
    <x v="1"/>
    <x v="3"/>
    <d v="1977-09-28T00:00:00"/>
    <n v="42"/>
    <n v="42"/>
    <x v="5"/>
    <x v="14"/>
    <m/>
    <m/>
    <m/>
    <m/>
    <m/>
    <m/>
    <m/>
    <x v="0"/>
    <x v="2"/>
    <s v=""/>
    <s v=" "/>
  </r>
  <r>
    <x v="71"/>
    <x v="67"/>
    <x v="62"/>
    <x v="68"/>
    <s v="4798940 LP"/>
    <x v="1"/>
    <x v="3"/>
    <d v="1977-09-28T00:00:00"/>
    <n v="42"/>
    <n v="42"/>
    <x v="5"/>
    <x v="16"/>
    <m/>
    <m/>
    <m/>
    <m/>
    <m/>
    <m/>
    <m/>
    <x v="148"/>
    <x v="1"/>
    <s v="ORO"/>
    <s v=" "/>
  </r>
  <r>
    <x v="72"/>
    <x v="68"/>
    <x v="63"/>
    <x v="69"/>
    <s v="3366612 LP"/>
    <x v="0"/>
    <x v="3"/>
    <d v="1964-03-31T00:00:00"/>
    <n v="55"/>
    <n v="55"/>
    <x v="0"/>
    <x v="10"/>
    <m/>
    <m/>
    <m/>
    <m/>
    <m/>
    <m/>
    <m/>
    <x v="149"/>
    <x v="3"/>
    <s v="PLATA"/>
    <s v=" "/>
  </r>
  <r>
    <x v="72"/>
    <x v="68"/>
    <x v="63"/>
    <x v="69"/>
    <s v="3366612 LP"/>
    <x v="0"/>
    <x v="3"/>
    <d v="1964-03-31T00:00:00"/>
    <n v="55"/>
    <n v="55"/>
    <x v="0"/>
    <x v="11"/>
    <m/>
    <m/>
    <m/>
    <m/>
    <m/>
    <m/>
    <m/>
    <x v="150"/>
    <x v="3"/>
    <s v="PLATA"/>
    <s v=" "/>
  </r>
  <r>
    <x v="72"/>
    <x v="68"/>
    <x v="63"/>
    <x v="69"/>
    <s v="3366612 LP"/>
    <x v="0"/>
    <x v="3"/>
    <d v="1964-03-31T00:00:00"/>
    <n v="55"/>
    <n v="55"/>
    <x v="0"/>
    <x v="12"/>
    <m/>
    <m/>
    <m/>
    <m/>
    <m/>
    <m/>
    <m/>
    <x v="0"/>
    <x v="2"/>
    <s v=""/>
    <s v=" "/>
  </r>
  <r>
    <x v="73"/>
    <x v="69"/>
    <x v="64"/>
    <x v="70"/>
    <s v="327339LP"/>
    <x v="1"/>
    <x v="3"/>
    <d v="1940-07-21T00:00:00"/>
    <n v="79"/>
    <n v="79"/>
    <x v="9"/>
    <x v="10"/>
    <m/>
    <m/>
    <m/>
    <n v="7"/>
    <s v="AV.VALENZUELA NRO.12"/>
    <n v="73033232"/>
    <m/>
    <x v="66"/>
    <x v="1"/>
    <s v="ORO"/>
    <s v=" "/>
  </r>
  <r>
    <x v="73"/>
    <x v="69"/>
    <x v="64"/>
    <x v="70"/>
    <s v="327339LP"/>
    <x v="1"/>
    <x v="3"/>
    <d v="1940-07-21T00:00:00"/>
    <n v="79"/>
    <n v="79"/>
    <x v="9"/>
    <x v="12"/>
    <m/>
    <m/>
    <m/>
    <n v="7"/>
    <s v="AV.VALENZUELA NRO.12"/>
    <n v="73033232"/>
    <m/>
    <x v="151"/>
    <x v="1"/>
    <s v="ORO"/>
    <s v=" "/>
  </r>
  <r>
    <x v="73"/>
    <x v="69"/>
    <x v="64"/>
    <x v="70"/>
    <s v="327339LP"/>
    <x v="1"/>
    <x v="3"/>
    <d v="1940-07-21T00:00:00"/>
    <n v="79"/>
    <n v="79"/>
    <x v="9"/>
    <x v="14"/>
    <m/>
    <m/>
    <m/>
    <n v="7"/>
    <s v="AV.VALENZUELA NRO.12"/>
    <n v="73033232"/>
    <m/>
    <x v="152"/>
    <x v="1"/>
    <s v="ORO"/>
    <s v=" "/>
  </r>
  <r>
    <x v="74"/>
    <x v="70"/>
    <x v="65"/>
    <x v="71"/>
    <s v="2478244LP"/>
    <x v="0"/>
    <x v="3"/>
    <d v="1959-05-04T00:00:00"/>
    <n v="60"/>
    <n v="60"/>
    <x v="8"/>
    <x v="10"/>
    <m/>
    <m/>
    <m/>
    <m/>
    <s v="AV.BUSCH"/>
    <s v="2249052-77286168"/>
    <s v="antoni550@hotmail.com"/>
    <x v="0"/>
    <x v="2"/>
    <s v=""/>
    <s v=" "/>
  </r>
  <r>
    <x v="74"/>
    <x v="70"/>
    <x v="65"/>
    <x v="71"/>
    <s v="2478244LP"/>
    <x v="0"/>
    <x v="3"/>
    <d v="1959-05-04T00:00:00"/>
    <n v="60"/>
    <n v="60"/>
    <x v="8"/>
    <x v="1"/>
    <m/>
    <m/>
    <m/>
    <m/>
    <s v="AV.BUSCH"/>
    <s v="2249052-77286168"/>
    <s v="antoni550@hotmail.com"/>
    <x v="0"/>
    <x v="2"/>
    <s v=""/>
    <s v=" "/>
  </r>
  <r>
    <x v="74"/>
    <x v="70"/>
    <x v="65"/>
    <x v="71"/>
    <s v="2478244LP"/>
    <x v="0"/>
    <x v="3"/>
    <d v="1959-05-04T00:00:00"/>
    <n v="60"/>
    <n v="60"/>
    <x v="8"/>
    <x v="5"/>
    <m/>
    <m/>
    <m/>
    <m/>
    <s v="AV.BUSCH"/>
    <s v="2249052-77286168"/>
    <s v="antoni550@hotmail.com"/>
    <x v="153"/>
    <x v="5"/>
    <s v="BRONCE"/>
    <s v=" "/>
  </r>
  <r>
    <x v="75"/>
    <x v="71"/>
    <x v="48"/>
    <x v="72"/>
    <m/>
    <x v="0"/>
    <x v="3"/>
    <d v="1969-01-07T00:00:00"/>
    <n v="50"/>
    <n v="50"/>
    <x v="1"/>
    <x v="17"/>
    <m/>
    <m/>
    <m/>
    <m/>
    <m/>
    <m/>
    <m/>
    <x v="154"/>
    <x v="1"/>
    <s v="ORO"/>
    <s v=" "/>
  </r>
  <r>
    <x v="75"/>
    <x v="71"/>
    <x v="48"/>
    <x v="72"/>
    <m/>
    <x v="0"/>
    <x v="3"/>
    <d v="1969-01-07T00:00:00"/>
    <n v="50"/>
    <n v="50"/>
    <x v="1"/>
    <x v="16"/>
    <m/>
    <m/>
    <m/>
    <m/>
    <m/>
    <m/>
    <m/>
    <x v="0"/>
    <x v="2"/>
    <s v=""/>
    <s v=" "/>
  </r>
  <r>
    <x v="75"/>
    <x v="71"/>
    <x v="48"/>
    <x v="72"/>
    <m/>
    <x v="0"/>
    <x v="3"/>
    <d v="1969-01-07T00:00:00"/>
    <n v="50"/>
    <n v="50"/>
    <x v="1"/>
    <x v="18"/>
    <m/>
    <m/>
    <m/>
    <m/>
    <m/>
    <m/>
    <m/>
    <x v="155"/>
    <x v="1"/>
    <s v="ORO"/>
    <s v=" "/>
  </r>
  <r>
    <x v="76"/>
    <x v="72"/>
    <x v="66"/>
    <x v="73"/>
    <s v="2762090 OR"/>
    <x v="0"/>
    <x v="3"/>
    <d v="1969-03-28T00:00:00"/>
    <n v="50"/>
    <n v="50"/>
    <x v="1"/>
    <x v="11"/>
    <m/>
    <m/>
    <m/>
    <m/>
    <m/>
    <m/>
    <m/>
    <x v="0"/>
    <x v="2"/>
    <s v=""/>
    <s v=" "/>
  </r>
  <r>
    <x v="76"/>
    <x v="72"/>
    <x v="66"/>
    <x v="73"/>
    <s v="2762090 OR"/>
    <x v="0"/>
    <x v="3"/>
    <d v="1969-03-28T00:00:00"/>
    <n v="50"/>
    <n v="50"/>
    <x v="1"/>
    <x v="3"/>
    <m/>
    <m/>
    <m/>
    <m/>
    <m/>
    <m/>
    <m/>
    <x v="156"/>
    <x v="1"/>
    <s v="ORO"/>
    <s v=" "/>
  </r>
  <r>
    <x v="76"/>
    <x v="72"/>
    <x v="66"/>
    <x v="73"/>
    <s v="2762090 OR"/>
    <x v="0"/>
    <x v="3"/>
    <d v="1969-03-28T00:00:00"/>
    <n v="50"/>
    <n v="50"/>
    <x v="1"/>
    <x v="5"/>
    <m/>
    <m/>
    <m/>
    <m/>
    <m/>
    <m/>
    <m/>
    <x v="157"/>
    <x v="1"/>
    <s v="ORO"/>
    <s v=" "/>
  </r>
  <r>
    <x v="77"/>
    <x v="73"/>
    <x v="7"/>
    <x v="74"/>
    <s v="4309460 LP"/>
    <x v="0"/>
    <x v="3"/>
    <d v="1984-07-26T00:00:00"/>
    <n v="35"/>
    <n v="35"/>
    <x v="4"/>
    <x v="0"/>
    <m/>
    <m/>
    <m/>
    <m/>
    <m/>
    <m/>
    <m/>
    <x v="0"/>
    <x v="2"/>
    <s v=""/>
    <s v=" "/>
  </r>
  <r>
    <x v="77"/>
    <x v="73"/>
    <x v="7"/>
    <x v="74"/>
    <s v="4309460 LP"/>
    <x v="0"/>
    <x v="3"/>
    <d v="1984-07-26T00:00:00"/>
    <n v="35"/>
    <n v="35"/>
    <x v="4"/>
    <x v="9"/>
    <m/>
    <m/>
    <m/>
    <m/>
    <m/>
    <m/>
    <m/>
    <x v="158"/>
    <x v="3"/>
    <s v="PLATA"/>
    <s v=" "/>
  </r>
  <r>
    <x v="77"/>
    <x v="73"/>
    <x v="7"/>
    <x v="74"/>
    <s v="4309460 LP"/>
    <x v="0"/>
    <x v="3"/>
    <d v="1984-07-26T00:00:00"/>
    <n v="35"/>
    <n v="35"/>
    <x v="4"/>
    <x v="13"/>
    <m/>
    <m/>
    <m/>
    <m/>
    <m/>
    <m/>
    <m/>
    <x v="0"/>
    <x v="2"/>
    <s v=""/>
    <s v=" "/>
  </r>
  <r>
    <x v="78"/>
    <x v="74"/>
    <x v="67"/>
    <x v="75"/>
    <s v="2059994 LP"/>
    <x v="1"/>
    <x v="3"/>
    <d v="1953-12-16T00:00:00"/>
    <n v="66"/>
    <n v="66"/>
    <x v="3"/>
    <x v="0"/>
    <m/>
    <m/>
    <m/>
    <m/>
    <m/>
    <m/>
    <m/>
    <x v="0"/>
    <x v="2"/>
    <s v=""/>
    <s v=" "/>
  </r>
  <r>
    <x v="78"/>
    <x v="74"/>
    <x v="67"/>
    <x v="75"/>
    <s v="2059994 LP"/>
    <x v="1"/>
    <x v="3"/>
    <d v="1953-12-16T00:00:00"/>
    <n v="66"/>
    <n v="66"/>
    <x v="3"/>
    <x v="13"/>
    <m/>
    <m/>
    <m/>
    <m/>
    <m/>
    <m/>
    <m/>
    <x v="159"/>
    <x v="1"/>
    <s v="ORO"/>
    <s v=" "/>
  </r>
  <r>
    <x v="79"/>
    <x v="6"/>
    <x v="68"/>
    <x v="76"/>
    <s v="461739LP"/>
    <x v="1"/>
    <x v="3"/>
    <d v="1937-05-20T00:00:00"/>
    <n v="82"/>
    <n v="82"/>
    <x v="6"/>
    <x v="1"/>
    <m/>
    <m/>
    <m/>
    <n v="5"/>
    <s v="YOLOSA ESQ.C.APARICIO 300"/>
    <s v="2212091-79111772"/>
    <s v="asudavefem@hotmial.com"/>
    <x v="160"/>
    <x v="3"/>
    <s v="PLATA"/>
    <s v=" "/>
  </r>
  <r>
    <x v="80"/>
    <x v="75"/>
    <x v="69"/>
    <x v="77"/>
    <s v="2377229 LP"/>
    <x v="0"/>
    <x v="3"/>
    <d v="1964-08-22T00:00:00"/>
    <n v="55"/>
    <n v="55"/>
    <x v="0"/>
    <x v="14"/>
    <m/>
    <m/>
    <m/>
    <m/>
    <m/>
    <m/>
    <m/>
    <x v="161"/>
    <x v="7"/>
    <s v=""/>
    <s v=" "/>
  </r>
  <r>
    <x v="80"/>
    <x v="75"/>
    <x v="69"/>
    <x v="77"/>
    <s v="2377229 LP"/>
    <x v="0"/>
    <x v="3"/>
    <d v="1964-08-22T00:00:00"/>
    <n v="55"/>
    <n v="55"/>
    <x v="0"/>
    <x v="8"/>
    <m/>
    <m/>
    <m/>
    <m/>
    <m/>
    <m/>
    <m/>
    <x v="0"/>
    <x v="2"/>
    <s v=""/>
    <s v=" "/>
  </r>
  <r>
    <x v="80"/>
    <x v="75"/>
    <x v="69"/>
    <x v="77"/>
    <s v="2377229 LP"/>
    <x v="0"/>
    <x v="3"/>
    <d v="1964-08-22T00:00:00"/>
    <n v="55"/>
    <n v="55"/>
    <x v="0"/>
    <x v="0"/>
    <m/>
    <m/>
    <m/>
    <m/>
    <m/>
    <m/>
    <m/>
    <x v="162"/>
    <x v="7"/>
    <s v=""/>
    <s v=" "/>
  </r>
  <r>
    <x v="81"/>
    <x v="76"/>
    <x v="70"/>
    <x v="78"/>
    <s v="3466554 LP"/>
    <x v="1"/>
    <x v="3"/>
    <d v="1971-05-14T00:00:00"/>
    <n v="48"/>
    <n v="48"/>
    <x v="2"/>
    <x v="8"/>
    <m/>
    <m/>
    <m/>
    <m/>
    <m/>
    <m/>
    <m/>
    <x v="0"/>
    <x v="2"/>
    <s v=""/>
    <s v=" "/>
  </r>
  <r>
    <x v="81"/>
    <x v="76"/>
    <x v="70"/>
    <x v="78"/>
    <s v="3466554 LP"/>
    <x v="1"/>
    <x v="3"/>
    <d v="1971-05-14T00:00:00"/>
    <n v="48"/>
    <n v="48"/>
    <x v="2"/>
    <x v="0"/>
    <m/>
    <m/>
    <m/>
    <m/>
    <m/>
    <m/>
    <m/>
    <x v="163"/>
    <x v="1"/>
    <s v="ORO"/>
    <s v=" "/>
  </r>
  <r>
    <x v="81"/>
    <x v="76"/>
    <x v="70"/>
    <x v="78"/>
    <s v="3466554 LP"/>
    <x v="1"/>
    <x v="3"/>
    <d v="1971-05-14T00:00:00"/>
    <n v="48"/>
    <n v="48"/>
    <x v="2"/>
    <x v="9"/>
    <m/>
    <m/>
    <m/>
    <m/>
    <m/>
    <m/>
    <m/>
    <x v="164"/>
    <x v="1"/>
    <s v="ORO"/>
    <s v=" "/>
  </r>
  <r>
    <x v="82"/>
    <x v="76"/>
    <x v="70"/>
    <x v="50"/>
    <s v="4792592 LP"/>
    <x v="1"/>
    <x v="3"/>
    <d v="1976-02-20T00:00:00"/>
    <n v="43"/>
    <n v="43"/>
    <x v="5"/>
    <x v="9"/>
    <m/>
    <m/>
    <m/>
    <m/>
    <m/>
    <m/>
    <m/>
    <x v="0"/>
    <x v="2"/>
    <s v=""/>
    <s v=" "/>
  </r>
  <r>
    <x v="82"/>
    <x v="76"/>
    <x v="70"/>
    <x v="50"/>
    <s v="4792592 LP"/>
    <x v="1"/>
    <x v="3"/>
    <d v="1976-02-20T00:00:00"/>
    <n v="43"/>
    <n v="43"/>
    <x v="5"/>
    <x v="0"/>
    <m/>
    <m/>
    <m/>
    <m/>
    <m/>
    <m/>
    <m/>
    <x v="165"/>
    <x v="1"/>
    <s v="ORO"/>
    <s v=" "/>
  </r>
  <r>
    <x v="83"/>
    <x v="77"/>
    <x v="33"/>
    <x v="77"/>
    <s v="4752848 LP"/>
    <x v="0"/>
    <x v="3"/>
    <d v="1973-08-16T00:00:00"/>
    <n v="46"/>
    <n v="46"/>
    <x v="2"/>
    <x v="10"/>
    <m/>
    <m/>
    <m/>
    <m/>
    <m/>
    <m/>
    <m/>
    <x v="166"/>
    <x v="1"/>
    <s v="ORO"/>
    <s v=" "/>
  </r>
  <r>
    <x v="83"/>
    <x v="77"/>
    <x v="33"/>
    <x v="77"/>
    <s v="4752848 LP"/>
    <x v="0"/>
    <x v="3"/>
    <d v="1973-08-16T00:00:00"/>
    <n v="46"/>
    <n v="46"/>
    <x v="2"/>
    <x v="12"/>
    <m/>
    <m/>
    <m/>
    <m/>
    <m/>
    <m/>
    <m/>
    <x v="167"/>
    <x v="1"/>
    <s v="ORO"/>
    <s v=" "/>
  </r>
  <r>
    <x v="83"/>
    <x v="77"/>
    <x v="33"/>
    <x v="77"/>
    <s v="4752848 LP"/>
    <x v="0"/>
    <x v="3"/>
    <d v="1973-08-16T00:00:00"/>
    <n v="46"/>
    <n v="46"/>
    <x v="2"/>
    <x v="11"/>
    <m/>
    <m/>
    <m/>
    <m/>
    <m/>
    <m/>
    <m/>
    <x v="168"/>
    <x v="1"/>
    <s v="ORO"/>
    <s v=" "/>
  </r>
  <r>
    <x v="84"/>
    <x v="78"/>
    <x v="71"/>
    <x v="79"/>
    <s v="1153193PO"/>
    <x v="1"/>
    <x v="3"/>
    <d v="1929-12-08T00:00:00"/>
    <n v="90"/>
    <n v="89"/>
    <x v="11"/>
    <x v="10"/>
    <m/>
    <m/>
    <m/>
    <m/>
    <s v="C/CUBA EDIF MERCEDES 6TO.PISO"/>
    <n v="2228725"/>
    <m/>
    <x v="169"/>
    <x v="1"/>
    <s v="ORO"/>
    <s v=" "/>
  </r>
  <r>
    <x v="85"/>
    <x v="79"/>
    <x v="72"/>
    <x v="80"/>
    <s v="4767807 LP"/>
    <x v="0"/>
    <x v="3"/>
    <d v="1977-07-06T00:00:00"/>
    <n v="42"/>
    <n v="42"/>
    <x v="5"/>
    <x v="10"/>
    <m/>
    <m/>
    <m/>
    <m/>
    <m/>
    <m/>
    <m/>
    <x v="170"/>
    <x v="6"/>
    <s v=""/>
    <s v=" "/>
  </r>
  <r>
    <x v="85"/>
    <x v="79"/>
    <x v="72"/>
    <x v="80"/>
    <s v="4767807 LP"/>
    <x v="0"/>
    <x v="3"/>
    <d v="1977-07-06T00:00:00"/>
    <n v="42"/>
    <n v="42"/>
    <x v="5"/>
    <x v="12"/>
    <m/>
    <m/>
    <m/>
    <m/>
    <m/>
    <m/>
    <m/>
    <x v="171"/>
    <x v="6"/>
    <s v=""/>
    <s v=" "/>
  </r>
  <r>
    <x v="85"/>
    <x v="79"/>
    <x v="72"/>
    <x v="80"/>
    <s v="4767807 LP"/>
    <x v="0"/>
    <x v="3"/>
    <d v="1977-07-06T00:00:00"/>
    <n v="42"/>
    <n v="42"/>
    <x v="5"/>
    <x v="13"/>
    <m/>
    <m/>
    <m/>
    <m/>
    <m/>
    <m/>
    <m/>
    <x v="0"/>
    <x v="2"/>
    <s v=""/>
    <s v=" "/>
  </r>
  <r>
    <x v="86"/>
    <x v="80"/>
    <x v="73"/>
    <x v="81"/>
    <s v="2139447 LP"/>
    <x v="1"/>
    <x v="3"/>
    <d v="1973-09-27T00:00:00"/>
    <n v="46"/>
    <n v="46"/>
    <x v="2"/>
    <x v="9"/>
    <m/>
    <m/>
    <m/>
    <m/>
    <m/>
    <m/>
    <m/>
    <x v="172"/>
    <x v="3"/>
    <s v="PLATA"/>
    <s v=" "/>
  </r>
  <r>
    <x v="86"/>
    <x v="80"/>
    <x v="73"/>
    <x v="81"/>
    <s v="2139447 LP"/>
    <x v="1"/>
    <x v="3"/>
    <d v="1973-09-27T00:00:00"/>
    <n v="46"/>
    <n v="46"/>
    <x v="2"/>
    <x v="8"/>
    <m/>
    <m/>
    <m/>
    <m/>
    <m/>
    <m/>
    <m/>
    <x v="173"/>
    <x v="3"/>
    <s v="PLATA"/>
    <s v=" "/>
  </r>
  <r>
    <x v="86"/>
    <x v="80"/>
    <x v="73"/>
    <x v="81"/>
    <s v="2139447 LP"/>
    <x v="1"/>
    <x v="3"/>
    <d v="1973-09-27T00:00:00"/>
    <n v="46"/>
    <n v="46"/>
    <x v="2"/>
    <x v="16"/>
    <m/>
    <m/>
    <m/>
    <m/>
    <m/>
    <m/>
    <m/>
    <x v="174"/>
    <x v="1"/>
    <s v="ORO"/>
    <s v=" "/>
  </r>
  <r>
    <x v="87"/>
    <x v="81"/>
    <x v="74"/>
    <x v="82"/>
    <s v="1794563 TJA."/>
    <x v="0"/>
    <x v="3"/>
    <d v="1958-11-27T00:00:00"/>
    <n v="61"/>
    <n v="61"/>
    <x v="8"/>
    <x v="7"/>
    <m/>
    <m/>
    <m/>
    <m/>
    <m/>
    <m/>
    <m/>
    <x v="175"/>
    <x v="6"/>
    <s v=""/>
    <s v=" "/>
  </r>
  <r>
    <x v="87"/>
    <x v="81"/>
    <x v="74"/>
    <x v="82"/>
    <s v="1794563 TJA."/>
    <x v="0"/>
    <x v="3"/>
    <d v="1958-11-27T00:00:00"/>
    <n v="61"/>
    <n v="61"/>
    <x v="8"/>
    <x v="11"/>
    <m/>
    <m/>
    <m/>
    <m/>
    <m/>
    <m/>
    <m/>
    <x v="176"/>
    <x v="3"/>
    <s v="PLATA"/>
    <s v=" "/>
  </r>
  <r>
    <x v="87"/>
    <x v="81"/>
    <x v="74"/>
    <x v="82"/>
    <s v="1794563 TJA."/>
    <x v="0"/>
    <x v="3"/>
    <d v="1958-11-27T00:00:00"/>
    <n v="61"/>
    <n v="61"/>
    <x v="8"/>
    <x v="5"/>
    <m/>
    <m/>
    <m/>
    <m/>
    <m/>
    <m/>
    <m/>
    <x v="177"/>
    <x v="3"/>
    <s v="PLATA"/>
    <s v=" "/>
  </r>
  <r>
    <x v="88"/>
    <x v="38"/>
    <x v="42"/>
    <x v="83"/>
    <s v="275819 LP."/>
    <x v="0"/>
    <x v="3"/>
    <d v="1942-05-25T00:00:00"/>
    <n v="77"/>
    <n v="77"/>
    <x v="9"/>
    <x v="14"/>
    <m/>
    <m/>
    <m/>
    <m/>
    <m/>
    <m/>
    <m/>
    <x v="178"/>
    <x v="1"/>
    <s v="ORO"/>
    <s v=" "/>
  </r>
  <r>
    <x v="88"/>
    <x v="38"/>
    <x v="42"/>
    <x v="83"/>
    <s v="275819 LP."/>
    <x v="0"/>
    <x v="3"/>
    <d v="1942-05-25T00:00:00"/>
    <n v="77"/>
    <n v="77"/>
    <x v="9"/>
    <x v="16"/>
    <m/>
    <m/>
    <m/>
    <m/>
    <m/>
    <m/>
    <m/>
    <x v="179"/>
    <x v="1"/>
    <s v="ORO"/>
    <s v=" "/>
  </r>
  <r>
    <x v="89"/>
    <x v="82"/>
    <x v="12"/>
    <x v="84"/>
    <s v="2643727 LP"/>
    <x v="1"/>
    <x v="3"/>
    <d v="1969-08-28T00:00:00"/>
    <n v="50"/>
    <n v="50"/>
    <x v="1"/>
    <x v="0"/>
    <m/>
    <m/>
    <m/>
    <m/>
    <m/>
    <m/>
    <m/>
    <x v="180"/>
    <x v="1"/>
    <s v="ORO"/>
    <s v=" "/>
  </r>
  <r>
    <x v="90"/>
    <x v="83"/>
    <x v="75"/>
    <x v="85"/>
    <s v="2142486LP"/>
    <x v="0"/>
    <x v="3"/>
    <d v="1962-08-22T00:00:00"/>
    <n v="57"/>
    <n v="57"/>
    <x v="0"/>
    <x v="14"/>
    <m/>
    <m/>
    <m/>
    <m/>
    <s v="AV.6 D AGOSTO EDIF 2 TORREZ 6TOA"/>
    <s v="2912781-78989189"/>
    <s v="herclasa@hotmail.com"/>
    <x v="0"/>
    <x v="2"/>
    <s v=""/>
    <s v=" "/>
  </r>
  <r>
    <x v="90"/>
    <x v="83"/>
    <x v="75"/>
    <x v="85"/>
    <s v="2142486LP"/>
    <x v="0"/>
    <x v="3"/>
    <d v="1962-08-22T00:00:00"/>
    <n v="57"/>
    <n v="57"/>
    <x v="0"/>
    <x v="12"/>
    <m/>
    <m/>
    <m/>
    <m/>
    <s v="AV.6 D AGOSTO EDIF 2 TORREZ 6TOA"/>
    <s v="2912781-78989189"/>
    <s v="herclasa@hotmail.com"/>
    <x v="181"/>
    <x v="6"/>
    <s v=""/>
    <s v=" "/>
  </r>
  <r>
    <x v="90"/>
    <x v="83"/>
    <x v="75"/>
    <x v="85"/>
    <s v="2142486LP"/>
    <x v="0"/>
    <x v="3"/>
    <d v="1962-08-22T00:00:00"/>
    <n v="57"/>
    <n v="57"/>
    <x v="0"/>
    <x v="0"/>
    <m/>
    <m/>
    <m/>
    <m/>
    <s v="AV.6 D AGOSTO EDIF 2 TORREZ 6TOA"/>
    <s v="2912781-78989189"/>
    <s v="herclasa@hotmail.com"/>
    <x v="182"/>
    <x v="8"/>
    <s v=""/>
    <s v=" "/>
  </r>
  <r>
    <x v="91"/>
    <x v="84"/>
    <x v="76"/>
    <x v="57"/>
    <s v="3494906 LP"/>
    <x v="0"/>
    <x v="3"/>
    <d v="1974-03-18T00:00:00"/>
    <n v="45"/>
    <n v="45"/>
    <x v="2"/>
    <x v="9"/>
    <m/>
    <m/>
    <m/>
    <m/>
    <m/>
    <m/>
    <m/>
    <x v="183"/>
    <x v="1"/>
    <s v="ORO"/>
    <s v=" "/>
  </r>
  <r>
    <x v="91"/>
    <x v="84"/>
    <x v="76"/>
    <x v="57"/>
    <s v="3494906 LP"/>
    <x v="0"/>
    <x v="3"/>
    <d v="1974-03-18T00:00:00"/>
    <n v="45"/>
    <n v="45"/>
    <x v="2"/>
    <x v="0"/>
    <m/>
    <m/>
    <m/>
    <m/>
    <m/>
    <m/>
    <m/>
    <x v="184"/>
    <x v="1"/>
    <s v="ORO"/>
    <s v=" "/>
  </r>
  <r>
    <x v="91"/>
    <x v="84"/>
    <x v="76"/>
    <x v="57"/>
    <s v="3494906 LP"/>
    <x v="0"/>
    <x v="3"/>
    <d v="1974-03-18T00:00:00"/>
    <n v="45"/>
    <n v="45"/>
    <x v="2"/>
    <x v="15"/>
    <m/>
    <m/>
    <m/>
    <m/>
    <m/>
    <m/>
    <m/>
    <x v="185"/>
    <x v="1"/>
    <s v="ORO"/>
    <s v=" "/>
  </r>
  <r>
    <x v="92"/>
    <x v="85"/>
    <x v="77"/>
    <x v="86"/>
    <s v="335286LP"/>
    <x v="0"/>
    <x v="3"/>
    <d v="1947-11-09T00:00:00"/>
    <n v="72"/>
    <n v="72"/>
    <x v="7"/>
    <x v="3"/>
    <m/>
    <m/>
    <m/>
    <n v="11"/>
    <s v="AV.ECUADOR 738 SOPOCACHI"/>
    <s v="2413017-73219970"/>
    <s v="hugocollareta@hotmail.com"/>
    <x v="186"/>
    <x v="1"/>
    <s v="ORO"/>
    <s v=" "/>
  </r>
  <r>
    <x v="92"/>
    <x v="85"/>
    <x v="77"/>
    <x v="86"/>
    <s v="335286LP"/>
    <x v="0"/>
    <x v="3"/>
    <d v="1947-11-09T00:00:00"/>
    <n v="72"/>
    <n v="72"/>
    <x v="7"/>
    <x v="6"/>
    <m/>
    <m/>
    <m/>
    <n v="11"/>
    <s v="AV.ECUADOR 738 SOPOCACHI"/>
    <s v="2413017-73219970"/>
    <s v="hugocollareta@hotmail.com"/>
    <x v="187"/>
    <x v="1"/>
    <s v="ORO"/>
    <s v=" "/>
  </r>
  <r>
    <x v="92"/>
    <x v="85"/>
    <x v="77"/>
    <x v="86"/>
    <s v="335286LP"/>
    <x v="0"/>
    <x v="3"/>
    <d v="1947-11-09T00:00:00"/>
    <n v="72"/>
    <n v="72"/>
    <x v="7"/>
    <x v="18"/>
    <m/>
    <m/>
    <m/>
    <n v="11"/>
    <s v="AV.ECUADOR 738 SOPOCACHI"/>
    <s v="2413017-73219970"/>
    <s v="hugocollareta@hotmail.com"/>
    <x v="188"/>
    <x v="1"/>
    <s v="ORO"/>
    <s v=" "/>
  </r>
  <r>
    <x v="93"/>
    <x v="86"/>
    <x v="7"/>
    <x v="87"/>
    <s v="1397779 PT"/>
    <x v="0"/>
    <x v="3"/>
    <d v="1966-02-12T00:00:00"/>
    <n v="53"/>
    <n v="53"/>
    <x v="1"/>
    <x v="10"/>
    <m/>
    <m/>
    <m/>
    <m/>
    <m/>
    <m/>
    <m/>
    <x v="189"/>
    <x v="4"/>
    <s v=""/>
    <s v=" "/>
  </r>
  <r>
    <x v="93"/>
    <x v="86"/>
    <x v="7"/>
    <x v="87"/>
    <s v="1397779 PT"/>
    <x v="0"/>
    <x v="3"/>
    <d v="1966-02-12T00:00:00"/>
    <n v="53"/>
    <n v="53"/>
    <x v="1"/>
    <x v="6"/>
    <m/>
    <m/>
    <m/>
    <m/>
    <m/>
    <m/>
    <m/>
    <x v="0"/>
    <x v="2"/>
    <s v=""/>
    <s v=" "/>
  </r>
  <r>
    <x v="93"/>
    <x v="86"/>
    <x v="7"/>
    <x v="87"/>
    <s v="1397779 PT"/>
    <x v="0"/>
    <x v="3"/>
    <d v="1966-02-12T00:00:00"/>
    <n v="53"/>
    <n v="53"/>
    <x v="1"/>
    <x v="7"/>
    <m/>
    <m/>
    <m/>
    <m/>
    <m/>
    <m/>
    <m/>
    <x v="0"/>
    <x v="2"/>
    <s v=""/>
    <s v=" "/>
  </r>
  <r>
    <x v="94"/>
    <x v="87"/>
    <x v="78"/>
    <x v="88"/>
    <s v="2057322 LP"/>
    <x v="1"/>
    <x v="3"/>
    <d v="1950-09-25T00:00:00"/>
    <n v="69"/>
    <n v="69"/>
    <x v="3"/>
    <x v="10"/>
    <m/>
    <m/>
    <m/>
    <m/>
    <m/>
    <m/>
    <m/>
    <x v="190"/>
    <x v="3"/>
    <s v="PLATA"/>
    <s v=" "/>
  </r>
  <r>
    <x v="94"/>
    <x v="87"/>
    <x v="78"/>
    <x v="88"/>
    <s v="2057322 LP"/>
    <x v="1"/>
    <x v="3"/>
    <d v="1950-09-25T00:00:00"/>
    <n v="69"/>
    <n v="69"/>
    <x v="3"/>
    <x v="5"/>
    <m/>
    <m/>
    <m/>
    <m/>
    <m/>
    <m/>
    <m/>
    <x v="191"/>
    <x v="1"/>
    <s v="ORO"/>
    <s v=" "/>
  </r>
  <r>
    <x v="94"/>
    <x v="87"/>
    <x v="78"/>
    <x v="88"/>
    <s v="2057322 LP"/>
    <x v="1"/>
    <x v="3"/>
    <d v="1950-09-25T00:00:00"/>
    <n v="69"/>
    <n v="69"/>
    <x v="3"/>
    <x v="7"/>
    <m/>
    <m/>
    <m/>
    <m/>
    <m/>
    <m/>
    <m/>
    <x v="192"/>
    <x v="1"/>
    <s v="ORO"/>
    <s v=" "/>
  </r>
  <r>
    <x v="95"/>
    <x v="88"/>
    <x v="79"/>
    <x v="89"/>
    <s v="2474669 LP"/>
    <x v="1"/>
    <x v="3"/>
    <d v="1965-03-09T00:00:00"/>
    <n v="54"/>
    <n v="54"/>
    <x v="1"/>
    <x v="5"/>
    <m/>
    <m/>
    <m/>
    <m/>
    <m/>
    <m/>
    <m/>
    <x v="0"/>
    <x v="2"/>
    <s v=""/>
    <s v=" "/>
  </r>
  <r>
    <x v="95"/>
    <x v="88"/>
    <x v="79"/>
    <x v="89"/>
    <s v="2474669 LP"/>
    <x v="1"/>
    <x v="3"/>
    <d v="1965-03-09T00:00:00"/>
    <n v="54"/>
    <n v="54"/>
    <x v="1"/>
    <x v="6"/>
    <m/>
    <m/>
    <m/>
    <m/>
    <m/>
    <m/>
    <m/>
    <x v="193"/>
    <x v="9"/>
    <s v=""/>
    <s v=" "/>
  </r>
  <r>
    <x v="95"/>
    <x v="88"/>
    <x v="79"/>
    <x v="89"/>
    <s v="2474669 LP"/>
    <x v="1"/>
    <x v="3"/>
    <d v="1965-03-09T00:00:00"/>
    <n v="54"/>
    <n v="54"/>
    <x v="1"/>
    <x v="7"/>
    <m/>
    <m/>
    <m/>
    <m/>
    <m/>
    <m/>
    <m/>
    <x v="194"/>
    <x v="7"/>
    <s v=""/>
    <s v=" "/>
  </r>
  <r>
    <x v="96"/>
    <x v="89"/>
    <x v="77"/>
    <x v="90"/>
    <s v="588541OR"/>
    <x v="1"/>
    <x v="3"/>
    <d v="1949-10-23T00:00:00"/>
    <n v="70"/>
    <n v="69"/>
    <x v="3"/>
    <x v="5"/>
    <m/>
    <m/>
    <m/>
    <m/>
    <s v="AV.ECUADOR 783"/>
    <m/>
    <m/>
    <x v="195"/>
    <x v="3"/>
    <s v="PLATA"/>
    <s v=" "/>
  </r>
  <r>
    <x v="96"/>
    <x v="89"/>
    <x v="77"/>
    <x v="90"/>
    <s v="588541OR"/>
    <x v="1"/>
    <x v="3"/>
    <d v="1949-10-23T00:00:00"/>
    <n v="70"/>
    <n v="69"/>
    <x v="3"/>
    <x v="6"/>
    <m/>
    <m/>
    <m/>
    <m/>
    <s v="AV.ECUADOR 783"/>
    <m/>
    <m/>
    <x v="196"/>
    <x v="3"/>
    <s v="PLATA"/>
    <s v=" "/>
  </r>
  <r>
    <x v="96"/>
    <x v="89"/>
    <x v="77"/>
    <x v="90"/>
    <s v="588541OR"/>
    <x v="1"/>
    <x v="3"/>
    <d v="1949-10-23T00:00:00"/>
    <n v="70"/>
    <n v="69"/>
    <x v="3"/>
    <x v="7"/>
    <m/>
    <m/>
    <m/>
    <m/>
    <s v="AV.ECUADOR 783"/>
    <m/>
    <m/>
    <x v="197"/>
    <x v="3"/>
    <s v="PLATA"/>
    <s v=" "/>
  </r>
  <r>
    <x v="97"/>
    <x v="90"/>
    <x v="80"/>
    <x v="91"/>
    <s v="3118458 OR."/>
    <x v="0"/>
    <x v="3"/>
    <d v="1974-03-29T00:00:00"/>
    <n v="45"/>
    <n v="45"/>
    <x v="2"/>
    <x v="14"/>
    <m/>
    <m/>
    <m/>
    <m/>
    <m/>
    <m/>
    <m/>
    <x v="198"/>
    <x v="1"/>
    <s v="ORO"/>
    <s v=" "/>
  </r>
  <r>
    <x v="97"/>
    <x v="90"/>
    <x v="80"/>
    <x v="91"/>
    <s v="3118458 OR."/>
    <x v="0"/>
    <x v="3"/>
    <d v="1974-03-29T00:00:00"/>
    <n v="45"/>
    <n v="45"/>
    <x v="2"/>
    <x v="8"/>
    <m/>
    <m/>
    <m/>
    <m/>
    <m/>
    <m/>
    <m/>
    <x v="199"/>
    <x v="1"/>
    <s v="ORO"/>
    <s v=" "/>
  </r>
  <r>
    <x v="97"/>
    <x v="90"/>
    <x v="80"/>
    <x v="91"/>
    <s v="3118458 OR."/>
    <x v="0"/>
    <x v="3"/>
    <d v="1974-03-29T00:00:00"/>
    <n v="45"/>
    <n v="45"/>
    <x v="2"/>
    <x v="0"/>
    <m/>
    <m/>
    <m/>
    <m/>
    <m/>
    <m/>
    <m/>
    <x v="200"/>
    <x v="6"/>
    <s v=""/>
    <s v=" "/>
  </r>
  <r>
    <x v="98"/>
    <x v="91"/>
    <x v="19"/>
    <x v="92"/>
    <s v="122804LP"/>
    <x v="1"/>
    <x v="3"/>
    <d v="1945-06-21T00:00:00"/>
    <n v="74"/>
    <n v="74"/>
    <x v="7"/>
    <x v="17"/>
    <m/>
    <m/>
    <m/>
    <m/>
    <s v="CALLE 31 ACHUMANI NRO.10"/>
    <s v="2710147-70698063"/>
    <m/>
    <x v="201"/>
    <x v="1"/>
    <s v="ORO"/>
    <s v=" "/>
  </r>
  <r>
    <x v="98"/>
    <x v="91"/>
    <x v="19"/>
    <x v="92"/>
    <s v="122804LP"/>
    <x v="1"/>
    <x v="3"/>
    <d v="1945-06-21T00:00:00"/>
    <n v="74"/>
    <n v="74"/>
    <x v="7"/>
    <x v="5"/>
    <m/>
    <m/>
    <m/>
    <m/>
    <s v="CALLE 31 ACHUMANI NRO.10"/>
    <s v="2710147-70698063"/>
    <m/>
    <x v="202"/>
    <x v="3"/>
    <s v="PLATA"/>
    <s v=" "/>
  </r>
  <r>
    <x v="98"/>
    <x v="91"/>
    <x v="19"/>
    <x v="92"/>
    <s v="122804LP"/>
    <x v="1"/>
    <x v="3"/>
    <d v="1945-06-21T00:00:00"/>
    <n v="74"/>
    <n v="74"/>
    <x v="7"/>
    <x v="10"/>
    <m/>
    <m/>
    <m/>
    <m/>
    <s v="CALLE 31 ACHUMANI NRO.10"/>
    <s v="2710147-70698063"/>
    <m/>
    <x v="203"/>
    <x v="1"/>
    <s v="ORO"/>
    <s v=" "/>
  </r>
  <r>
    <x v="99"/>
    <x v="92"/>
    <x v="81"/>
    <x v="93"/>
    <s v="2015423LP"/>
    <x v="1"/>
    <x v="3"/>
    <d v="1951-08-08T00:00:00"/>
    <n v="68"/>
    <n v="68"/>
    <x v="3"/>
    <x v="10"/>
    <m/>
    <m/>
    <m/>
    <m/>
    <s v="C/RONDEAU N100"/>
    <s v="2784304-70617479"/>
    <s v="nilda-dominguez@hotmail.com"/>
    <x v="204"/>
    <x v="1"/>
    <s v="ORO"/>
    <s v=" "/>
  </r>
  <r>
    <x v="99"/>
    <x v="92"/>
    <x v="81"/>
    <x v="93"/>
    <s v="2015423LP"/>
    <x v="1"/>
    <x v="3"/>
    <d v="1951-08-08T00:00:00"/>
    <n v="68"/>
    <n v="68"/>
    <x v="3"/>
    <x v="11"/>
    <m/>
    <m/>
    <m/>
    <m/>
    <s v="C/RONDEAU N100"/>
    <s v="2784304-70617479"/>
    <s v="nilda-dominguez@hotmail.com"/>
    <x v="205"/>
    <x v="1"/>
    <s v="ORO"/>
    <s v=" "/>
  </r>
  <r>
    <x v="99"/>
    <x v="92"/>
    <x v="81"/>
    <x v="93"/>
    <s v="2015423LP"/>
    <x v="1"/>
    <x v="3"/>
    <d v="1951-08-08T00:00:00"/>
    <n v="68"/>
    <n v="68"/>
    <x v="3"/>
    <x v="17"/>
    <m/>
    <m/>
    <m/>
    <m/>
    <s v="C/RONDEAU N100"/>
    <s v="2784304-70617479"/>
    <s v="nilda-dominguez@hotmail.com"/>
    <x v="206"/>
    <x v="1"/>
    <s v="ORO"/>
    <s v=" "/>
  </r>
  <r>
    <x v="100"/>
    <x v="93"/>
    <x v="82"/>
    <x v="94"/>
    <s v="678555 LP"/>
    <x v="0"/>
    <x v="3"/>
    <d v="1958-02-17T00:00:00"/>
    <n v="61"/>
    <n v="61"/>
    <x v="8"/>
    <x v="14"/>
    <m/>
    <m/>
    <m/>
    <m/>
    <m/>
    <m/>
    <m/>
    <x v="207"/>
    <x v="5"/>
    <s v="BRONCE"/>
    <s v=" "/>
  </r>
  <r>
    <x v="100"/>
    <x v="93"/>
    <x v="82"/>
    <x v="94"/>
    <s v="678555 LP"/>
    <x v="0"/>
    <x v="3"/>
    <d v="1958-02-17T00:00:00"/>
    <n v="61"/>
    <n v="61"/>
    <x v="8"/>
    <x v="8"/>
    <m/>
    <m/>
    <m/>
    <m/>
    <m/>
    <m/>
    <m/>
    <x v="208"/>
    <x v="5"/>
    <s v="BRONCE"/>
    <s v=" "/>
  </r>
  <r>
    <x v="100"/>
    <x v="93"/>
    <x v="82"/>
    <x v="94"/>
    <s v="678555 LP"/>
    <x v="0"/>
    <x v="3"/>
    <d v="1958-02-17T00:00:00"/>
    <n v="61"/>
    <n v="61"/>
    <x v="8"/>
    <x v="0"/>
    <m/>
    <m/>
    <m/>
    <m/>
    <m/>
    <m/>
    <m/>
    <x v="209"/>
    <x v="5"/>
    <s v="BRONCE"/>
    <s v=" "/>
  </r>
  <r>
    <x v="101"/>
    <x v="94"/>
    <x v="83"/>
    <x v="95"/>
    <s v="4770200 LP"/>
    <x v="1"/>
    <x v="3"/>
    <d v="1976-09-23T00:00:00"/>
    <n v="43"/>
    <n v="43"/>
    <x v="5"/>
    <x v="11"/>
    <m/>
    <m/>
    <m/>
    <m/>
    <m/>
    <m/>
    <m/>
    <x v="0"/>
    <x v="2"/>
    <s v=""/>
    <s v=" "/>
  </r>
  <r>
    <x v="101"/>
    <x v="94"/>
    <x v="83"/>
    <x v="95"/>
    <s v="4770200 LP"/>
    <x v="1"/>
    <x v="3"/>
    <d v="1976-09-23T00:00:00"/>
    <n v="43"/>
    <n v="43"/>
    <x v="5"/>
    <x v="14"/>
    <m/>
    <m/>
    <m/>
    <m/>
    <m/>
    <m/>
    <m/>
    <x v="0"/>
    <x v="2"/>
    <s v=""/>
    <s v=" "/>
  </r>
  <r>
    <x v="101"/>
    <x v="94"/>
    <x v="83"/>
    <x v="95"/>
    <s v="4770200 LP"/>
    <x v="1"/>
    <x v="3"/>
    <d v="1976-09-23T00:00:00"/>
    <n v="43"/>
    <n v="43"/>
    <x v="5"/>
    <x v="8"/>
    <m/>
    <m/>
    <m/>
    <m/>
    <m/>
    <m/>
    <m/>
    <x v="0"/>
    <x v="2"/>
    <s v=""/>
    <s v=" "/>
  </r>
  <r>
    <x v="102"/>
    <x v="13"/>
    <x v="84"/>
    <x v="96"/>
    <s v="4764728 LP."/>
    <x v="1"/>
    <x v="3"/>
    <d v="1976-12-07T00:00:00"/>
    <n v="43"/>
    <n v="43"/>
    <x v="5"/>
    <x v="7"/>
    <m/>
    <m/>
    <m/>
    <m/>
    <m/>
    <m/>
    <m/>
    <x v="149"/>
    <x v="5"/>
    <s v="BRONCE"/>
    <s v=" "/>
  </r>
  <r>
    <x v="102"/>
    <x v="13"/>
    <x v="84"/>
    <x v="96"/>
    <s v="4764728 LP."/>
    <x v="1"/>
    <x v="3"/>
    <d v="1976-12-07T00:00:00"/>
    <n v="43"/>
    <n v="43"/>
    <x v="5"/>
    <x v="6"/>
    <m/>
    <m/>
    <m/>
    <m/>
    <m/>
    <m/>
    <m/>
    <x v="210"/>
    <x v="6"/>
    <s v=""/>
    <s v=" "/>
  </r>
  <r>
    <x v="102"/>
    <x v="13"/>
    <x v="84"/>
    <x v="96"/>
    <s v="4764728 LP."/>
    <x v="1"/>
    <x v="3"/>
    <d v="1976-12-07T00:00:00"/>
    <n v="43"/>
    <n v="43"/>
    <x v="5"/>
    <x v="0"/>
    <m/>
    <m/>
    <m/>
    <m/>
    <m/>
    <m/>
    <m/>
    <x v="211"/>
    <x v="3"/>
    <s v="PLATA"/>
    <s v=" "/>
  </r>
  <r>
    <x v="103"/>
    <x v="95"/>
    <x v="34"/>
    <x v="97"/>
    <s v="374850 LP"/>
    <x v="0"/>
    <x v="3"/>
    <d v="1952-09-09T00:00:00"/>
    <n v="67"/>
    <n v="67"/>
    <x v="3"/>
    <x v="11"/>
    <m/>
    <m/>
    <m/>
    <m/>
    <m/>
    <m/>
    <m/>
    <x v="0"/>
    <x v="2"/>
    <s v=""/>
    <s v=" "/>
  </r>
  <r>
    <x v="103"/>
    <x v="95"/>
    <x v="34"/>
    <x v="97"/>
    <s v="374850 LP"/>
    <x v="0"/>
    <x v="3"/>
    <d v="1952-09-09T00:00:00"/>
    <n v="67"/>
    <n v="67"/>
    <x v="3"/>
    <x v="12"/>
    <m/>
    <m/>
    <m/>
    <m/>
    <m/>
    <m/>
    <m/>
    <x v="212"/>
    <x v="5"/>
    <s v="BRONCE"/>
    <s v=" "/>
  </r>
  <r>
    <x v="103"/>
    <x v="95"/>
    <x v="34"/>
    <x v="97"/>
    <s v="374850 LP"/>
    <x v="0"/>
    <x v="3"/>
    <d v="1952-09-09T00:00:00"/>
    <n v="67"/>
    <n v="67"/>
    <x v="3"/>
    <x v="14"/>
    <m/>
    <m/>
    <m/>
    <m/>
    <m/>
    <m/>
    <m/>
    <x v="0"/>
    <x v="2"/>
    <s v=""/>
    <s v=" "/>
  </r>
  <r>
    <x v="104"/>
    <x v="96"/>
    <x v="85"/>
    <x v="98"/>
    <s v="4323668 LP"/>
    <x v="0"/>
    <x v="3"/>
    <d v="1975-07-17T00:00:00"/>
    <n v="44"/>
    <n v="44"/>
    <x v="5"/>
    <x v="11"/>
    <m/>
    <m/>
    <m/>
    <m/>
    <m/>
    <m/>
    <m/>
    <x v="0"/>
    <x v="2"/>
    <s v=""/>
    <s v=" "/>
  </r>
  <r>
    <x v="104"/>
    <x v="96"/>
    <x v="85"/>
    <x v="98"/>
    <s v="4323668 LP"/>
    <x v="0"/>
    <x v="3"/>
    <d v="1975-07-17T00:00:00"/>
    <n v="44"/>
    <n v="44"/>
    <x v="5"/>
    <x v="3"/>
    <m/>
    <m/>
    <m/>
    <m/>
    <m/>
    <m/>
    <m/>
    <x v="213"/>
    <x v="0"/>
    <s v=""/>
    <s v=" "/>
  </r>
  <r>
    <x v="104"/>
    <x v="96"/>
    <x v="85"/>
    <x v="98"/>
    <s v="4323668 LP"/>
    <x v="0"/>
    <x v="3"/>
    <d v="1975-07-17T00:00:00"/>
    <n v="44"/>
    <n v="44"/>
    <x v="5"/>
    <x v="17"/>
    <m/>
    <m/>
    <m/>
    <m/>
    <m/>
    <m/>
    <m/>
    <x v="214"/>
    <x v="5"/>
    <s v="BRONCE"/>
    <s v=" 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215"/>
    <x v="7"/>
    <s v=""/>
    <s v=" "/>
  </r>
  <r>
    <x v="105"/>
    <x v="97"/>
    <x v="86"/>
    <x v="99"/>
    <s v="4287399 LP"/>
    <x v="0"/>
    <x v="3"/>
    <d v="1974-05-28T00:00:00"/>
    <n v="45"/>
    <n v="45"/>
    <x v="2"/>
    <x v="10"/>
    <m/>
    <m/>
    <m/>
    <m/>
    <m/>
    <m/>
    <m/>
    <x v="0"/>
    <x v="2"/>
    <s v=""/>
    <s v=" "/>
  </r>
  <r>
    <x v="106"/>
    <x v="98"/>
    <x v="87"/>
    <x v="100"/>
    <s v="2307123LP"/>
    <x v="0"/>
    <x v="3"/>
    <d v="1973-05-25T00:00:00"/>
    <n v="46"/>
    <n v="46"/>
    <x v="2"/>
    <x v="10"/>
    <m/>
    <m/>
    <m/>
    <m/>
    <s v="KOANI CALLE 12 No.302"/>
    <n v="72000333"/>
    <s v="alejandro.garcia.u@gmail.com"/>
    <x v="0"/>
    <x v="2"/>
    <s v=""/>
    <s v=" "/>
  </r>
  <r>
    <x v="106"/>
    <x v="98"/>
    <x v="87"/>
    <x v="100"/>
    <s v="2307123LP"/>
    <x v="0"/>
    <x v="3"/>
    <d v="1973-05-25T00:00:00"/>
    <n v="46"/>
    <n v="46"/>
    <x v="2"/>
    <x v="11"/>
    <m/>
    <m/>
    <m/>
    <m/>
    <s v="KOANI CALLE 12 No.302"/>
    <n v="72000333"/>
    <s v="alejandro.garcia.u@gmail.com"/>
    <x v="216"/>
    <x v="4"/>
    <s v=""/>
    <s v=" "/>
  </r>
  <r>
    <x v="106"/>
    <x v="98"/>
    <x v="87"/>
    <x v="100"/>
    <s v="2307123LP"/>
    <x v="0"/>
    <x v="3"/>
    <d v="1973-05-25T00:00:00"/>
    <n v="46"/>
    <n v="46"/>
    <x v="2"/>
    <x v="18"/>
    <s v="KOANI CALLE 12 No.302"/>
    <n v="72000333"/>
    <s v="alejandro.garcia.u@gmail.com"/>
    <m/>
    <m/>
    <m/>
    <m/>
    <x v="0"/>
    <x v="2"/>
    <s v=""/>
    <s v=" "/>
  </r>
  <r>
    <x v="107"/>
    <x v="99"/>
    <x v="88"/>
    <x v="101"/>
    <s v="1099557 CH."/>
    <x v="1"/>
    <x v="3"/>
    <d v="1967-06-19T00:00:00"/>
    <n v="52"/>
    <n v="52"/>
    <x v="1"/>
    <x v="10"/>
    <m/>
    <m/>
    <m/>
    <m/>
    <m/>
    <m/>
    <m/>
    <x v="217"/>
    <x v="1"/>
    <s v="ORO"/>
    <s v=" "/>
  </r>
  <r>
    <x v="107"/>
    <x v="99"/>
    <x v="88"/>
    <x v="101"/>
    <s v="1099557 CH."/>
    <x v="1"/>
    <x v="3"/>
    <d v="1967-06-19T00:00:00"/>
    <n v="52"/>
    <n v="52"/>
    <x v="1"/>
    <x v="11"/>
    <m/>
    <m/>
    <m/>
    <m/>
    <m/>
    <m/>
    <m/>
    <x v="218"/>
    <x v="1"/>
    <s v="ORO"/>
    <s v=" "/>
  </r>
  <r>
    <x v="107"/>
    <x v="99"/>
    <x v="88"/>
    <x v="101"/>
    <s v="1099557 CH."/>
    <x v="1"/>
    <x v="3"/>
    <d v="1967-06-19T00:00:00"/>
    <n v="52"/>
    <n v="52"/>
    <x v="1"/>
    <x v="12"/>
    <m/>
    <m/>
    <m/>
    <m/>
    <m/>
    <m/>
    <m/>
    <x v="219"/>
    <x v="1"/>
    <s v="ORO"/>
    <s v=" "/>
  </r>
  <r>
    <x v="108"/>
    <x v="100"/>
    <x v="89"/>
    <x v="102"/>
    <s v="2622596 LP"/>
    <x v="1"/>
    <x v="3"/>
    <d v="1963-09-29T00:00:00"/>
    <n v="56"/>
    <n v="56"/>
    <x v="0"/>
    <x v="10"/>
    <m/>
    <m/>
    <m/>
    <m/>
    <m/>
    <m/>
    <m/>
    <x v="220"/>
    <x v="3"/>
    <s v="PLATA"/>
    <s v=" "/>
  </r>
  <r>
    <x v="108"/>
    <x v="100"/>
    <x v="89"/>
    <x v="102"/>
    <s v="2622596 LP"/>
    <x v="1"/>
    <x v="3"/>
    <d v="1963-09-29T00:00:00"/>
    <n v="56"/>
    <n v="56"/>
    <x v="0"/>
    <x v="17"/>
    <m/>
    <m/>
    <m/>
    <m/>
    <m/>
    <m/>
    <m/>
    <x v="0"/>
    <x v="2"/>
    <s v=""/>
    <s v=" "/>
  </r>
  <r>
    <x v="108"/>
    <x v="100"/>
    <x v="89"/>
    <x v="102"/>
    <s v="2622596 LP"/>
    <x v="1"/>
    <x v="3"/>
    <d v="1963-09-29T00:00:00"/>
    <n v="56"/>
    <n v="56"/>
    <x v="0"/>
    <x v="3"/>
    <m/>
    <m/>
    <m/>
    <m/>
    <m/>
    <m/>
    <m/>
    <x v="0"/>
    <x v="2"/>
    <s v=""/>
    <s v=" "/>
  </r>
  <r>
    <x v="109"/>
    <x v="15"/>
    <x v="90"/>
    <x v="103"/>
    <s v="3362000 LP"/>
    <x v="1"/>
    <x v="3"/>
    <d v="1975-08-21T00:00:00"/>
    <n v="44"/>
    <n v="44"/>
    <x v="5"/>
    <x v="19"/>
    <m/>
    <m/>
    <m/>
    <m/>
    <m/>
    <m/>
    <m/>
    <x v="0"/>
    <x v="2"/>
    <s v=""/>
    <s v=" "/>
  </r>
  <r>
    <x v="110"/>
    <x v="101"/>
    <x v="91"/>
    <x v="104"/>
    <s v="2761869 OR"/>
    <x v="0"/>
    <x v="3"/>
    <d v="1963-05-03T00:00:00"/>
    <n v="56"/>
    <n v="56"/>
    <x v="0"/>
    <x v="10"/>
    <m/>
    <m/>
    <m/>
    <m/>
    <m/>
    <m/>
    <m/>
    <x v="0"/>
    <x v="2"/>
    <s v=""/>
    <s v=" "/>
  </r>
  <r>
    <x v="110"/>
    <x v="101"/>
    <x v="91"/>
    <x v="104"/>
    <s v="2761869 OR"/>
    <x v="0"/>
    <x v="3"/>
    <d v="1963-05-03T00:00:00"/>
    <n v="56"/>
    <n v="56"/>
    <x v="0"/>
    <x v="11"/>
    <m/>
    <m/>
    <m/>
    <m/>
    <m/>
    <m/>
    <m/>
    <x v="0"/>
    <x v="2"/>
    <s v=""/>
    <s v=" "/>
  </r>
  <r>
    <x v="110"/>
    <x v="101"/>
    <x v="91"/>
    <x v="104"/>
    <s v="2761869 OR"/>
    <x v="0"/>
    <x v="3"/>
    <d v="1963-05-03T00:00:00"/>
    <n v="56"/>
    <n v="56"/>
    <x v="0"/>
    <x v="12"/>
    <m/>
    <m/>
    <m/>
    <m/>
    <m/>
    <m/>
    <m/>
    <x v="0"/>
    <x v="2"/>
    <s v=""/>
    <s v=" "/>
  </r>
  <r>
    <x v="111"/>
    <x v="102"/>
    <x v="92"/>
    <x v="105"/>
    <m/>
    <x v="0"/>
    <x v="3"/>
    <d v="1960-02-19T00:00:00"/>
    <n v="59"/>
    <n v="59"/>
    <x v="0"/>
    <x v="9"/>
    <m/>
    <m/>
    <m/>
    <m/>
    <m/>
    <m/>
    <m/>
    <x v="221"/>
    <x v="4"/>
    <s v=""/>
    <s v=" "/>
  </r>
  <r>
    <x v="111"/>
    <x v="102"/>
    <x v="92"/>
    <x v="105"/>
    <m/>
    <x v="0"/>
    <x v="3"/>
    <d v="1960-02-19T00:00:00"/>
    <n v="59"/>
    <n v="59"/>
    <x v="0"/>
    <x v="13"/>
    <m/>
    <m/>
    <m/>
    <m/>
    <m/>
    <m/>
    <m/>
    <x v="222"/>
    <x v="3"/>
    <s v="PLATA"/>
    <s v=" "/>
  </r>
  <r>
    <x v="112"/>
    <x v="103"/>
    <x v="93"/>
    <x v="106"/>
    <s v="3298931SC"/>
    <x v="1"/>
    <x v="3"/>
    <d v="1968-08-20T00:00:00"/>
    <n v="51"/>
    <n v="51"/>
    <x v="1"/>
    <x v="10"/>
    <m/>
    <m/>
    <m/>
    <m/>
    <m/>
    <m/>
    <m/>
    <x v="223"/>
    <x v="6"/>
    <s v=""/>
    <s v=" "/>
  </r>
  <r>
    <x v="112"/>
    <x v="103"/>
    <x v="93"/>
    <x v="106"/>
    <s v="3298931SC"/>
    <x v="1"/>
    <x v="3"/>
    <d v="1968-08-20T00:00:00"/>
    <n v="51"/>
    <n v="51"/>
    <x v="1"/>
    <x v="12"/>
    <m/>
    <m/>
    <m/>
    <m/>
    <m/>
    <m/>
    <m/>
    <x v="224"/>
    <x v="6"/>
    <s v=""/>
    <s v=" "/>
  </r>
  <r>
    <x v="112"/>
    <x v="103"/>
    <x v="93"/>
    <x v="106"/>
    <s v="3298931SC"/>
    <x v="1"/>
    <x v="3"/>
    <d v="1968-08-20T00:00:00"/>
    <n v="51"/>
    <n v="51"/>
    <x v="1"/>
    <x v="6"/>
    <m/>
    <m/>
    <m/>
    <m/>
    <m/>
    <m/>
    <m/>
    <x v="225"/>
    <x v="8"/>
    <s v=""/>
    <s v=" "/>
  </r>
  <r>
    <x v="113"/>
    <x v="46"/>
    <x v="94"/>
    <x v="107"/>
    <s v="2234792LP"/>
    <x v="0"/>
    <x v="3"/>
    <d v="1953-02-16T00:00:00"/>
    <n v="66"/>
    <n v="66"/>
    <x v="3"/>
    <x v="1"/>
    <m/>
    <m/>
    <m/>
    <n v="2"/>
    <s v="C/12 DE OCTUBRE 2159"/>
    <n v="71503459"/>
    <s v="laimejic100@hoymail.com"/>
    <x v="226"/>
    <x v="1"/>
    <s v="ORO"/>
    <s v=" "/>
  </r>
  <r>
    <x v="113"/>
    <x v="46"/>
    <x v="94"/>
    <x v="107"/>
    <s v="2234792LP"/>
    <x v="0"/>
    <x v="3"/>
    <d v="1953-02-16T00:00:00"/>
    <n v="66"/>
    <n v="66"/>
    <x v="3"/>
    <x v="2"/>
    <m/>
    <m/>
    <m/>
    <n v="2"/>
    <s v="C/12 DE OCTUBRE 2159"/>
    <n v="71503459"/>
    <s v="laimejic100@hoymail.com"/>
    <x v="227"/>
    <x v="1"/>
    <s v="ORO"/>
    <s v=" "/>
  </r>
  <r>
    <x v="113"/>
    <x v="46"/>
    <x v="94"/>
    <x v="107"/>
    <s v="2234792LP"/>
    <x v="0"/>
    <x v="3"/>
    <d v="1953-02-16T00:00:00"/>
    <n v="66"/>
    <n v="66"/>
    <x v="3"/>
    <x v="5"/>
    <m/>
    <m/>
    <m/>
    <n v="2"/>
    <s v="C/12 DE OCTUBRE 2159"/>
    <n v="71503459"/>
    <s v="laimejic100@hoymail.com"/>
    <x v="0"/>
    <x v="2"/>
    <s v=""/>
    <s v=" "/>
  </r>
  <r>
    <x v="114"/>
    <x v="104"/>
    <x v="95"/>
    <x v="108"/>
    <s v="376725LP"/>
    <x v="0"/>
    <x v="3"/>
    <d v="1938-11-26T00:00:00"/>
    <n v="81"/>
    <n v="80"/>
    <x v="6"/>
    <x v="10"/>
    <m/>
    <m/>
    <m/>
    <n v="11"/>
    <s v="CHASQUIPAMPA AV.CIRCUMBALACION 5"/>
    <m/>
    <m/>
    <x v="228"/>
    <x v="1"/>
    <s v="ORO"/>
    <s v=" "/>
  </r>
  <r>
    <x v="114"/>
    <x v="104"/>
    <x v="95"/>
    <x v="108"/>
    <s v="376725LP"/>
    <x v="0"/>
    <x v="3"/>
    <d v="1938-11-26T00:00:00"/>
    <n v="81"/>
    <n v="80"/>
    <x v="6"/>
    <x v="3"/>
    <m/>
    <m/>
    <m/>
    <n v="11"/>
    <s v="CHASQUIPAMPA AV.CIRCUMBALACION 5"/>
    <m/>
    <m/>
    <x v="0"/>
    <x v="2"/>
    <s v=""/>
    <s v=" "/>
  </r>
  <r>
    <x v="114"/>
    <x v="104"/>
    <x v="95"/>
    <x v="108"/>
    <s v="376725LP"/>
    <x v="0"/>
    <x v="3"/>
    <d v="1938-11-26T00:00:00"/>
    <n v="81"/>
    <n v="80"/>
    <x v="6"/>
    <x v="17"/>
    <m/>
    <m/>
    <m/>
    <n v="11"/>
    <s v="CHASQUIPAMPA AV.CIRCUMBALACION 5"/>
    <m/>
    <m/>
    <x v="194"/>
    <x v="1"/>
    <s v="ORO"/>
    <s v=" "/>
  </r>
  <r>
    <x v="115"/>
    <x v="105"/>
    <x v="34"/>
    <x v="109"/>
    <s v="2369963 LP"/>
    <x v="0"/>
    <x v="3"/>
    <d v="1958-10-16T00:00:00"/>
    <n v="61"/>
    <n v="61"/>
    <x v="8"/>
    <x v="10"/>
    <m/>
    <m/>
    <m/>
    <m/>
    <m/>
    <m/>
    <m/>
    <x v="0"/>
    <x v="2"/>
    <s v=""/>
    <s v=" "/>
  </r>
  <r>
    <x v="115"/>
    <x v="105"/>
    <x v="34"/>
    <x v="109"/>
    <s v="2369963 LP"/>
    <x v="0"/>
    <x v="3"/>
    <d v="1958-10-16T00:00:00"/>
    <n v="61"/>
    <n v="61"/>
    <x v="8"/>
    <x v="11"/>
    <m/>
    <m/>
    <m/>
    <m/>
    <m/>
    <m/>
    <m/>
    <x v="229"/>
    <x v="5"/>
    <s v="BRONCE"/>
    <s v=" "/>
  </r>
  <r>
    <x v="115"/>
    <x v="105"/>
    <x v="34"/>
    <x v="109"/>
    <s v="2369963 LP"/>
    <x v="0"/>
    <x v="3"/>
    <d v="1958-10-16T00:00:00"/>
    <n v="61"/>
    <n v="61"/>
    <x v="8"/>
    <x v="12"/>
    <m/>
    <m/>
    <m/>
    <m/>
    <m/>
    <m/>
    <m/>
    <x v="0"/>
    <x v="2"/>
    <s v=""/>
    <s v=" "/>
  </r>
  <r>
    <x v="116"/>
    <x v="106"/>
    <x v="96"/>
    <x v="110"/>
    <s v="2299028LP"/>
    <x v="1"/>
    <x v="3"/>
    <d v="1958-12-10T00:00:00"/>
    <n v="61"/>
    <n v="61"/>
    <x v="8"/>
    <x v="14"/>
    <m/>
    <m/>
    <m/>
    <n v="12"/>
    <s v="VILLA ARMONIA C/SAN JUAN 200"/>
    <n v="22250450"/>
    <m/>
    <x v="230"/>
    <x v="1"/>
    <s v="ORO"/>
    <s v=" "/>
  </r>
  <r>
    <x v="116"/>
    <x v="106"/>
    <x v="96"/>
    <x v="110"/>
    <s v="2299028LP"/>
    <x v="1"/>
    <x v="3"/>
    <d v="1958-12-10T00:00:00"/>
    <n v="61"/>
    <n v="61"/>
    <x v="8"/>
    <x v="12"/>
    <m/>
    <m/>
    <m/>
    <n v="12"/>
    <s v="VILLA ARMONIA C/SAN JUAN 200"/>
    <n v="22250450"/>
    <m/>
    <x v="231"/>
    <x v="1"/>
    <s v="ORO"/>
    <s v=" "/>
  </r>
  <r>
    <x v="116"/>
    <x v="106"/>
    <x v="96"/>
    <x v="110"/>
    <s v="2299028LP"/>
    <x v="1"/>
    <x v="3"/>
    <d v="1958-12-10T00:00:00"/>
    <n v="61"/>
    <n v="61"/>
    <x v="8"/>
    <x v="8"/>
    <m/>
    <m/>
    <m/>
    <n v="12"/>
    <s v="VILLA ARMONIA C/SAN JUAN 200"/>
    <n v="22250450"/>
    <m/>
    <x v="232"/>
    <x v="3"/>
    <s v="PLATA"/>
    <s v=" "/>
  </r>
  <r>
    <x v="117"/>
    <x v="106"/>
    <x v="44"/>
    <x v="111"/>
    <s v="5953574 LP"/>
    <x v="1"/>
    <x v="3"/>
    <d v="1982-03-17T00:00:00"/>
    <n v="37"/>
    <n v="37"/>
    <x v="4"/>
    <x v="10"/>
    <m/>
    <m/>
    <m/>
    <m/>
    <m/>
    <m/>
    <m/>
    <x v="0"/>
    <x v="2"/>
    <s v=""/>
    <s v=" "/>
  </r>
  <r>
    <x v="117"/>
    <x v="106"/>
    <x v="44"/>
    <x v="111"/>
    <s v="5953574 LP"/>
    <x v="1"/>
    <x v="3"/>
    <d v="1982-03-17T00:00:00"/>
    <n v="37"/>
    <n v="37"/>
    <x v="4"/>
    <x v="9"/>
    <m/>
    <m/>
    <m/>
    <m/>
    <m/>
    <m/>
    <m/>
    <x v="233"/>
    <x v="1"/>
    <s v="ORO"/>
    <s v=" "/>
  </r>
  <r>
    <x v="117"/>
    <x v="106"/>
    <x v="44"/>
    <x v="111"/>
    <s v="5953574 LP"/>
    <x v="1"/>
    <x v="3"/>
    <d v="1982-03-17T00:00:00"/>
    <n v="37"/>
    <n v="37"/>
    <x v="4"/>
    <x v="16"/>
    <m/>
    <m/>
    <m/>
    <m/>
    <m/>
    <m/>
    <m/>
    <x v="234"/>
    <x v="1"/>
    <s v="ORO"/>
    <s v=" "/>
  </r>
  <r>
    <x v="118"/>
    <x v="107"/>
    <x v="89"/>
    <x v="23"/>
    <s v="1391583PT"/>
    <x v="0"/>
    <x v="3"/>
    <d v="1963-06-03T00:00:00"/>
    <n v="56"/>
    <n v="56"/>
    <x v="0"/>
    <x v="10"/>
    <m/>
    <m/>
    <m/>
    <m/>
    <m/>
    <m/>
    <m/>
    <x v="0"/>
    <x v="2"/>
    <s v=""/>
    <s v=" "/>
  </r>
  <r>
    <x v="119"/>
    <x v="108"/>
    <x v="97"/>
    <x v="112"/>
    <s v="2284808 LP."/>
    <x v="0"/>
    <x v="3"/>
    <d v="1959-04-04T00:00:00"/>
    <n v="60"/>
    <n v="60"/>
    <x v="8"/>
    <x v="5"/>
    <m/>
    <m/>
    <m/>
    <m/>
    <m/>
    <m/>
    <m/>
    <x v="235"/>
    <x v="6"/>
    <s v=""/>
    <s v=" "/>
  </r>
  <r>
    <x v="119"/>
    <x v="108"/>
    <x v="97"/>
    <x v="112"/>
    <s v="2284808 LP."/>
    <x v="0"/>
    <x v="3"/>
    <d v="1959-04-04T00:00:00"/>
    <n v="60"/>
    <n v="60"/>
    <x v="8"/>
    <x v="17"/>
    <m/>
    <m/>
    <m/>
    <m/>
    <m/>
    <m/>
    <m/>
    <x v="0"/>
    <x v="2"/>
    <s v=""/>
    <s v=" "/>
  </r>
  <r>
    <x v="119"/>
    <x v="108"/>
    <x v="97"/>
    <x v="112"/>
    <s v="2284808 LP."/>
    <x v="0"/>
    <x v="3"/>
    <d v="1959-04-04T00:00:00"/>
    <n v="60"/>
    <n v="60"/>
    <x v="8"/>
    <x v="16"/>
    <m/>
    <m/>
    <m/>
    <m/>
    <m/>
    <m/>
    <m/>
    <x v="236"/>
    <x v="3"/>
    <s v="PLATA"/>
    <s v=" "/>
  </r>
  <r>
    <x v="120"/>
    <x v="109"/>
    <x v="98"/>
    <x v="113"/>
    <s v="4327816 LP"/>
    <x v="1"/>
    <x v="3"/>
    <d v="1979-02-28T00:00:00"/>
    <n v="40"/>
    <n v="40"/>
    <x v="5"/>
    <x v="8"/>
    <m/>
    <m/>
    <m/>
    <m/>
    <m/>
    <m/>
    <m/>
    <x v="237"/>
    <x v="5"/>
    <s v="BRONCE"/>
    <s v=" "/>
  </r>
  <r>
    <x v="120"/>
    <x v="109"/>
    <x v="98"/>
    <x v="113"/>
    <s v="4327816 LP"/>
    <x v="1"/>
    <x v="3"/>
    <d v="1979-02-28T00:00:00"/>
    <n v="40"/>
    <n v="40"/>
    <x v="5"/>
    <x v="9"/>
    <m/>
    <m/>
    <m/>
    <m/>
    <m/>
    <m/>
    <m/>
    <x v="238"/>
    <x v="3"/>
    <s v="PLATA"/>
    <s v=" "/>
  </r>
  <r>
    <x v="120"/>
    <x v="109"/>
    <x v="98"/>
    <x v="113"/>
    <s v="4327816 LP"/>
    <x v="1"/>
    <x v="3"/>
    <d v="1979-02-28T00:00:00"/>
    <n v="40"/>
    <n v="40"/>
    <x v="5"/>
    <x v="13"/>
    <m/>
    <m/>
    <m/>
    <m/>
    <m/>
    <m/>
    <m/>
    <x v="239"/>
    <x v="3"/>
    <s v="PLATA"/>
    <s v=" "/>
  </r>
  <r>
    <x v="121"/>
    <x v="110"/>
    <x v="99"/>
    <x v="114"/>
    <s v="2159334 LP"/>
    <x v="0"/>
    <x v="3"/>
    <d v="1964-09-06T00:00:00"/>
    <n v="55"/>
    <n v="55"/>
    <x v="0"/>
    <x v="5"/>
    <m/>
    <m/>
    <m/>
    <m/>
    <m/>
    <m/>
    <m/>
    <x v="240"/>
    <x v="6"/>
    <s v=""/>
    <s v=" "/>
  </r>
  <r>
    <x v="121"/>
    <x v="110"/>
    <x v="99"/>
    <x v="114"/>
    <s v="2159334 LP"/>
    <x v="0"/>
    <x v="3"/>
    <d v="1964-09-06T00:00:00"/>
    <n v="55"/>
    <n v="55"/>
    <x v="0"/>
    <x v="6"/>
    <m/>
    <m/>
    <m/>
    <m/>
    <m/>
    <m/>
    <m/>
    <x v="241"/>
    <x v="5"/>
    <s v="BRONCE"/>
    <s v=" "/>
  </r>
  <r>
    <x v="121"/>
    <x v="110"/>
    <x v="99"/>
    <x v="114"/>
    <s v="2159334 LP"/>
    <x v="0"/>
    <x v="3"/>
    <d v="1964-09-06T00:00:00"/>
    <n v="55"/>
    <n v="55"/>
    <x v="0"/>
    <x v="7"/>
    <m/>
    <m/>
    <m/>
    <m/>
    <m/>
    <m/>
    <m/>
    <x v="242"/>
    <x v="6"/>
    <s v=""/>
    <s v=" "/>
  </r>
  <r>
    <x v="122"/>
    <x v="111"/>
    <x v="4"/>
    <x v="115"/>
    <s v="3068193OR"/>
    <x v="1"/>
    <x v="3"/>
    <d v="1960-10-28T00:00:00"/>
    <n v="59"/>
    <n v="59"/>
    <x v="0"/>
    <x v="6"/>
    <m/>
    <m/>
    <m/>
    <n v="10"/>
    <s v="PLAZA ISABEL LA CATOLICA"/>
    <n v="71858412"/>
    <s v="silviamedina81@hotmail.com"/>
    <x v="243"/>
    <x v="5"/>
    <s v="BRONCE"/>
    <s v=" "/>
  </r>
  <r>
    <x v="122"/>
    <x v="111"/>
    <x v="4"/>
    <x v="115"/>
    <s v="3068193OR"/>
    <x v="1"/>
    <x v="3"/>
    <d v="1960-10-28T00:00:00"/>
    <n v="59"/>
    <n v="59"/>
    <x v="0"/>
    <x v="5"/>
    <m/>
    <m/>
    <m/>
    <n v="10"/>
    <s v="PLAZA ISABEL LA CATOLICA"/>
    <n v="71858412"/>
    <s v="silviamedina81@hotmail.com"/>
    <x v="0"/>
    <x v="2"/>
    <s v=""/>
    <s v=" "/>
  </r>
  <r>
    <x v="122"/>
    <x v="111"/>
    <x v="4"/>
    <x v="115"/>
    <s v="3068193OR"/>
    <x v="1"/>
    <x v="3"/>
    <d v="1960-10-28T00:00:00"/>
    <n v="59"/>
    <n v="59"/>
    <x v="0"/>
    <x v="7"/>
    <m/>
    <m/>
    <m/>
    <n v="10"/>
    <s v="PLAZA ISABEL LA CATOLICA"/>
    <n v="71858412"/>
    <s v="silviamedina81@hotmail.com"/>
    <x v="0"/>
    <x v="2"/>
    <s v=""/>
    <s v=" "/>
  </r>
  <r>
    <x v="123"/>
    <x v="51"/>
    <x v="100"/>
    <x v="116"/>
    <s v="2023192LP"/>
    <x v="0"/>
    <x v="3"/>
    <d v="1947-07-15T00:00:00"/>
    <n v="72"/>
    <n v="72"/>
    <x v="7"/>
    <x v="13"/>
    <m/>
    <m/>
    <m/>
    <m/>
    <m/>
    <m/>
    <m/>
    <x v="0"/>
    <x v="2"/>
    <s v=""/>
    <s v=" "/>
  </r>
  <r>
    <x v="124"/>
    <x v="112"/>
    <x v="101"/>
    <x v="117"/>
    <s v="2367153LP"/>
    <x v="0"/>
    <x v="3"/>
    <d v="1958-11-30T00:00:00"/>
    <n v="61"/>
    <n v="60"/>
    <x v="8"/>
    <x v="9"/>
    <m/>
    <m/>
    <m/>
    <n v="11"/>
    <s v="C/MANUEL IBAÑEZ 927"/>
    <s v="2214546-72045583"/>
    <m/>
    <x v="244"/>
    <x v="3"/>
    <s v="PLATA"/>
    <s v=" "/>
  </r>
  <r>
    <x v="124"/>
    <x v="112"/>
    <x v="101"/>
    <x v="117"/>
    <s v="2367153LP"/>
    <x v="0"/>
    <x v="3"/>
    <d v="1958-11-30T00:00:00"/>
    <n v="61"/>
    <n v="60"/>
    <x v="8"/>
    <x v="0"/>
    <m/>
    <m/>
    <m/>
    <n v="11"/>
    <s v="C/MANUEL IBAÑEZ 927"/>
    <s v="2214546-72045583"/>
    <m/>
    <x v="0"/>
    <x v="2"/>
    <s v=""/>
    <s v=" "/>
  </r>
  <r>
    <x v="124"/>
    <x v="112"/>
    <x v="101"/>
    <x v="117"/>
    <s v="2367153LP"/>
    <x v="0"/>
    <x v="3"/>
    <d v="1958-11-30T00:00:00"/>
    <n v="61"/>
    <n v="60"/>
    <x v="8"/>
    <x v="13"/>
    <m/>
    <m/>
    <m/>
    <n v="11"/>
    <s v="C/MANUEL IBAÑEZ 927"/>
    <s v="2214546-72045583"/>
    <m/>
    <x v="245"/>
    <x v="1"/>
    <s v="ORO"/>
    <s v=" "/>
  </r>
  <r>
    <x v="125"/>
    <x v="113"/>
    <x v="82"/>
    <x v="118"/>
    <s v="3464556 LP"/>
    <x v="1"/>
    <x v="3"/>
    <d v="1974-12-17T00:00:00"/>
    <n v="45"/>
    <n v="44"/>
    <x v="5"/>
    <x v="8"/>
    <m/>
    <m/>
    <m/>
    <m/>
    <m/>
    <m/>
    <m/>
    <x v="246"/>
    <x v="1"/>
    <s v="ORO"/>
    <s v=" "/>
  </r>
  <r>
    <x v="125"/>
    <x v="113"/>
    <x v="82"/>
    <x v="118"/>
    <s v="3464556 LP"/>
    <x v="1"/>
    <x v="3"/>
    <d v="1974-12-17T00:00:00"/>
    <n v="45"/>
    <n v="44"/>
    <x v="5"/>
    <x v="14"/>
    <m/>
    <m/>
    <m/>
    <m/>
    <m/>
    <m/>
    <m/>
    <x v="247"/>
    <x v="1"/>
    <s v="ORO"/>
    <s v=" "/>
  </r>
  <r>
    <x v="125"/>
    <x v="113"/>
    <x v="82"/>
    <x v="118"/>
    <s v="3464556 LP"/>
    <x v="1"/>
    <x v="3"/>
    <d v="1974-12-17T00:00:00"/>
    <n v="45"/>
    <n v="44"/>
    <x v="5"/>
    <x v="6"/>
    <m/>
    <m/>
    <m/>
    <m/>
    <m/>
    <m/>
    <m/>
    <x v="248"/>
    <x v="5"/>
    <s v="BRONCE"/>
    <s v=" "/>
  </r>
  <r>
    <x v="126"/>
    <x v="114"/>
    <x v="40"/>
    <x v="119"/>
    <s v="2301002 LP"/>
    <x v="1"/>
    <x v="3"/>
    <d v="1962-05-25T00:00:00"/>
    <n v="57"/>
    <n v="57"/>
    <x v="0"/>
    <x v="10"/>
    <m/>
    <m/>
    <m/>
    <m/>
    <m/>
    <m/>
    <m/>
    <x v="249"/>
    <x v="1"/>
    <s v="ORO"/>
    <s v=" "/>
  </r>
  <r>
    <x v="126"/>
    <x v="114"/>
    <x v="40"/>
    <x v="119"/>
    <s v="2301002 LP"/>
    <x v="1"/>
    <x v="3"/>
    <d v="1962-05-25T00:00:00"/>
    <n v="57"/>
    <n v="57"/>
    <x v="0"/>
    <x v="11"/>
    <m/>
    <m/>
    <m/>
    <m/>
    <m/>
    <m/>
    <m/>
    <x v="250"/>
    <x v="1"/>
    <s v="ORO"/>
    <s v=" "/>
  </r>
  <r>
    <x v="126"/>
    <x v="114"/>
    <x v="40"/>
    <x v="119"/>
    <s v="2301002 LP"/>
    <x v="1"/>
    <x v="3"/>
    <d v="1962-05-25T00:00:00"/>
    <n v="57"/>
    <n v="57"/>
    <x v="0"/>
    <x v="12"/>
    <m/>
    <m/>
    <m/>
    <m/>
    <m/>
    <m/>
    <m/>
    <x v="251"/>
    <x v="1"/>
    <s v="ORO"/>
    <s v=" "/>
  </r>
  <r>
    <x v="127"/>
    <x v="20"/>
    <x v="100"/>
    <x v="120"/>
    <s v="921181LP"/>
    <x v="1"/>
    <x v="3"/>
    <d v="1957-03-07T00:00:00"/>
    <n v="62"/>
    <n v="62"/>
    <x v="8"/>
    <x v="6"/>
    <m/>
    <m/>
    <m/>
    <m/>
    <s v="SUCRE 937"/>
    <s v="2281243-71245245"/>
    <m/>
    <x v="252"/>
    <x v="5"/>
    <s v="BRONCE"/>
    <s v=" "/>
  </r>
  <r>
    <x v="127"/>
    <x v="20"/>
    <x v="100"/>
    <x v="120"/>
    <s v="921181LP"/>
    <x v="1"/>
    <x v="3"/>
    <d v="1957-03-07T00:00:00"/>
    <n v="62"/>
    <n v="62"/>
    <x v="8"/>
    <x v="7"/>
    <m/>
    <m/>
    <m/>
    <m/>
    <s v="SUCRE 937"/>
    <s v="2281243-71245245"/>
    <m/>
    <x v="253"/>
    <x v="5"/>
    <s v="BRONCE"/>
    <s v=" "/>
  </r>
  <r>
    <x v="127"/>
    <x v="20"/>
    <x v="100"/>
    <x v="120"/>
    <s v="921181LP"/>
    <x v="1"/>
    <x v="3"/>
    <d v="1957-03-07T00:00:00"/>
    <n v="62"/>
    <n v="62"/>
    <x v="8"/>
    <x v="5"/>
    <m/>
    <m/>
    <m/>
    <m/>
    <s v="SUCRE 937"/>
    <s v="2281243-71245245"/>
    <m/>
    <x v="252"/>
    <x v="3"/>
    <s v="PLATA"/>
    <s v=" "/>
  </r>
  <r>
    <x v="128"/>
    <x v="115"/>
    <x v="34"/>
    <x v="121"/>
    <s v="2694586 LP"/>
    <x v="0"/>
    <x v="3"/>
    <d v="1952-10-11T00:00:00"/>
    <n v="67"/>
    <n v="67"/>
    <x v="3"/>
    <x v="12"/>
    <m/>
    <m/>
    <m/>
    <m/>
    <m/>
    <m/>
    <m/>
    <x v="0"/>
    <x v="2"/>
    <s v=""/>
    <s v=" "/>
  </r>
  <r>
    <x v="128"/>
    <x v="115"/>
    <x v="34"/>
    <x v="121"/>
    <s v="2694586 LP"/>
    <x v="0"/>
    <x v="3"/>
    <d v="1952-10-11T00:00:00"/>
    <n v="67"/>
    <n v="67"/>
    <x v="3"/>
    <x v="14"/>
    <m/>
    <m/>
    <m/>
    <m/>
    <m/>
    <m/>
    <m/>
    <x v="0"/>
    <x v="2"/>
    <s v=""/>
    <s v=" "/>
  </r>
  <r>
    <x v="128"/>
    <x v="115"/>
    <x v="34"/>
    <x v="121"/>
    <s v="2694586 LP"/>
    <x v="0"/>
    <x v="3"/>
    <d v="1952-10-11T00:00:00"/>
    <n v="67"/>
    <n v="67"/>
    <x v="3"/>
    <x v="13"/>
    <m/>
    <m/>
    <m/>
    <m/>
    <m/>
    <m/>
    <m/>
    <x v="254"/>
    <x v="1"/>
    <s v="ORO"/>
    <s v=" "/>
  </r>
  <r>
    <x v="129"/>
    <x v="116"/>
    <x v="102"/>
    <x v="49"/>
    <s v="4775725 LP"/>
    <x v="0"/>
    <x v="3"/>
    <d v="1976-11-12T00:00:00"/>
    <n v="43"/>
    <n v="43"/>
    <x v="5"/>
    <x v="0"/>
    <m/>
    <m/>
    <m/>
    <m/>
    <m/>
    <m/>
    <m/>
    <x v="255"/>
    <x v="4"/>
    <s v=""/>
    <s v=" "/>
  </r>
  <r>
    <x v="130"/>
    <x v="117"/>
    <x v="103"/>
    <x v="122"/>
    <s v="3473284 LP"/>
    <x v="0"/>
    <x v="3"/>
    <d v="1971-11-30T00:00:00"/>
    <n v="48"/>
    <n v="48"/>
    <x v="2"/>
    <x v="8"/>
    <m/>
    <m/>
    <m/>
    <m/>
    <m/>
    <m/>
    <m/>
    <x v="49"/>
    <x v="6"/>
    <s v=""/>
    <s v=" "/>
  </r>
  <r>
    <x v="130"/>
    <x v="117"/>
    <x v="103"/>
    <x v="122"/>
    <s v="3473284 LP"/>
    <x v="0"/>
    <x v="3"/>
    <d v="1971-11-30T00:00:00"/>
    <n v="48"/>
    <n v="48"/>
    <x v="2"/>
    <x v="13"/>
    <m/>
    <m/>
    <m/>
    <m/>
    <m/>
    <m/>
    <m/>
    <x v="256"/>
    <x v="1"/>
    <s v="ORO"/>
    <s v=" "/>
  </r>
  <r>
    <x v="131"/>
    <x v="118"/>
    <x v="104"/>
    <x v="123"/>
    <s v="246442 LP."/>
    <x v="1"/>
    <x v="3"/>
    <d v="1958-04-21T00:00:00"/>
    <n v="61"/>
    <n v="61"/>
    <x v="8"/>
    <x v="10"/>
    <m/>
    <m/>
    <m/>
    <m/>
    <m/>
    <m/>
    <m/>
    <x v="257"/>
    <x v="5"/>
    <s v="BRONCE"/>
    <s v=" "/>
  </r>
  <r>
    <x v="131"/>
    <x v="118"/>
    <x v="104"/>
    <x v="123"/>
    <s v="246442 LP."/>
    <x v="1"/>
    <x v="3"/>
    <d v="1958-04-21T00:00:00"/>
    <n v="61"/>
    <n v="61"/>
    <x v="8"/>
    <x v="11"/>
    <m/>
    <m/>
    <m/>
    <m/>
    <m/>
    <m/>
    <m/>
    <x v="258"/>
    <x v="5"/>
    <s v="BRONCE"/>
    <s v=" "/>
  </r>
  <r>
    <x v="131"/>
    <x v="118"/>
    <x v="104"/>
    <x v="123"/>
    <s v="246442 LP."/>
    <x v="1"/>
    <x v="3"/>
    <d v="1958-04-21T00:00:00"/>
    <n v="61"/>
    <n v="61"/>
    <x v="8"/>
    <x v="5"/>
    <m/>
    <m/>
    <m/>
    <m/>
    <m/>
    <m/>
    <m/>
    <x v="259"/>
    <x v="4"/>
    <s v=""/>
    <s v=" "/>
  </r>
  <r>
    <x v="132"/>
    <x v="119"/>
    <x v="100"/>
    <x v="124"/>
    <n v="3527032"/>
    <x v="0"/>
    <x v="3"/>
    <d v="1976-04-08T00:00:00"/>
    <n v="43"/>
    <n v="43"/>
    <x v="5"/>
    <x v="10"/>
    <m/>
    <m/>
    <m/>
    <m/>
    <m/>
    <m/>
    <m/>
    <x v="0"/>
    <x v="2"/>
    <s v=""/>
    <s v=" "/>
  </r>
  <r>
    <x v="132"/>
    <x v="119"/>
    <x v="100"/>
    <x v="124"/>
    <n v="3527032"/>
    <x v="0"/>
    <x v="3"/>
    <d v="1976-04-08T00:00:00"/>
    <n v="43"/>
    <n v="43"/>
    <x v="5"/>
    <x v="11"/>
    <m/>
    <m/>
    <m/>
    <m/>
    <m/>
    <m/>
    <m/>
    <x v="0"/>
    <x v="2"/>
    <s v=""/>
    <s v=" "/>
  </r>
  <r>
    <x v="132"/>
    <x v="119"/>
    <x v="100"/>
    <x v="124"/>
    <n v="3527032"/>
    <x v="0"/>
    <x v="3"/>
    <d v="1976-04-08T00:00:00"/>
    <n v="43"/>
    <n v="43"/>
    <x v="5"/>
    <x v="3"/>
    <m/>
    <m/>
    <m/>
    <m/>
    <m/>
    <m/>
    <m/>
    <x v="260"/>
    <x v="5"/>
    <s v="BRONCE"/>
    <s v=" "/>
  </r>
  <r>
    <x v="133"/>
    <x v="22"/>
    <x v="105"/>
    <x v="125"/>
    <s v="1051411 Ch."/>
    <x v="1"/>
    <x v="3"/>
    <d v="1966-09-19T00:00:00"/>
    <n v="53"/>
    <n v="53"/>
    <x v="1"/>
    <x v="5"/>
    <m/>
    <m/>
    <m/>
    <m/>
    <m/>
    <m/>
    <m/>
    <x v="261"/>
    <x v="6"/>
    <s v=""/>
    <s v=" "/>
  </r>
  <r>
    <x v="133"/>
    <x v="22"/>
    <x v="105"/>
    <x v="125"/>
    <s v="1051411 Ch."/>
    <x v="1"/>
    <x v="3"/>
    <d v="1966-09-19T00:00:00"/>
    <n v="53"/>
    <n v="53"/>
    <x v="1"/>
    <x v="6"/>
    <m/>
    <m/>
    <m/>
    <m/>
    <m/>
    <m/>
    <m/>
    <x v="262"/>
    <x v="10"/>
    <s v=""/>
    <s v=" "/>
  </r>
  <r>
    <x v="134"/>
    <x v="22"/>
    <x v="106"/>
    <x v="126"/>
    <s v="2341072 LP"/>
    <x v="0"/>
    <x v="3"/>
    <d v="1965-11-06T00:00:00"/>
    <n v="54"/>
    <n v="54"/>
    <x v="1"/>
    <x v="10"/>
    <m/>
    <m/>
    <m/>
    <m/>
    <m/>
    <m/>
    <m/>
    <x v="263"/>
    <x v="6"/>
    <s v=""/>
    <s v=" "/>
  </r>
  <r>
    <x v="134"/>
    <x v="22"/>
    <x v="106"/>
    <x v="126"/>
    <s v="2341072 LP"/>
    <x v="0"/>
    <x v="3"/>
    <d v="1965-11-06T00:00:00"/>
    <n v="54"/>
    <n v="54"/>
    <x v="1"/>
    <x v="11"/>
    <m/>
    <m/>
    <m/>
    <m/>
    <m/>
    <m/>
    <m/>
    <x v="0"/>
    <x v="2"/>
    <s v=""/>
    <s v=" "/>
  </r>
  <r>
    <x v="134"/>
    <x v="22"/>
    <x v="106"/>
    <x v="126"/>
    <s v="2341072 LP"/>
    <x v="0"/>
    <x v="3"/>
    <d v="1965-11-06T00:00:00"/>
    <n v="54"/>
    <n v="54"/>
    <x v="1"/>
    <x v="6"/>
    <m/>
    <m/>
    <m/>
    <m/>
    <m/>
    <m/>
    <m/>
    <x v="0"/>
    <x v="2"/>
    <s v=""/>
    <s v=" "/>
  </r>
  <r>
    <x v="135"/>
    <x v="120"/>
    <x v="12"/>
    <x v="97"/>
    <s v="4896872 LP"/>
    <x v="0"/>
    <x v="3"/>
    <d v="1981-01-31T00:00:00"/>
    <n v="38"/>
    <n v="38"/>
    <x v="4"/>
    <x v="9"/>
    <m/>
    <m/>
    <m/>
    <m/>
    <m/>
    <m/>
    <m/>
    <x v="264"/>
    <x v="5"/>
    <s v="BRONCE"/>
    <s v=" "/>
  </r>
  <r>
    <x v="135"/>
    <x v="120"/>
    <x v="12"/>
    <x v="97"/>
    <s v="4896872 LP"/>
    <x v="0"/>
    <x v="3"/>
    <d v="1981-01-31T00:00:00"/>
    <n v="38"/>
    <n v="38"/>
    <x v="4"/>
    <x v="15"/>
    <m/>
    <m/>
    <m/>
    <m/>
    <m/>
    <m/>
    <m/>
    <x v="265"/>
    <x v="1"/>
    <s v="ORO"/>
    <s v=" "/>
  </r>
  <r>
    <x v="135"/>
    <x v="120"/>
    <x v="12"/>
    <x v="97"/>
    <s v="4896872 LP"/>
    <x v="0"/>
    <x v="3"/>
    <d v="1981-01-31T00:00:00"/>
    <n v="38"/>
    <n v="38"/>
    <x v="4"/>
    <x v="13"/>
    <m/>
    <m/>
    <m/>
    <m/>
    <m/>
    <m/>
    <m/>
    <x v="0"/>
    <x v="2"/>
    <s v=""/>
    <s v=" "/>
  </r>
  <r>
    <x v="136"/>
    <x v="120"/>
    <x v="44"/>
    <x v="127"/>
    <s v="2222369 LP"/>
    <x v="0"/>
    <x v="3"/>
    <d v="1955-04-22T00:00:00"/>
    <n v="64"/>
    <n v="64"/>
    <x v="8"/>
    <x v="9"/>
    <m/>
    <m/>
    <m/>
    <m/>
    <m/>
    <m/>
    <m/>
    <x v="266"/>
    <x v="1"/>
    <s v="ORO"/>
    <s v=" "/>
  </r>
  <r>
    <x v="136"/>
    <x v="120"/>
    <x v="44"/>
    <x v="127"/>
    <s v="2222369 LP"/>
    <x v="0"/>
    <x v="3"/>
    <d v="1955-04-22T00:00:00"/>
    <n v="64"/>
    <n v="64"/>
    <x v="8"/>
    <x v="8"/>
    <m/>
    <m/>
    <m/>
    <m/>
    <m/>
    <m/>
    <m/>
    <x v="267"/>
    <x v="3"/>
    <s v="PLATA"/>
    <s v=" "/>
  </r>
  <r>
    <x v="136"/>
    <x v="120"/>
    <x v="44"/>
    <x v="127"/>
    <s v="2222369 LP"/>
    <x v="0"/>
    <x v="3"/>
    <d v="1955-04-22T00:00:00"/>
    <n v="64"/>
    <n v="64"/>
    <x v="8"/>
    <x v="13"/>
    <m/>
    <m/>
    <m/>
    <m/>
    <m/>
    <m/>
    <m/>
    <x v="268"/>
    <x v="3"/>
    <s v="PLATA"/>
    <s v=" "/>
  </r>
  <r>
    <x v="137"/>
    <x v="121"/>
    <x v="107"/>
    <x v="128"/>
    <s v="450365 LP"/>
    <x v="0"/>
    <x v="3"/>
    <d v="1947-10-29T00:00:00"/>
    <n v="72"/>
    <n v="72"/>
    <x v="7"/>
    <x v="9"/>
    <m/>
    <m/>
    <m/>
    <m/>
    <m/>
    <m/>
    <m/>
    <x v="269"/>
    <x v="1"/>
    <s v="ORO"/>
    <s v=" "/>
  </r>
  <r>
    <x v="137"/>
    <x v="121"/>
    <x v="107"/>
    <x v="128"/>
    <s v="450365 LP"/>
    <x v="0"/>
    <x v="3"/>
    <d v="1947-10-29T00:00:00"/>
    <n v="72"/>
    <n v="72"/>
    <x v="7"/>
    <x v="0"/>
    <m/>
    <m/>
    <m/>
    <m/>
    <m/>
    <m/>
    <m/>
    <x v="270"/>
    <x v="1"/>
    <s v="ORO"/>
    <s v=" "/>
  </r>
  <r>
    <x v="137"/>
    <x v="121"/>
    <x v="107"/>
    <x v="128"/>
    <s v="450365 LP"/>
    <x v="0"/>
    <x v="3"/>
    <d v="1947-10-29T00:00:00"/>
    <n v="72"/>
    <n v="72"/>
    <x v="7"/>
    <x v="8"/>
    <m/>
    <m/>
    <m/>
    <m/>
    <m/>
    <m/>
    <m/>
    <x v="271"/>
    <x v="1"/>
    <s v="ORO"/>
    <s v=" "/>
  </r>
  <r>
    <x v="138"/>
    <x v="122"/>
    <x v="21"/>
    <x v="129"/>
    <s v="3484008 L.P."/>
    <x v="1"/>
    <x v="3"/>
    <d v="1968-11-20T00:00:00"/>
    <n v="51"/>
    <n v="51"/>
    <x v="1"/>
    <x v="8"/>
    <m/>
    <m/>
    <m/>
    <m/>
    <m/>
    <m/>
    <m/>
    <x v="272"/>
    <x v="3"/>
    <s v="PLATA"/>
    <s v=" "/>
  </r>
  <r>
    <x v="138"/>
    <x v="122"/>
    <x v="21"/>
    <x v="129"/>
    <s v="3484008 L.P."/>
    <x v="1"/>
    <x v="3"/>
    <d v="1968-11-20T00:00:00"/>
    <n v="51"/>
    <n v="51"/>
    <x v="1"/>
    <x v="0"/>
    <m/>
    <m/>
    <m/>
    <m/>
    <m/>
    <m/>
    <m/>
    <x v="273"/>
    <x v="3"/>
    <s v="PLATA"/>
    <s v=" "/>
  </r>
  <r>
    <x v="138"/>
    <x v="122"/>
    <x v="21"/>
    <x v="129"/>
    <s v="3484008 L.P."/>
    <x v="1"/>
    <x v="3"/>
    <d v="1968-11-20T00:00:00"/>
    <n v="51"/>
    <n v="51"/>
    <x v="1"/>
    <x v="16"/>
    <m/>
    <m/>
    <m/>
    <m/>
    <m/>
    <m/>
    <m/>
    <x v="274"/>
    <x v="1"/>
    <s v="ORO"/>
    <s v=" "/>
  </r>
  <r>
    <x v="139"/>
    <x v="56"/>
    <x v="34"/>
    <x v="130"/>
    <s v="2441102LP"/>
    <x v="0"/>
    <x v="3"/>
    <d v="1963-10-17T00:00:00"/>
    <n v="56"/>
    <n v="56"/>
    <x v="0"/>
    <x v="9"/>
    <m/>
    <m/>
    <m/>
    <m/>
    <m/>
    <m/>
    <m/>
    <x v="275"/>
    <x v="1"/>
    <s v="ORO"/>
    <s v=" "/>
  </r>
  <r>
    <x v="140"/>
    <x v="56"/>
    <x v="42"/>
    <x v="131"/>
    <s v="5525492 PTS"/>
    <x v="1"/>
    <x v="3"/>
    <d v="1986-01-08T00:00:00"/>
    <n v="33"/>
    <n v="33"/>
    <x v="10"/>
    <x v="14"/>
    <m/>
    <m/>
    <m/>
    <m/>
    <m/>
    <m/>
    <m/>
    <x v="0"/>
    <x v="2"/>
    <s v=""/>
    <s v=" "/>
  </r>
  <r>
    <x v="140"/>
    <x v="56"/>
    <x v="42"/>
    <x v="131"/>
    <s v="5525492 PTS"/>
    <x v="1"/>
    <x v="3"/>
    <d v="1986-01-08T00:00:00"/>
    <n v="33"/>
    <n v="33"/>
    <x v="10"/>
    <x v="8"/>
    <m/>
    <m/>
    <m/>
    <m/>
    <m/>
    <m/>
    <m/>
    <x v="0"/>
    <x v="2"/>
    <s v=""/>
    <s v=" "/>
  </r>
  <r>
    <x v="141"/>
    <x v="56"/>
    <x v="108"/>
    <x v="132"/>
    <s v="3385761 LP"/>
    <x v="1"/>
    <x v="3"/>
    <d v="1971-01-15T00:00:00"/>
    <n v="48"/>
    <n v="48"/>
    <x v="2"/>
    <x v="10"/>
    <m/>
    <m/>
    <m/>
    <m/>
    <m/>
    <m/>
    <m/>
    <x v="0"/>
    <x v="2"/>
    <s v=""/>
    <s v=" "/>
  </r>
  <r>
    <x v="141"/>
    <x v="56"/>
    <x v="108"/>
    <x v="132"/>
    <s v="3385761 LP"/>
    <x v="1"/>
    <x v="3"/>
    <d v="1971-01-15T00:00:00"/>
    <n v="48"/>
    <n v="48"/>
    <x v="2"/>
    <x v="3"/>
    <m/>
    <m/>
    <m/>
    <m/>
    <m/>
    <m/>
    <m/>
    <x v="276"/>
    <x v="5"/>
    <s v="BRONCE"/>
    <s v=" "/>
  </r>
  <r>
    <x v="141"/>
    <x v="56"/>
    <x v="108"/>
    <x v="132"/>
    <s v="3385761 LP"/>
    <x v="1"/>
    <x v="3"/>
    <d v="1971-01-15T00:00:00"/>
    <n v="48"/>
    <n v="48"/>
    <x v="2"/>
    <x v="6"/>
    <m/>
    <m/>
    <m/>
    <m/>
    <m/>
    <m/>
    <m/>
    <x v="277"/>
    <x v="5"/>
    <s v="BRONCE"/>
    <s v=" "/>
  </r>
  <r>
    <x v="142"/>
    <x v="123"/>
    <x v="109"/>
    <x v="133"/>
    <s v="4761349 LP"/>
    <x v="0"/>
    <x v="3"/>
    <d v="1979-03-30T00:00:00"/>
    <n v="40"/>
    <n v="40"/>
    <x v="5"/>
    <x v="10"/>
    <m/>
    <m/>
    <m/>
    <m/>
    <m/>
    <m/>
    <m/>
    <x v="278"/>
    <x v="1"/>
    <s v="ORO"/>
    <s v=" "/>
  </r>
  <r>
    <x v="142"/>
    <x v="123"/>
    <x v="109"/>
    <x v="133"/>
    <s v="4761349 LP"/>
    <x v="0"/>
    <x v="3"/>
    <d v="1979-03-30T00:00:00"/>
    <n v="40"/>
    <n v="40"/>
    <x v="5"/>
    <x v="11"/>
    <m/>
    <m/>
    <m/>
    <m/>
    <m/>
    <m/>
    <m/>
    <x v="279"/>
    <x v="1"/>
    <s v="ORO"/>
    <s v=" "/>
  </r>
  <r>
    <x v="142"/>
    <x v="123"/>
    <x v="109"/>
    <x v="133"/>
    <s v="4761349 LP"/>
    <x v="0"/>
    <x v="3"/>
    <d v="1979-03-30T00:00:00"/>
    <n v="40"/>
    <n v="40"/>
    <x v="5"/>
    <x v="12"/>
    <m/>
    <m/>
    <m/>
    <m/>
    <m/>
    <m/>
    <m/>
    <x v="280"/>
    <x v="1"/>
    <s v="ORO"/>
    <s v=" "/>
  </r>
  <r>
    <x v="143"/>
    <x v="124"/>
    <x v="110"/>
    <x v="134"/>
    <s v="288918 LP"/>
    <x v="1"/>
    <x v="3"/>
    <d v="1944-11-25T00:00:00"/>
    <n v="75"/>
    <n v="74"/>
    <x v="7"/>
    <x v="5"/>
    <m/>
    <m/>
    <m/>
    <m/>
    <m/>
    <m/>
    <m/>
    <x v="0"/>
    <x v="2"/>
    <s v=""/>
    <s v=" "/>
  </r>
  <r>
    <x v="143"/>
    <x v="124"/>
    <x v="110"/>
    <x v="134"/>
    <s v="288918 LP"/>
    <x v="1"/>
    <x v="3"/>
    <d v="1944-11-25T00:00:00"/>
    <n v="75"/>
    <n v="74"/>
    <x v="7"/>
    <x v="6"/>
    <m/>
    <m/>
    <m/>
    <m/>
    <m/>
    <m/>
    <m/>
    <x v="281"/>
    <x v="6"/>
    <s v=""/>
    <s v=" "/>
  </r>
  <r>
    <x v="144"/>
    <x v="125"/>
    <x v="57"/>
    <x v="135"/>
    <s v="3441334LP"/>
    <x v="1"/>
    <x v="3"/>
    <d v="1967-08-15T00:00:00"/>
    <n v="52"/>
    <n v="52"/>
    <x v="1"/>
    <x v="14"/>
    <m/>
    <m/>
    <m/>
    <m/>
    <s v="AV.6 DE AGOSTO 2170 EDIF HOY"/>
    <s v="2441800-76265154"/>
    <m/>
    <x v="282"/>
    <x v="1"/>
    <s v="ORO"/>
    <s v=" "/>
  </r>
  <r>
    <x v="144"/>
    <x v="125"/>
    <x v="57"/>
    <x v="135"/>
    <s v="3441334LP"/>
    <x v="1"/>
    <x v="3"/>
    <d v="1967-08-15T00:00:00"/>
    <n v="52"/>
    <n v="52"/>
    <x v="1"/>
    <x v="8"/>
    <m/>
    <m/>
    <m/>
    <m/>
    <s v="AV.6 DE AGOSTO 2170 EDIF HOY"/>
    <s v="2441800-76265154"/>
    <m/>
    <x v="283"/>
    <x v="1"/>
    <s v="ORO"/>
    <s v=" "/>
  </r>
  <r>
    <x v="144"/>
    <x v="125"/>
    <x v="57"/>
    <x v="135"/>
    <s v="3441334LP"/>
    <x v="1"/>
    <x v="3"/>
    <d v="1967-08-15T00:00:00"/>
    <n v="52"/>
    <n v="52"/>
    <x v="1"/>
    <x v="0"/>
    <m/>
    <m/>
    <m/>
    <m/>
    <s v="AV.6 DE AGOSTO 2170 EDIF HOY"/>
    <s v="2441800-76265154"/>
    <m/>
    <x v="0"/>
    <x v="2"/>
    <s v=""/>
    <s v=" "/>
  </r>
  <r>
    <x v="145"/>
    <x v="126"/>
    <x v="111"/>
    <x v="136"/>
    <s v="489298 LP"/>
    <x v="0"/>
    <x v="3"/>
    <d v="1963-08-13T00:00:00"/>
    <n v="56"/>
    <n v="56"/>
    <x v="0"/>
    <x v="10"/>
    <m/>
    <m/>
    <m/>
    <m/>
    <m/>
    <m/>
    <m/>
    <x v="0"/>
    <x v="2"/>
    <s v=""/>
    <s v=" "/>
  </r>
  <r>
    <x v="145"/>
    <x v="126"/>
    <x v="111"/>
    <x v="136"/>
    <s v="489298 LP"/>
    <x v="0"/>
    <x v="3"/>
    <d v="1963-08-13T00:00:00"/>
    <n v="56"/>
    <n v="56"/>
    <x v="0"/>
    <x v="3"/>
    <m/>
    <m/>
    <m/>
    <m/>
    <m/>
    <m/>
    <m/>
    <x v="0"/>
    <x v="2"/>
    <s v=""/>
    <s v=" "/>
  </r>
  <r>
    <x v="146"/>
    <x v="127"/>
    <x v="112"/>
    <x v="137"/>
    <s v="2354359 LP"/>
    <x v="1"/>
    <x v="3"/>
    <d v="1956-10-14T00:00:00"/>
    <n v="63"/>
    <n v="63"/>
    <x v="8"/>
    <x v="10"/>
    <m/>
    <m/>
    <m/>
    <m/>
    <m/>
    <m/>
    <m/>
    <x v="284"/>
    <x v="3"/>
    <s v="PLATA"/>
    <s v=" "/>
  </r>
  <r>
    <x v="146"/>
    <x v="127"/>
    <x v="112"/>
    <x v="137"/>
    <s v="2354359 LP"/>
    <x v="1"/>
    <x v="3"/>
    <d v="1956-10-14T00:00:00"/>
    <n v="63"/>
    <n v="63"/>
    <x v="8"/>
    <x v="11"/>
    <m/>
    <m/>
    <m/>
    <m/>
    <m/>
    <m/>
    <m/>
    <x v="285"/>
    <x v="1"/>
    <s v="ORO"/>
    <s v=" "/>
  </r>
  <r>
    <x v="146"/>
    <x v="127"/>
    <x v="112"/>
    <x v="137"/>
    <s v="2354359 LP"/>
    <x v="1"/>
    <x v="3"/>
    <d v="1956-10-14T00:00:00"/>
    <n v="63"/>
    <n v="63"/>
    <x v="8"/>
    <x v="3"/>
    <m/>
    <m/>
    <m/>
    <m/>
    <m/>
    <m/>
    <m/>
    <x v="144"/>
    <x v="1"/>
    <s v="ORO"/>
    <s v=" "/>
  </r>
  <r>
    <x v="147"/>
    <x v="127"/>
    <x v="113"/>
    <x v="138"/>
    <s v="4821557 LP"/>
    <x v="1"/>
    <x v="3"/>
    <d v="1979-11-30T00:00:00"/>
    <n v="40"/>
    <n v="39"/>
    <x v="4"/>
    <x v="1"/>
    <m/>
    <m/>
    <m/>
    <m/>
    <m/>
    <m/>
    <m/>
    <x v="286"/>
    <x v="1"/>
    <s v="ORO"/>
    <s v=" "/>
  </r>
  <r>
    <x v="147"/>
    <x v="127"/>
    <x v="113"/>
    <x v="138"/>
    <s v="4821557 LP"/>
    <x v="1"/>
    <x v="3"/>
    <d v="1979-11-30T00:00:00"/>
    <n v="40"/>
    <n v="39"/>
    <x v="4"/>
    <x v="2"/>
    <m/>
    <m/>
    <m/>
    <m/>
    <m/>
    <m/>
    <m/>
    <x v="287"/>
    <x v="1"/>
    <s v="ORO"/>
    <s v=" "/>
  </r>
  <r>
    <x v="147"/>
    <x v="127"/>
    <x v="113"/>
    <x v="138"/>
    <s v="4821557 LP"/>
    <x v="1"/>
    <x v="3"/>
    <d v="1979-11-30T00:00:00"/>
    <n v="40"/>
    <n v="39"/>
    <x v="4"/>
    <x v="6"/>
    <m/>
    <m/>
    <m/>
    <m/>
    <m/>
    <m/>
    <m/>
    <x v="288"/>
    <x v="5"/>
    <s v="BRONCE"/>
    <s v=" "/>
  </r>
  <r>
    <x v="148"/>
    <x v="127"/>
    <x v="114"/>
    <x v="139"/>
    <s v="3355057LP"/>
    <x v="1"/>
    <x v="3"/>
    <d v="1969-07-30T00:00:00"/>
    <n v="50"/>
    <n v="50"/>
    <x v="1"/>
    <x v="17"/>
    <m/>
    <m/>
    <m/>
    <m/>
    <s v="CALLE SUCRE 1457"/>
    <s v="72002276-2282015"/>
    <s v="susanfaj@hotmail.com"/>
    <x v="289"/>
    <x v="1"/>
    <s v="ORO"/>
    <s v=" "/>
  </r>
  <r>
    <x v="148"/>
    <x v="127"/>
    <x v="114"/>
    <x v="139"/>
    <s v="3355057LP"/>
    <x v="1"/>
    <x v="3"/>
    <d v="1969-07-30T00:00:00"/>
    <n v="50"/>
    <n v="50"/>
    <x v="1"/>
    <x v="3"/>
    <m/>
    <m/>
    <m/>
    <m/>
    <s v="CALLE SUCRE 1457"/>
    <s v="72002276-2282015"/>
    <s v="susanfaj@hotmail.com"/>
    <x v="144"/>
    <x v="3"/>
    <s v="PLATA"/>
    <s v=" "/>
  </r>
  <r>
    <x v="148"/>
    <x v="127"/>
    <x v="114"/>
    <x v="139"/>
    <s v="3355057LP"/>
    <x v="1"/>
    <x v="3"/>
    <d v="1969-07-30T00:00:00"/>
    <n v="50"/>
    <n v="50"/>
    <x v="1"/>
    <x v="18"/>
    <m/>
    <m/>
    <m/>
    <m/>
    <s v="CALLE SUCRE 1457"/>
    <s v="72002276-2282015"/>
    <s v="susanfaj@hotmail.com"/>
    <x v="290"/>
    <x v="3"/>
    <s v="PLATA"/>
    <s v=" "/>
  </r>
  <r>
    <x v="149"/>
    <x v="127"/>
    <x v="115"/>
    <x v="140"/>
    <s v="2312344LP"/>
    <x v="0"/>
    <x v="3"/>
    <d v="1967-07-17T00:00:00"/>
    <n v="52"/>
    <n v="52"/>
    <x v="1"/>
    <x v="14"/>
    <m/>
    <m/>
    <m/>
    <m/>
    <s v="C/INCA ACOSTA 1050 VCOPACABANA"/>
    <s v="2231296-71976333"/>
    <s v="fsanchez2k@hotmail.com"/>
    <x v="0"/>
    <x v="2"/>
    <s v=""/>
    <s v=" "/>
  </r>
  <r>
    <x v="149"/>
    <x v="127"/>
    <x v="115"/>
    <x v="140"/>
    <s v="2312344LP"/>
    <x v="0"/>
    <x v="3"/>
    <d v="1967-07-17T00:00:00"/>
    <n v="52"/>
    <n v="52"/>
    <x v="1"/>
    <x v="18"/>
    <m/>
    <m/>
    <m/>
    <m/>
    <s v="C/INCA ACOSTA 1050 VCOPACABANA"/>
    <s v="2231296-71976333"/>
    <s v="fsanchez2k@hotmail.com"/>
    <x v="0"/>
    <x v="2"/>
    <s v=""/>
    <s v=" "/>
  </r>
  <r>
    <x v="149"/>
    <x v="127"/>
    <x v="115"/>
    <x v="140"/>
    <s v="2312344LP"/>
    <x v="0"/>
    <x v="3"/>
    <d v="1967-07-17T00:00:00"/>
    <n v="52"/>
    <n v="52"/>
    <x v="1"/>
    <x v="3"/>
    <m/>
    <m/>
    <m/>
    <m/>
    <s v="C/INCA ACOSTA 1050 VCOPACABANA"/>
    <s v="2231296-71976333"/>
    <s v="fsanchez2k@hotmail.com"/>
    <x v="291"/>
    <x v="3"/>
    <s v="PLATA"/>
    <s v=" "/>
  </r>
  <r>
    <x v="150"/>
    <x v="128"/>
    <x v="116"/>
    <x v="141"/>
    <s v="6649838 PTS."/>
    <x v="0"/>
    <x v="3"/>
    <d v="1989-03-01T00:00:00"/>
    <n v="30"/>
    <n v="30"/>
    <x v="10"/>
    <x v="8"/>
    <m/>
    <m/>
    <m/>
    <m/>
    <m/>
    <m/>
    <m/>
    <x v="292"/>
    <x v="3"/>
    <s v="PLATA"/>
    <s v=" "/>
  </r>
  <r>
    <x v="150"/>
    <x v="128"/>
    <x v="116"/>
    <x v="141"/>
    <s v="6649838 PTS."/>
    <x v="0"/>
    <x v="3"/>
    <d v="1989-03-01T00:00:00"/>
    <n v="30"/>
    <n v="30"/>
    <x v="10"/>
    <x v="9"/>
    <m/>
    <m/>
    <m/>
    <m/>
    <m/>
    <m/>
    <m/>
    <x v="293"/>
    <x v="1"/>
    <s v="ORO"/>
    <s v=" "/>
  </r>
  <r>
    <x v="150"/>
    <x v="128"/>
    <x v="116"/>
    <x v="141"/>
    <s v="6649838 PTS."/>
    <x v="0"/>
    <x v="3"/>
    <d v="1989-03-01T00:00:00"/>
    <n v="30"/>
    <n v="30"/>
    <x v="10"/>
    <x v="13"/>
    <m/>
    <m/>
    <m/>
    <m/>
    <m/>
    <m/>
    <m/>
    <x v="294"/>
    <x v="1"/>
    <s v="ORO"/>
    <s v=" "/>
  </r>
  <r>
    <x v="151"/>
    <x v="129"/>
    <x v="117"/>
    <x v="142"/>
    <s v="6797081 LP"/>
    <x v="0"/>
    <x v="3"/>
    <d v="1988-12-28T00:00:00"/>
    <n v="31"/>
    <n v="31"/>
    <x v="10"/>
    <x v="10"/>
    <m/>
    <m/>
    <m/>
    <m/>
    <m/>
    <m/>
    <m/>
    <x v="295"/>
    <x v="1"/>
    <s v="ORO"/>
    <s v=" "/>
  </r>
  <r>
    <x v="151"/>
    <x v="129"/>
    <x v="117"/>
    <x v="142"/>
    <s v="6797081 LP"/>
    <x v="0"/>
    <x v="3"/>
    <d v="1988-12-28T00:00:00"/>
    <n v="31"/>
    <n v="31"/>
    <x v="10"/>
    <x v="11"/>
    <m/>
    <m/>
    <m/>
    <m/>
    <m/>
    <m/>
    <m/>
    <x v="296"/>
    <x v="1"/>
    <s v="ORO"/>
    <s v=" "/>
  </r>
  <r>
    <x v="151"/>
    <x v="129"/>
    <x v="117"/>
    <x v="142"/>
    <s v="6797081 LP"/>
    <x v="0"/>
    <x v="3"/>
    <d v="1988-12-28T00:00:00"/>
    <n v="31"/>
    <n v="31"/>
    <x v="10"/>
    <x v="12"/>
    <m/>
    <m/>
    <m/>
    <m/>
    <m/>
    <m/>
    <m/>
    <x v="297"/>
    <x v="1"/>
    <s v="ORO"/>
    <s v=" "/>
  </r>
  <r>
    <x v="152"/>
    <x v="130"/>
    <x v="118"/>
    <x v="143"/>
    <s v="4260941 LP"/>
    <x v="1"/>
    <x v="3"/>
    <d v="1980-06-20T00:00:00"/>
    <n v="39"/>
    <n v="39"/>
    <x v="4"/>
    <x v="0"/>
    <m/>
    <m/>
    <m/>
    <m/>
    <m/>
    <m/>
    <m/>
    <x v="298"/>
    <x v="6"/>
    <s v=""/>
    <s v=" "/>
  </r>
  <r>
    <x v="153"/>
    <x v="131"/>
    <x v="102"/>
    <x v="144"/>
    <s v="3376642LP"/>
    <x v="1"/>
    <x v="3"/>
    <d v="1969-11-10T00:00:00"/>
    <n v="50"/>
    <n v="49"/>
    <x v="2"/>
    <x v="11"/>
    <m/>
    <m/>
    <m/>
    <m/>
    <s v="C/COLON NRO.463"/>
    <s v="2200884-72018492"/>
    <s v="taniataboada@hotmail.com"/>
    <x v="299"/>
    <x v="1"/>
    <s v="ORO"/>
    <s v=" "/>
  </r>
  <r>
    <x v="153"/>
    <x v="131"/>
    <x v="102"/>
    <x v="144"/>
    <s v="3376642LP"/>
    <x v="1"/>
    <x v="3"/>
    <d v="1969-11-10T00:00:00"/>
    <n v="50"/>
    <n v="49"/>
    <x v="2"/>
    <x v="12"/>
    <m/>
    <m/>
    <m/>
    <m/>
    <s v="C/COLON NRO.463"/>
    <s v="2200884-72018492"/>
    <s v="taniataboada@hotmail.com"/>
    <x v="300"/>
    <x v="1"/>
    <s v="ORO"/>
    <s v=" "/>
  </r>
  <r>
    <x v="153"/>
    <x v="131"/>
    <x v="102"/>
    <x v="144"/>
    <s v="3376642LP"/>
    <x v="1"/>
    <x v="3"/>
    <d v="1969-11-10T00:00:00"/>
    <n v="50"/>
    <n v="49"/>
    <x v="2"/>
    <x v="14"/>
    <m/>
    <m/>
    <m/>
    <m/>
    <s v="C/COLON NRO.463"/>
    <s v="2200884-72018492"/>
    <s v="taniataboada@hotmail.com"/>
    <x v="301"/>
    <x v="1"/>
    <s v="ORO"/>
    <s v=" "/>
  </r>
  <r>
    <x v="154"/>
    <x v="132"/>
    <x v="119"/>
    <x v="145"/>
    <s v="3372339 LP"/>
    <x v="1"/>
    <x v="3"/>
    <d v="1968-04-30T00:00:00"/>
    <n v="51"/>
    <n v="51"/>
    <x v="1"/>
    <x v="13"/>
    <m/>
    <m/>
    <m/>
    <m/>
    <m/>
    <m/>
    <m/>
    <x v="0"/>
    <x v="2"/>
    <s v=""/>
    <s v=" "/>
  </r>
  <r>
    <x v="154"/>
    <x v="132"/>
    <x v="119"/>
    <x v="145"/>
    <s v="3372339 LP"/>
    <x v="1"/>
    <x v="3"/>
    <d v="1968-04-30T00:00:00"/>
    <n v="51"/>
    <n v="51"/>
    <x v="1"/>
    <x v="14"/>
    <m/>
    <m/>
    <m/>
    <m/>
    <m/>
    <m/>
    <m/>
    <x v="302"/>
    <x v="3"/>
    <s v="PLATA"/>
    <s v=" "/>
  </r>
  <r>
    <x v="154"/>
    <x v="132"/>
    <x v="119"/>
    <x v="145"/>
    <s v="3372339 LP"/>
    <x v="1"/>
    <x v="3"/>
    <d v="1968-04-30T00:00:00"/>
    <n v="51"/>
    <n v="51"/>
    <x v="1"/>
    <x v="8"/>
    <m/>
    <m/>
    <m/>
    <m/>
    <m/>
    <m/>
    <m/>
    <x v="0"/>
    <x v="2"/>
    <s v=""/>
    <s v=" "/>
  </r>
  <r>
    <x v="155"/>
    <x v="133"/>
    <x v="120"/>
    <x v="146"/>
    <s v="4937458 LP"/>
    <x v="1"/>
    <x v="3"/>
    <d v="1986-12-10T00:00:00"/>
    <n v="33"/>
    <n v="33"/>
    <x v="10"/>
    <x v="10"/>
    <m/>
    <m/>
    <m/>
    <m/>
    <m/>
    <m/>
    <m/>
    <x v="303"/>
    <x v="1"/>
    <s v="ORO"/>
    <s v=" "/>
  </r>
  <r>
    <x v="155"/>
    <x v="133"/>
    <x v="120"/>
    <x v="146"/>
    <s v="4937458 LP"/>
    <x v="1"/>
    <x v="3"/>
    <d v="1986-12-10T00:00:00"/>
    <n v="33"/>
    <n v="33"/>
    <x v="10"/>
    <x v="11"/>
    <m/>
    <m/>
    <m/>
    <m/>
    <m/>
    <m/>
    <m/>
    <x v="304"/>
    <x v="1"/>
    <s v="ORO"/>
    <s v=" "/>
  </r>
  <r>
    <x v="155"/>
    <x v="133"/>
    <x v="120"/>
    <x v="146"/>
    <s v="4937458 LP"/>
    <x v="1"/>
    <x v="3"/>
    <d v="1986-12-10T00:00:00"/>
    <n v="33"/>
    <n v="33"/>
    <x v="10"/>
    <x v="12"/>
    <m/>
    <m/>
    <m/>
    <m/>
    <m/>
    <m/>
    <m/>
    <x v="305"/>
    <x v="1"/>
    <s v="ORO"/>
    <s v=" "/>
  </r>
  <r>
    <x v="156"/>
    <x v="134"/>
    <x v="121"/>
    <x v="147"/>
    <s v="4274461 LP"/>
    <x v="1"/>
    <x v="3"/>
    <d v="1975-04-20T00:00:00"/>
    <n v="44"/>
    <n v="44"/>
    <x v="5"/>
    <x v="12"/>
    <m/>
    <m/>
    <m/>
    <m/>
    <m/>
    <m/>
    <m/>
    <x v="306"/>
    <x v="3"/>
    <s v="PLATA"/>
    <s v=" "/>
  </r>
  <r>
    <x v="156"/>
    <x v="134"/>
    <x v="121"/>
    <x v="147"/>
    <s v="4274461 LP"/>
    <x v="1"/>
    <x v="3"/>
    <d v="1975-04-20T00:00:00"/>
    <n v="44"/>
    <n v="44"/>
    <x v="5"/>
    <x v="14"/>
    <m/>
    <m/>
    <m/>
    <m/>
    <m/>
    <m/>
    <m/>
    <x v="307"/>
    <x v="5"/>
    <s v="BRONCE"/>
    <s v=" "/>
  </r>
  <r>
    <x v="156"/>
    <x v="134"/>
    <x v="121"/>
    <x v="147"/>
    <s v="4274461 LP"/>
    <x v="1"/>
    <x v="3"/>
    <d v="1975-04-20T00:00:00"/>
    <n v="44"/>
    <n v="44"/>
    <x v="5"/>
    <x v="8"/>
    <m/>
    <m/>
    <m/>
    <m/>
    <m/>
    <m/>
    <m/>
    <x v="308"/>
    <x v="6"/>
    <s v=""/>
    <s v=" "/>
  </r>
  <r>
    <x v="157"/>
    <x v="134"/>
    <x v="122"/>
    <x v="148"/>
    <s v="2464181LP"/>
    <x v="0"/>
    <x v="3"/>
    <d v="1964-08-11T00:00:00"/>
    <n v="55"/>
    <n v="55"/>
    <x v="0"/>
    <x v="14"/>
    <m/>
    <m/>
    <m/>
    <m/>
    <s v="AV.COSTANERA 48 ALT OBRAJES"/>
    <s v="2732921-71275334"/>
    <s v="omarvtc@hotmail.com"/>
    <x v="309"/>
    <x v="5"/>
    <s v="BRONCE"/>
    <s v=" "/>
  </r>
  <r>
    <x v="157"/>
    <x v="134"/>
    <x v="122"/>
    <x v="148"/>
    <s v="2464181LP"/>
    <x v="0"/>
    <x v="3"/>
    <d v="1964-08-11T00:00:00"/>
    <n v="55"/>
    <n v="55"/>
    <x v="0"/>
    <x v="11"/>
    <m/>
    <m/>
    <m/>
    <m/>
    <s v="AV.COSTANERA 48 ALT OBRAJES"/>
    <s v="2732921-71275334"/>
    <s v="omarvtc@hotmail.com"/>
    <x v="310"/>
    <x v="6"/>
    <s v=""/>
    <s v=" "/>
  </r>
  <r>
    <x v="157"/>
    <x v="134"/>
    <x v="122"/>
    <x v="148"/>
    <s v="2464181LP"/>
    <x v="0"/>
    <x v="3"/>
    <d v="1964-08-11T00:00:00"/>
    <n v="55"/>
    <n v="55"/>
    <x v="0"/>
    <x v="10"/>
    <m/>
    <m/>
    <m/>
    <m/>
    <s v="AV.COSTANERA 48 ALT OBRAJES"/>
    <s v="2732921-71275334"/>
    <s v="omarvtc@hotmail.com"/>
    <x v="311"/>
    <x v="6"/>
    <s v=""/>
    <s v=" "/>
  </r>
  <r>
    <x v="158"/>
    <x v="135"/>
    <x v="123"/>
    <x v="149"/>
    <s v="771571CB"/>
    <x v="0"/>
    <x v="3"/>
    <d v="1948-12-13T00:00:00"/>
    <n v="71"/>
    <n v="71"/>
    <x v="7"/>
    <x v="8"/>
    <m/>
    <m/>
    <m/>
    <m/>
    <s v="CALLE 22 No.7770 CALACOTO"/>
    <s v="2790287-71937960"/>
    <s v="astparedes@yahoo.es"/>
    <x v="312"/>
    <x v="3"/>
    <s v="PLATA"/>
    <s v=" "/>
  </r>
  <r>
    <x v="158"/>
    <x v="135"/>
    <x v="123"/>
    <x v="149"/>
    <s v="771571CB"/>
    <x v="0"/>
    <x v="3"/>
    <d v="1948-12-13T00:00:00"/>
    <n v="71"/>
    <n v="71"/>
    <x v="7"/>
    <x v="16"/>
    <m/>
    <m/>
    <m/>
    <m/>
    <m/>
    <m/>
    <m/>
    <x v="0"/>
    <x v="2"/>
    <s v=""/>
    <s v=" "/>
  </r>
  <r>
    <x v="158"/>
    <x v="135"/>
    <x v="123"/>
    <x v="149"/>
    <s v="771571CB"/>
    <x v="0"/>
    <x v="3"/>
    <d v="1948-12-13T00:00:00"/>
    <n v="71"/>
    <n v="71"/>
    <x v="7"/>
    <x v="1"/>
    <m/>
    <m/>
    <m/>
    <m/>
    <s v="CALLE 22 No.7770 CALACOTO"/>
    <s v="2790287-71937960"/>
    <s v="astparedes@yahoo.es"/>
    <x v="0"/>
    <x v="2"/>
    <s v=""/>
    <s v=" "/>
  </r>
  <r>
    <x v="159"/>
    <x v="136"/>
    <x v="124"/>
    <x v="150"/>
    <s v="3348390 L.P."/>
    <x v="1"/>
    <x v="3"/>
    <d v="1965-05-20T00:00:00"/>
    <n v="54"/>
    <n v="54"/>
    <x v="1"/>
    <x v="5"/>
    <m/>
    <m/>
    <m/>
    <m/>
    <m/>
    <m/>
    <m/>
    <x v="313"/>
    <x v="5"/>
    <s v="BRONCE"/>
    <s v=" "/>
  </r>
  <r>
    <x v="159"/>
    <x v="136"/>
    <x v="124"/>
    <x v="150"/>
    <s v="3348390 L.P."/>
    <x v="1"/>
    <x v="3"/>
    <d v="1965-05-20T00:00:00"/>
    <n v="54"/>
    <n v="54"/>
    <x v="1"/>
    <x v="6"/>
    <m/>
    <m/>
    <m/>
    <m/>
    <m/>
    <m/>
    <m/>
    <x v="314"/>
    <x v="6"/>
    <s v=""/>
    <s v=" "/>
  </r>
  <r>
    <x v="159"/>
    <x v="136"/>
    <x v="124"/>
    <x v="150"/>
    <s v="3348390 L.P."/>
    <x v="1"/>
    <x v="3"/>
    <d v="1965-05-20T00:00:00"/>
    <n v="54"/>
    <n v="54"/>
    <x v="1"/>
    <x v="17"/>
    <m/>
    <m/>
    <m/>
    <m/>
    <m/>
    <m/>
    <m/>
    <x v="315"/>
    <x v="3"/>
    <s v="PLATA"/>
    <s v=" "/>
  </r>
  <r>
    <x v="160"/>
    <x v="137"/>
    <x v="26"/>
    <x v="151"/>
    <s v="6138232LP"/>
    <x v="0"/>
    <x v="3"/>
    <d v="1963-04-03T00:00:00"/>
    <n v="56"/>
    <n v="56"/>
    <x v="0"/>
    <x v="9"/>
    <m/>
    <m/>
    <m/>
    <m/>
    <s v="V/SAN ANTONIO "/>
    <s v="2752167-77226114"/>
    <m/>
    <x v="316"/>
    <x v="7"/>
    <s v=""/>
    <s v=" "/>
  </r>
  <r>
    <x v="160"/>
    <x v="137"/>
    <x v="26"/>
    <x v="151"/>
    <s v="6138232LP"/>
    <x v="0"/>
    <x v="3"/>
    <d v="1963-04-03T00:00:00"/>
    <n v="56"/>
    <n v="56"/>
    <x v="0"/>
    <x v="8"/>
    <m/>
    <m/>
    <m/>
    <m/>
    <s v="V/SAN ANTONIO "/>
    <s v="2752167-77226114"/>
    <m/>
    <x v="317"/>
    <x v="5"/>
    <s v="BRONCE"/>
    <s v=" "/>
  </r>
  <r>
    <x v="160"/>
    <x v="137"/>
    <x v="26"/>
    <x v="151"/>
    <s v="6138232LP"/>
    <x v="0"/>
    <x v="3"/>
    <d v="1963-04-03T00:00:00"/>
    <n v="56"/>
    <n v="56"/>
    <x v="0"/>
    <x v="13"/>
    <m/>
    <m/>
    <m/>
    <m/>
    <s v="V/SAN ANTONIO "/>
    <s v="2752167-77226114"/>
    <m/>
    <x v="318"/>
    <x v="5"/>
    <s v="BRONCE"/>
    <s v=" "/>
  </r>
  <r>
    <x v="161"/>
    <x v="138"/>
    <x v="125"/>
    <x v="152"/>
    <s v="E-0012200"/>
    <x v="0"/>
    <x v="3"/>
    <d v="1965-10-06T00:00:00"/>
    <n v="54"/>
    <n v="54"/>
    <x v="1"/>
    <x v="10"/>
    <m/>
    <m/>
    <m/>
    <m/>
    <s v="URB.TERRAMARIA No.20 ALTO ACHUMANI"/>
    <n v="75806935"/>
    <s v="francito-sa2000@yahoo.es"/>
    <x v="319"/>
    <x v="1"/>
    <s v="ORO"/>
    <s v=" "/>
  </r>
  <r>
    <x v="161"/>
    <x v="138"/>
    <x v="125"/>
    <x v="152"/>
    <s v="E-0012200"/>
    <x v="0"/>
    <x v="3"/>
    <d v="1965-10-06T00:00:00"/>
    <n v="54"/>
    <n v="54"/>
    <x v="1"/>
    <x v="11"/>
    <m/>
    <m/>
    <m/>
    <m/>
    <s v="URB.TERRAMARIA No.20 ALTO ACHUMANI"/>
    <n v="75806935"/>
    <s v="francito-sa2000@yahoo.es"/>
    <x v="320"/>
    <x v="1"/>
    <s v="ORO"/>
    <s v=" "/>
  </r>
  <r>
    <x v="162"/>
    <x v="139"/>
    <x v="126"/>
    <x v="153"/>
    <s v="3333288LP"/>
    <x v="0"/>
    <x v="3"/>
    <d v="1968-07-30T00:00:00"/>
    <n v="51"/>
    <n v="51"/>
    <x v="1"/>
    <x v="14"/>
    <m/>
    <m/>
    <m/>
    <m/>
    <s v="C/COLON NRO.463"/>
    <s v="2200884-71952837"/>
    <s v="federicozelada3@gmail.com"/>
    <x v="321"/>
    <x v="1"/>
    <s v="ORO"/>
    <s v=" "/>
  </r>
  <r>
    <x v="162"/>
    <x v="139"/>
    <x v="126"/>
    <x v="153"/>
    <s v="3333288LP"/>
    <x v="0"/>
    <x v="3"/>
    <d v="1968-07-30T00:00:00"/>
    <n v="51"/>
    <n v="51"/>
    <x v="1"/>
    <x v="12"/>
    <m/>
    <m/>
    <m/>
    <m/>
    <s v="C/COLON NRO.463"/>
    <s v="2200884-71952837"/>
    <s v="federicozelada3@gmail.com"/>
    <x v="322"/>
    <x v="1"/>
    <s v="ORO"/>
    <s v=" "/>
  </r>
  <r>
    <x v="162"/>
    <x v="139"/>
    <x v="126"/>
    <x v="153"/>
    <s v="3333288LP"/>
    <x v="0"/>
    <x v="3"/>
    <d v="1968-07-30T00:00:00"/>
    <n v="51"/>
    <n v="51"/>
    <x v="1"/>
    <x v="11"/>
    <m/>
    <m/>
    <m/>
    <m/>
    <s v="C/COLON NRO.463"/>
    <s v="2200884-71952837"/>
    <s v="federicozelada3@gmail.com"/>
    <x v="0"/>
    <x v="2"/>
    <s v=""/>
    <s v=" "/>
  </r>
  <r>
    <x v="163"/>
    <x v="140"/>
    <x v="13"/>
    <x v="154"/>
    <s v="3558672 Or"/>
    <x v="0"/>
    <x v="4"/>
    <d v="1978-03-23T00:00:00"/>
    <n v="41"/>
    <n v="41"/>
    <x v="5"/>
    <x v="14"/>
    <m/>
    <m/>
    <m/>
    <m/>
    <m/>
    <m/>
    <m/>
    <x v="0"/>
    <x v="2"/>
    <s v=""/>
    <s v=" "/>
  </r>
  <r>
    <x v="163"/>
    <x v="140"/>
    <x v="13"/>
    <x v="154"/>
    <s v="3558672 Or"/>
    <x v="0"/>
    <x v="4"/>
    <d v="1978-03-23T00:00:00"/>
    <n v="41"/>
    <n v="41"/>
    <x v="5"/>
    <x v="8"/>
    <m/>
    <m/>
    <m/>
    <m/>
    <m/>
    <m/>
    <m/>
    <x v="0"/>
    <x v="2"/>
    <s v=""/>
    <s v=" "/>
  </r>
  <r>
    <x v="163"/>
    <x v="140"/>
    <x v="13"/>
    <x v="154"/>
    <s v="3558672 Or"/>
    <x v="0"/>
    <x v="4"/>
    <d v="1978-03-23T00:00:00"/>
    <n v="41"/>
    <n v="41"/>
    <x v="5"/>
    <x v="0"/>
    <m/>
    <m/>
    <m/>
    <m/>
    <m/>
    <m/>
    <m/>
    <x v="0"/>
    <x v="2"/>
    <s v=""/>
    <s v=" "/>
  </r>
  <r>
    <x v="164"/>
    <x v="141"/>
    <x v="127"/>
    <x v="155"/>
    <s v="605570 Or"/>
    <x v="0"/>
    <x v="4"/>
    <d v="1948-12-27T00:00:00"/>
    <n v="71"/>
    <n v="71"/>
    <x v="7"/>
    <x v="2"/>
    <m/>
    <m/>
    <m/>
    <m/>
    <m/>
    <m/>
    <m/>
    <x v="0"/>
    <x v="2"/>
    <s v=""/>
    <s v=" "/>
  </r>
  <r>
    <x v="164"/>
    <x v="141"/>
    <x v="127"/>
    <x v="155"/>
    <s v="605570 Or"/>
    <x v="0"/>
    <x v="4"/>
    <d v="1948-12-27T00:00:00"/>
    <n v="71"/>
    <n v="71"/>
    <x v="7"/>
    <x v="1"/>
    <m/>
    <m/>
    <m/>
    <m/>
    <m/>
    <m/>
    <m/>
    <x v="323"/>
    <x v="1"/>
    <s v="ORO"/>
    <s v=" "/>
  </r>
  <r>
    <x v="164"/>
    <x v="141"/>
    <x v="127"/>
    <x v="155"/>
    <s v="605570 Or"/>
    <x v="0"/>
    <x v="4"/>
    <d v="1948-12-27T00:00:00"/>
    <n v="71"/>
    <n v="71"/>
    <x v="7"/>
    <x v="0"/>
    <m/>
    <m/>
    <m/>
    <m/>
    <m/>
    <m/>
    <m/>
    <x v="324"/>
    <x v="5"/>
    <s v="BRONCE"/>
    <s v=" "/>
  </r>
  <r>
    <x v="165"/>
    <x v="142"/>
    <x v="128"/>
    <x v="156"/>
    <s v="2729016 Or"/>
    <x v="0"/>
    <x v="4"/>
    <d v="1951-11-28T00:00:00"/>
    <n v="68"/>
    <n v="68"/>
    <x v="3"/>
    <x v="7"/>
    <m/>
    <m/>
    <m/>
    <m/>
    <m/>
    <m/>
    <m/>
    <x v="0"/>
    <x v="2"/>
    <s v=""/>
    <s v=" "/>
  </r>
  <r>
    <x v="165"/>
    <x v="142"/>
    <x v="128"/>
    <x v="156"/>
    <s v="2729016 Or"/>
    <x v="0"/>
    <x v="4"/>
    <d v="1951-11-28T00:00:00"/>
    <n v="68"/>
    <n v="68"/>
    <x v="3"/>
    <x v="3"/>
    <m/>
    <m/>
    <m/>
    <m/>
    <m/>
    <m/>
    <m/>
    <x v="0"/>
    <x v="2"/>
    <s v=""/>
    <s v=" "/>
  </r>
  <r>
    <x v="165"/>
    <x v="142"/>
    <x v="128"/>
    <x v="156"/>
    <s v="2729016 Or"/>
    <x v="0"/>
    <x v="4"/>
    <d v="1951-11-28T00:00:00"/>
    <n v="68"/>
    <n v="68"/>
    <x v="3"/>
    <x v="6"/>
    <m/>
    <m/>
    <m/>
    <m/>
    <m/>
    <m/>
    <m/>
    <x v="0"/>
    <x v="2"/>
    <s v=""/>
    <s v=" "/>
  </r>
  <r>
    <x v="166"/>
    <x v="142"/>
    <x v="129"/>
    <x v="157"/>
    <s v="2785003 Or"/>
    <x v="0"/>
    <x v="4"/>
    <d v="1956-01-24T00:00:00"/>
    <n v="63"/>
    <n v="63"/>
    <x v="8"/>
    <x v="10"/>
    <m/>
    <m/>
    <m/>
    <m/>
    <m/>
    <m/>
    <m/>
    <x v="325"/>
    <x v="3"/>
    <s v="PLATA"/>
    <s v=" "/>
  </r>
  <r>
    <x v="166"/>
    <x v="142"/>
    <x v="129"/>
    <x v="157"/>
    <s v="2785003 Or"/>
    <x v="0"/>
    <x v="4"/>
    <d v="1956-01-24T00:00:00"/>
    <n v="63"/>
    <n v="63"/>
    <x v="8"/>
    <x v="3"/>
    <m/>
    <m/>
    <m/>
    <m/>
    <m/>
    <m/>
    <m/>
    <x v="326"/>
    <x v="3"/>
    <s v="PLATA"/>
    <s v=" "/>
  </r>
  <r>
    <x v="166"/>
    <x v="142"/>
    <x v="129"/>
    <x v="157"/>
    <s v="2785003 Or"/>
    <x v="0"/>
    <x v="4"/>
    <d v="1956-01-24T00:00:00"/>
    <n v="63"/>
    <n v="63"/>
    <x v="8"/>
    <x v="8"/>
    <m/>
    <m/>
    <m/>
    <m/>
    <m/>
    <m/>
    <m/>
    <x v="327"/>
    <x v="7"/>
    <s v=""/>
    <s v=" "/>
  </r>
  <r>
    <x v="167"/>
    <x v="143"/>
    <x v="130"/>
    <x v="158"/>
    <s v="4065469 Or"/>
    <x v="1"/>
    <x v="4"/>
    <d v="1982-06-05T00:00:00"/>
    <n v="37"/>
    <n v="37"/>
    <x v="4"/>
    <x v="10"/>
    <m/>
    <m/>
    <m/>
    <m/>
    <m/>
    <m/>
    <m/>
    <x v="328"/>
    <x v="3"/>
    <s v="PLATA"/>
    <s v=" "/>
  </r>
  <r>
    <x v="167"/>
    <x v="143"/>
    <x v="130"/>
    <x v="158"/>
    <s v="4065469 Or"/>
    <x v="1"/>
    <x v="4"/>
    <d v="1982-06-05T00:00:00"/>
    <n v="37"/>
    <n v="37"/>
    <x v="4"/>
    <x v="5"/>
    <m/>
    <m/>
    <m/>
    <m/>
    <m/>
    <m/>
    <m/>
    <x v="329"/>
    <x v="3"/>
    <s v="PLATA"/>
    <s v=" "/>
  </r>
  <r>
    <x v="167"/>
    <x v="143"/>
    <x v="130"/>
    <x v="158"/>
    <s v="4065469 Or"/>
    <x v="1"/>
    <x v="4"/>
    <d v="1982-06-05T00:00:00"/>
    <n v="37"/>
    <n v="37"/>
    <x v="4"/>
    <x v="3"/>
    <m/>
    <m/>
    <m/>
    <m/>
    <m/>
    <m/>
    <m/>
    <x v="0"/>
    <x v="2"/>
    <s v=""/>
    <s v=" "/>
  </r>
  <r>
    <x v="168"/>
    <x v="144"/>
    <x v="131"/>
    <x v="159"/>
    <s v="7280470 Or"/>
    <x v="0"/>
    <x v="4"/>
    <d v="1989-03-26T00:00:00"/>
    <n v="30"/>
    <n v="30"/>
    <x v="10"/>
    <x v="5"/>
    <m/>
    <m/>
    <m/>
    <m/>
    <m/>
    <m/>
    <m/>
    <x v="330"/>
    <x v="1"/>
    <s v="ORO"/>
    <s v=" "/>
  </r>
  <r>
    <x v="168"/>
    <x v="144"/>
    <x v="131"/>
    <x v="159"/>
    <s v="7280470 Or"/>
    <x v="0"/>
    <x v="4"/>
    <d v="1989-03-26T00:00:00"/>
    <n v="30"/>
    <n v="30"/>
    <x v="10"/>
    <x v="6"/>
    <m/>
    <m/>
    <m/>
    <m/>
    <m/>
    <m/>
    <m/>
    <x v="331"/>
    <x v="1"/>
    <s v="ORO"/>
    <s v=" "/>
  </r>
  <r>
    <x v="168"/>
    <x v="144"/>
    <x v="131"/>
    <x v="159"/>
    <s v="7280470 Or"/>
    <x v="0"/>
    <x v="4"/>
    <d v="1989-03-26T00:00:00"/>
    <n v="30"/>
    <n v="30"/>
    <x v="10"/>
    <x v="7"/>
    <m/>
    <m/>
    <m/>
    <m/>
    <m/>
    <m/>
    <m/>
    <x v="332"/>
    <x v="1"/>
    <s v="ORO"/>
    <s v=" "/>
  </r>
  <r>
    <x v="169"/>
    <x v="144"/>
    <x v="132"/>
    <x v="160"/>
    <s v="952243 Cba"/>
    <x v="0"/>
    <x v="4"/>
    <d v="1959-06-01T00:00:00"/>
    <n v="60"/>
    <n v="60"/>
    <x v="8"/>
    <x v="5"/>
    <m/>
    <m/>
    <m/>
    <m/>
    <m/>
    <m/>
    <m/>
    <x v="333"/>
    <x v="1"/>
    <s v="ORO"/>
    <s v=" "/>
  </r>
  <r>
    <x v="169"/>
    <x v="144"/>
    <x v="132"/>
    <x v="160"/>
    <s v="952243 Cba"/>
    <x v="0"/>
    <x v="4"/>
    <d v="1959-06-01T00:00:00"/>
    <n v="60"/>
    <n v="60"/>
    <x v="8"/>
    <x v="6"/>
    <m/>
    <m/>
    <m/>
    <m/>
    <m/>
    <m/>
    <m/>
    <x v="334"/>
    <x v="1"/>
    <s v="ORO"/>
    <s v=" "/>
  </r>
  <r>
    <x v="169"/>
    <x v="144"/>
    <x v="132"/>
    <x v="160"/>
    <s v="952243 Cba"/>
    <x v="0"/>
    <x v="4"/>
    <d v="1959-06-01T00:00:00"/>
    <n v="60"/>
    <n v="60"/>
    <x v="8"/>
    <x v="7"/>
    <m/>
    <m/>
    <m/>
    <m/>
    <m/>
    <m/>
    <m/>
    <x v="335"/>
    <x v="1"/>
    <s v="ORO"/>
    <s v=" "/>
  </r>
  <r>
    <x v="170"/>
    <x v="145"/>
    <x v="133"/>
    <x v="161"/>
    <s v="2757664 Or"/>
    <x v="1"/>
    <x v="4"/>
    <d v="1958-03-15T00:00:00"/>
    <n v="61"/>
    <n v="61"/>
    <x v="8"/>
    <x v="7"/>
    <m/>
    <m/>
    <m/>
    <m/>
    <m/>
    <m/>
    <m/>
    <x v="336"/>
    <x v="6"/>
    <s v=""/>
    <s v=" "/>
  </r>
  <r>
    <x v="170"/>
    <x v="145"/>
    <x v="133"/>
    <x v="161"/>
    <s v="2757664 Or"/>
    <x v="1"/>
    <x v="4"/>
    <d v="1958-03-15T00:00:00"/>
    <n v="61"/>
    <n v="61"/>
    <x v="8"/>
    <x v="6"/>
    <m/>
    <m/>
    <m/>
    <m/>
    <m/>
    <m/>
    <m/>
    <x v="337"/>
    <x v="1"/>
    <s v="ORO"/>
    <s v=" "/>
  </r>
  <r>
    <x v="170"/>
    <x v="145"/>
    <x v="133"/>
    <x v="161"/>
    <s v="2757664 Or"/>
    <x v="1"/>
    <x v="4"/>
    <d v="1958-03-15T00:00:00"/>
    <n v="61"/>
    <n v="61"/>
    <x v="8"/>
    <x v="5"/>
    <m/>
    <m/>
    <m/>
    <m/>
    <m/>
    <m/>
    <m/>
    <x v="338"/>
    <x v="5"/>
    <s v="BRONCE"/>
    <s v=" "/>
  </r>
  <r>
    <x v="171"/>
    <x v="146"/>
    <x v="134"/>
    <x v="119"/>
    <s v="2767936 Or"/>
    <x v="1"/>
    <x v="4"/>
    <d v="1959-09-17T00:00:00"/>
    <n v="60"/>
    <n v="59"/>
    <x v="0"/>
    <x v="7"/>
    <m/>
    <m/>
    <m/>
    <m/>
    <m/>
    <m/>
    <m/>
    <x v="339"/>
    <x v="7"/>
    <s v=""/>
    <s v=" "/>
  </r>
  <r>
    <x v="171"/>
    <x v="146"/>
    <x v="134"/>
    <x v="119"/>
    <s v="2767936 Or"/>
    <x v="1"/>
    <x v="4"/>
    <d v="1959-09-17T00:00:00"/>
    <n v="60"/>
    <n v="59"/>
    <x v="0"/>
    <x v="6"/>
    <m/>
    <m/>
    <m/>
    <m/>
    <m/>
    <m/>
    <m/>
    <x v="340"/>
    <x v="8"/>
    <s v=""/>
    <s v=" "/>
  </r>
  <r>
    <x v="171"/>
    <x v="146"/>
    <x v="134"/>
    <x v="119"/>
    <s v="2767936 Or"/>
    <x v="1"/>
    <x v="4"/>
    <d v="1959-09-17T00:00:00"/>
    <n v="60"/>
    <n v="59"/>
    <x v="0"/>
    <x v="5"/>
    <m/>
    <m/>
    <m/>
    <m/>
    <m/>
    <m/>
    <m/>
    <x v="341"/>
    <x v="7"/>
    <s v=""/>
    <s v=" "/>
  </r>
  <r>
    <x v="172"/>
    <x v="38"/>
    <x v="135"/>
    <x v="162"/>
    <s v="5067095 Or"/>
    <x v="1"/>
    <x v="4"/>
    <d v="1982-01-08T00:00:00"/>
    <n v="37"/>
    <n v="37"/>
    <x v="4"/>
    <x v="10"/>
    <m/>
    <m/>
    <m/>
    <m/>
    <m/>
    <m/>
    <m/>
    <x v="342"/>
    <x v="5"/>
    <s v="BRONCE"/>
    <s v=" "/>
  </r>
  <r>
    <x v="172"/>
    <x v="38"/>
    <x v="135"/>
    <x v="162"/>
    <s v="5067095 Or"/>
    <x v="1"/>
    <x v="4"/>
    <d v="1982-01-08T00:00:00"/>
    <n v="37"/>
    <n v="37"/>
    <x v="4"/>
    <x v="14"/>
    <m/>
    <m/>
    <m/>
    <m/>
    <m/>
    <m/>
    <m/>
    <x v="343"/>
    <x v="3"/>
    <s v="PLATA"/>
    <s v=" "/>
  </r>
  <r>
    <x v="172"/>
    <x v="38"/>
    <x v="135"/>
    <x v="162"/>
    <s v="5067095 Or"/>
    <x v="1"/>
    <x v="4"/>
    <d v="1982-01-08T00:00:00"/>
    <n v="37"/>
    <n v="37"/>
    <x v="4"/>
    <x v="8"/>
    <m/>
    <m/>
    <m/>
    <m/>
    <m/>
    <m/>
    <m/>
    <x v="344"/>
    <x v="5"/>
    <s v="BRONCE"/>
    <s v=" "/>
  </r>
  <r>
    <x v="173"/>
    <x v="147"/>
    <x v="136"/>
    <x v="163"/>
    <s v="5720901 Or"/>
    <x v="0"/>
    <x v="4"/>
    <d v="1952-10-06T00:00:00"/>
    <n v="67"/>
    <n v="67"/>
    <x v="3"/>
    <x v="10"/>
    <m/>
    <m/>
    <m/>
    <m/>
    <m/>
    <m/>
    <m/>
    <x v="345"/>
    <x v="3"/>
    <s v="PLATA"/>
    <s v=" "/>
  </r>
  <r>
    <x v="173"/>
    <x v="147"/>
    <x v="136"/>
    <x v="163"/>
    <s v="5720901 Or"/>
    <x v="0"/>
    <x v="4"/>
    <d v="1952-10-06T00:00:00"/>
    <n v="67"/>
    <n v="67"/>
    <x v="3"/>
    <x v="11"/>
    <m/>
    <m/>
    <m/>
    <m/>
    <m/>
    <m/>
    <m/>
    <x v="346"/>
    <x v="3"/>
    <s v="PLATA"/>
    <s v=" "/>
  </r>
  <r>
    <x v="173"/>
    <x v="147"/>
    <x v="136"/>
    <x v="163"/>
    <s v="5720901 Or"/>
    <x v="0"/>
    <x v="4"/>
    <d v="1952-10-06T00:00:00"/>
    <n v="67"/>
    <n v="67"/>
    <x v="3"/>
    <x v="12"/>
    <m/>
    <m/>
    <m/>
    <m/>
    <m/>
    <m/>
    <m/>
    <x v="347"/>
    <x v="1"/>
    <s v="ORO"/>
    <s v=" "/>
  </r>
  <r>
    <x v="174"/>
    <x v="147"/>
    <x v="137"/>
    <x v="164"/>
    <s v="676499 Or"/>
    <x v="0"/>
    <x v="4"/>
    <d v="1956-06-04T00:00:00"/>
    <n v="63"/>
    <n v="63"/>
    <x v="8"/>
    <x v="10"/>
    <m/>
    <m/>
    <m/>
    <m/>
    <m/>
    <m/>
    <m/>
    <x v="348"/>
    <x v="5"/>
    <s v="BRONCE"/>
    <s v=" "/>
  </r>
  <r>
    <x v="174"/>
    <x v="147"/>
    <x v="137"/>
    <x v="164"/>
    <s v="676499 Or"/>
    <x v="0"/>
    <x v="4"/>
    <d v="1956-06-04T00:00:00"/>
    <n v="63"/>
    <n v="63"/>
    <x v="8"/>
    <x v="11"/>
    <m/>
    <m/>
    <m/>
    <m/>
    <m/>
    <m/>
    <m/>
    <x v="349"/>
    <x v="6"/>
    <s v=""/>
    <s v=" "/>
  </r>
  <r>
    <x v="174"/>
    <x v="147"/>
    <x v="137"/>
    <x v="164"/>
    <s v="676499 Or"/>
    <x v="0"/>
    <x v="4"/>
    <d v="1956-06-04T00:00:00"/>
    <n v="63"/>
    <n v="63"/>
    <x v="8"/>
    <x v="12"/>
    <m/>
    <m/>
    <m/>
    <m/>
    <m/>
    <m/>
    <m/>
    <x v="350"/>
    <x v="3"/>
    <s v="PLATA"/>
    <s v=" "/>
  </r>
  <r>
    <x v="175"/>
    <x v="147"/>
    <x v="138"/>
    <x v="165"/>
    <s v="2754377 Or"/>
    <x v="0"/>
    <x v="4"/>
    <d v="1963-11-14T00:00:00"/>
    <n v="56"/>
    <n v="56"/>
    <x v="0"/>
    <x v="14"/>
    <m/>
    <m/>
    <m/>
    <m/>
    <m/>
    <m/>
    <m/>
    <x v="351"/>
    <x v="6"/>
    <s v=""/>
    <s v=" "/>
  </r>
  <r>
    <x v="175"/>
    <x v="147"/>
    <x v="138"/>
    <x v="165"/>
    <s v="2754377 Or"/>
    <x v="0"/>
    <x v="4"/>
    <d v="1963-11-14T00:00:00"/>
    <n v="56"/>
    <n v="56"/>
    <x v="0"/>
    <x v="8"/>
    <m/>
    <m/>
    <m/>
    <m/>
    <m/>
    <m/>
    <m/>
    <x v="0"/>
    <x v="2"/>
    <s v=""/>
    <s v=" "/>
  </r>
  <r>
    <x v="175"/>
    <x v="147"/>
    <x v="138"/>
    <x v="165"/>
    <s v="2754377 Or"/>
    <x v="0"/>
    <x v="4"/>
    <d v="1963-11-14T00:00:00"/>
    <n v="56"/>
    <n v="56"/>
    <x v="0"/>
    <x v="0"/>
    <m/>
    <m/>
    <m/>
    <m/>
    <m/>
    <m/>
    <m/>
    <x v="352"/>
    <x v="4"/>
    <s v=""/>
    <s v=" "/>
  </r>
  <r>
    <x v="176"/>
    <x v="148"/>
    <x v="139"/>
    <x v="166"/>
    <s v="3508294 Or"/>
    <x v="1"/>
    <x v="4"/>
    <d v="1975-09-27T00:00:00"/>
    <n v="44"/>
    <n v="44"/>
    <x v="5"/>
    <x v="10"/>
    <m/>
    <m/>
    <m/>
    <m/>
    <m/>
    <m/>
    <m/>
    <x v="353"/>
    <x v="4"/>
    <s v=""/>
    <s v=" "/>
  </r>
  <r>
    <x v="176"/>
    <x v="148"/>
    <x v="139"/>
    <x v="166"/>
    <s v="3508294 Or"/>
    <x v="1"/>
    <x v="4"/>
    <d v="1975-09-27T00:00:00"/>
    <n v="44"/>
    <n v="44"/>
    <x v="5"/>
    <x v="11"/>
    <m/>
    <m/>
    <m/>
    <m/>
    <m/>
    <m/>
    <m/>
    <x v="0"/>
    <x v="2"/>
    <s v=""/>
    <s v=" "/>
  </r>
  <r>
    <x v="176"/>
    <x v="148"/>
    <x v="139"/>
    <x v="166"/>
    <s v="3508294 Or"/>
    <x v="1"/>
    <x v="4"/>
    <d v="1975-09-27T00:00:00"/>
    <n v="44"/>
    <n v="44"/>
    <x v="5"/>
    <x v="5"/>
    <m/>
    <m/>
    <m/>
    <m/>
    <m/>
    <m/>
    <m/>
    <x v="354"/>
    <x v="5"/>
    <s v="BRONCE"/>
    <s v=" "/>
  </r>
  <r>
    <x v="177"/>
    <x v="39"/>
    <x v="35"/>
    <x v="167"/>
    <s v="606999 Or"/>
    <x v="0"/>
    <x v="4"/>
    <d v="1950-06-28T00:00:00"/>
    <n v="69"/>
    <n v="69"/>
    <x v="3"/>
    <x v="5"/>
    <m/>
    <m/>
    <m/>
    <m/>
    <m/>
    <m/>
    <m/>
    <x v="355"/>
    <x v="1"/>
    <s v="ORO"/>
    <s v=" "/>
  </r>
  <r>
    <x v="177"/>
    <x v="39"/>
    <x v="35"/>
    <x v="167"/>
    <s v="606999 Or"/>
    <x v="0"/>
    <x v="4"/>
    <d v="1950-06-28T00:00:00"/>
    <n v="69"/>
    <n v="69"/>
    <x v="3"/>
    <x v="6"/>
    <m/>
    <m/>
    <m/>
    <m/>
    <m/>
    <m/>
    <m/>
    <x v="356"/>
    <x v="1"/>
    <s v="ORO"/>
    <s v=" "/>
  </r>
  <r>
    <x v="177"/>
    <x v="39"/>
    <x v="35"/>
    <x v="167"/>
    <s v="606999 Or"/>
    <x v="0"/>
    <x v="4"/>
    <d v="1950-06-28T00:00:00"/>
    <n v="69"/>
    <n v="69"/>
    <x v="3"/>
    <x v="7"/>
    <m/>
    <m/>
    <m/>
    <m/>
    <m/>
    <m/>
    <m/>
    <x v="357"/>
    <x v="1"/>
    <s v="ORO"/>
    <s v=" "/>
  </r>
  <r>
    <x v="178"/>
    <x v="149"/>
    <x v="140"/>
    <x v="168"/>
    <s v="4291733 Or"/>
    <x v="1"/>
    <x v="4"/>
    <d v="1971-07-17T00:00:00"/>
    <n v="48"/>
    <n v="48"/>
    <x v="2"/>
    <x v="10"/>
    <m/>
    <m/>
    <m/>
    <m/>
    <m/>
    <m/>
    <m/>
    <x v="358"/>
    <x v="1"/>
    <s v="ORO"/>
    <s v=" "/>
  </r>
  <r>
    <x v="178"/>
    <x v="149"/>
    <x v="140"/>
    <x v="168"/>
    <s v="4291733 Or"/>
    <x v="1"/>
    <x v="4"/>
    <d v="1971-07-17T00:00:00"/>
    <n v="48"/>
    <n v="48"/>
    <x v="2"/>
    <x v="11"/>
    <m/>
    <m/>
    <m/>
    <m/>
    <m/>
    <m/>
    <m/>
    <x v="359"/>
    <x v="3"/>
    <s v="PLATA"/>
    <s v=" "/>
  </r>
  <r>
    <x v="178"/>
    <x v="149"/>
    <x v="140"/>
    <x v="168"/>
    <s v="4291733 Or"/>
    <x v="1"/>
    <x v="4"/>
    <d v="1971-07-17T00:00:00"/>
    <n v="48"/>
    <n v="48"/>
    <x v="2"/>
    <x v="6"/>
    <m/>
    <m/>
    <m/>
    <m/>
    <m/>
    <m/>
    <m/>
    <x v="60"/>
    <x v="3"/>
    <s v="PLATA"/>
    <s v=" "/>
  </r>
  <r>
    <x v="179"/>
    <x v="45"/>
    <x v="42"/>
    <x v="169"/>
    <s v="3546830 Or"/>
    <x v="0"/>
    <x v="4"/>
    <d v="1977-12-30T00:00:00"/>
    <n v="42"/>
    <n v="42"/>
    <x v="5"/>
    <x v="10"/>
    <m/>
    <m/>
    <m/>
    <m/>
    <m/>
    <m/>
    <m/>
    <x v="360"/>
    <x v="4"/>
    <s v=""/>
    <s v=" "/>
  </r>
  <r>
    <x v="179"/>
    <x v="45"/>
    <x v="42"/>
    <x v="169"/>
    <s v="3546830 Or"/>
    <x v="0"/>
    <x v="4"/>
    <d v="1977-12-30T00:00:00"/>
    <n v="42"/>
    <n v="42"/>
    <x v="5"/>
    <x v="11"/>
    <m/>
    <m/>
    <m/>
    <m/>
    <m/>
    <m/>
    <m/>
    <x v="0"/>
    <x v="2"/>
    <s v=""/>
    <s v=" "/>
  </r>
  <r>
    <x v="179"/>
    <x v="45"/>
    <x v="42"/>
    <x v="169"/>
    <s v="3546830 Or"/>
    <x v="0"/>
    <x v="4"/>
    <d v="1977-12-30T00:00:00"/>
    <n v="42"/>
    <n v="42"/>
    <x v="5"/>
    <x v="3"/>
    <m/>
    <m/>
    <m/>
    <m/>
    <m/>
    <m/>
    <m/>
    <x v="0"/>
    <x v="2"/>
    <s v=""/>
    <s v=" "/>
  </r>
  <r>
    <x v="180"/>
    <x v="150"/>
    <x v="121"/>
    <x v="170"/>
    <s v="4038395 Or"/>
    <x v="0"/>
    <x v="4"/>
    <d v="1983-04-28T00:00:00"/>
    <n v="36"/>
    <n v="36"/>
    <x v="4"/>
    <x v="14"/>
    <m/>
    <m/>
    <m/>
    <m/>
    <m/>
    <m/>
    <m/>
    <x v="0"/>
    <x v="2"/>
    <s v=""/>
    <s v=" "/>
  </r>
  <r>
    <x v="180"/>
    <x v="150"/>
    <x v="121"/>
    <x v="170"/>
    <s v="4038395 Or"/>
    <x v="0"/>
    <x v="4"/>
    <d v="1983-04-28T00:00:00"/>
    <n v="36"/>
    <n v="36"/>
    <x v="4"/>
    <x v="8"/>
    <m/>
    <m/>
    <m/>
    <m/>
    <m/>
    <m/>
    <m/>
    <x v="0"/>
    <x v="2"/>
    <s v=""/>
    <s v=" "/>
  </r>
  <r>
    <x v="180"/>
    <x v="150"/>
    <x v="121"/>
    <x v="170"/>
    <s v="4038395 Or"/>
    <x v="0"/>
    <x v="4"/>
    <d v="1983-04-28T00:00:00"/>
    <n v="36"/>
    <n v="36"/>
    <x v="4"/>
    <x v="0"/>
    <m/>
    <m/>
    <m/>
    <m/>
    <m/>
    <m/>
    <m/>
    <x v="0"/>
    <x v="2"/>
    <s v=""/>
    <s v=" "/>
  </r>
  <r>
    <x v="181"/>
    <x v="151"/>
    <x v="141"/>
    <x v="171"/>
    <s v="5761276 Or"/>
    <x v="1"/>
    <x v="4"/>
    <d v="1983-01-08T00:00:00"/>
    <n v="36"/>
    <n v="36"/>
    <x v="4"/>
    <x v="3"/>
    <m/>
    <m/>
    <m/>
    <m/>
    <m/>
    <m/>
    <m/>
    <x v="361"/>
    <x v="3"/>
    <s v="PLATA"/>
    <s v=" "/>
  </r>
  <r>
    <x v="181"/>
    <x v="151"/>
    <x v="141"/>
    <x v="171"/>
    <s v="5761276 Or"/>
    <x v="1"/>
    <x v="4"/>
    <d v="1983-01-08T00:00:00"/>
    <n v="36"/>
    <n v="36"/>
    <x v="4"/>
    <x v="6"/>
    <m/>
    <m/>
    <m/>
    <m/>
    <m/>
    <m/>
    <m/>
    <x v="362"/>
    <x v="3"/>
    <s v="PLATA"/>
    <s v=" "/>
  </r>
  <r>
    <x v="181"/>
    <x v="151"/>
    <x v="141"/>
    <x v="171"/>
    <s v="5761276 Or"/>
    <x v="1"/>
    <x v="4"/>
    <d v="1983-01-08T00:00:00"/>
    <n v="36"/>
    <n v="36"/>
    <x v="4"/>
    <x v="7"/>
    <m/>
    <m/>
    <m/>
    <m/>
    <m/>
    <m/>
    <m/>
    <x v="363"/>
    <x v="3"/>
    <s v="PLATA"/>
    <s v=" "/>
  </r>
  <r>
    <x v="182"/>
    <x v="152"/>
    <x v="33"/>
    <x v="172"/>
    <s v="3077721 Or"/>
    <x v="0"/>
    <x v="4"/>
    <d v="1966-08-31T00:00:00"/>
    <n v="53"/>
    <n v="53"/>
    <x v="1"/>
    <x v="11"/>
    <m/>
    <m/>
    <m/>
    <m/>
    <m/>
    <m/>
    <m/>
    <x v="364"/>
    <x v="4"/>
    <s v=""/>
    <s v=" "/>
  </r>
  <r>
    <x v="182"/>
    <x v="152"/>
    <x v="33"/>
    <x v="172"/>
    <s v="3077721 Or"/>
    <x v="0"/>
    <x v="4"/>
    <d v="1966-08-31T00:00:00"/>
    <n v="53"/>
    <n v="53"/>
    <x v="1"/>
    <x v="12"/>
    <m/>
    <m/>
    <m/>
    <m/>
    <m/>
    <m/>
    <m/>
    <x v="365"/>
    <x v="4"/>
    <s v=""/>
    <s v=" "/>
  </r>
  <r>
    <x v="182"/>
    <x v="152"/>
    <x v="33"/>
    <x v="172"/>
    <s v="3077721 Or"/>
    <x v="0"/>
    <x v="4"/>
    <d v="1966-08-31T00:00:00"/>
    <n v="53"/>
    <n v="53"/>
    <x v="1"/>
    <x v="6"/>
    <m/>
    <m/>
    <m/>
    <m/>
    <m/>
    <m/>
    <m/>
    <x v="366"/>
    <x v="3"/>
    <s v="PLATA"/>
    <s v=" "/>
  </r>
  <r>
    <x v="183"/>
    <x v="50"/>
    <x v="142"/>
    <x v="173"/>
    <s v="3547544 Or"/>
    <x v="1"/>
    <x v="4"/>
    <d v="1977-05-01T00:00:00"/>
    <n v="42"/>
    <n v="42"/>
    <x v="5"/>
    <x v="10"/>
    <m/>
    <m/>
    <m/>
    <m/>
    <m/>
    <m/>
    <m/>
    <x v="367"/>
    <x v="7"/>
    <s v=""/>
    <s v=" "/>
  </r>
  <r>
    <x v="183"/>
    <x v="50"/>
    <x v="142"/>
    <x v="173"/>
    <s v="3547544 Or"/>
    <x v="1"/>
    <x v="4"/>
    <d v="1977-05-01T00:00:00"/>
    <n v="42"/>
    <n v="42"/>
    <x v="5"/>
    <x v="14"/>
    <m/>
    <m/>
    <m/>
    <m/>
    <m/>
    <m/>
    <m/>
    <x v="0"/>
    <x v="2"/>
    <s v=""/>
    <s v=" "/>
  </r>
  <r>
    <x v="183"/>
    <x v="50"/>
    <x v="142"/>
    <x v="173"/>
    <s v="3547544 Or"/>
    <x v="1"/>
    <x v="4"/>
    <d v="1977-05-01T00:00:00"/>
    <n v="42"/>
    <n v="42"/>
    <x v="5"/>
    <x v="8"/>
    <m/>
    <m/>
    <m/>
    <m/>
    <m/>
    <m/>
    <m/>
    <x v="0"/>
    <x v="2"/>
    <s v=""/>
    <s v=" "/>
  </r>
  <r>
    <x v="184"/>
    <x v="153"/>
    <x v="143"/>
    <x v="174"/>
    <s v="3113294 Or"/>
    <x v="1"/>
    <x v="4"/>
    <d v="1970-03-02T00:00:00"/>
    <n v="49"/>
    <n v="49"/>
    <x v="2"/>
    <x v="14"/>
    <m/>
    <m/>
    <m/>
    <m/>
    <m/>
    <m/>
    <m/>
    <x v="368"/>
    <x v="3"/>
    <s v="PLATA"/>
    <s v=" "/>
  </r>
  <r>
    <x v="184"/>
    <x v="153"/>
    <x v="143"/>
    <x v="174"/>
    <s v="3113294 Or"/>
    <x v="1"/>
    <x v="4"/>
    <d v="1970-03-02T00:00:00"/>
    <n v="49"/>
    <n v="49"/>
    <x v="2"/>
    <x v="8"/>
    <m/>
    <m/>
    <m/>
    <m/>
    <m/>
    <m/>
    <m/>
    <x v="369"/>
    <x v="1"/>
    <s v="ORO"/>
    <s v=" "/>
  </r>
  <r>
    <x v="184"/>
    <x v="153"/>
    <x v="143"/>
    <x v="174"/>
    <s v="3113294 Or"/>
    <x v="1"/>
    <x v="4"/>
    <d v="1970-03-02T00:00:00"/>
    <n v="49"/>
    <n v="49"/>
    <x v="2"/>
    <x v="3"/>
    <m/>
    <m/>
    <m/>
    <m/>
    <m/>
    <m/>
    <m/>
    <x v="370"/>
    <x v="1"/>
    <s v="ORO"/>
    <s v=" "/>
  </r>
  <r>
    <x v="185"/>
    <x v="154"/>
    <x v="144"/>
    <x v="175"/>
    <s v="4078911 Or"/>
    <x v="1"/>
    <x v="4"/>
    <d v="1985-07-15T00:00:00"/>
    <n v="34"/>
    <n v="34"/>
    <x v="10"/>
    <x v="14"/>
    <m/>
    <m/>
    <m/>
    <m/>
    <m/>
    <m/>
    <m/>
    <x v="371"/>
    <x v="4"/>
    <s v=""/>
    <s v=" "/>
  </r>
  <r>
    <x v="185"/>
    <x v="154"/>
    <x v="144"/>
    <x v="175"/>
    <s v="4078911 Or"/>
    <x v="1"/>
    <x v="4"/>
    <d v="1985-07-15T00:00:00"/>
    <n v="34"/>
    <n v="34"/>
    <x v="10"/>
    <x v="8"/>
    <m/>
    <m/>
    <m/>
    <m/>
    <m/>
    <m/>
    <m/>
    <x v="372"/>
    <x v="3"/>
    <s v="PLATA"/>
    <s v=" "/>
  </r>
  <r>
    <x v="185"/>
    <x v="154"/>
    <x v="144"/>
    <x v="175"/>
    <s v="4078911 Or"/>
    <x v="1"/>
    <x v="4"/>
    <d v="1985-07-15T00:00:00"/>
    <n v="34"/>
    <n v="34"/>
    <x v="10"/>
    <x v="5"/>
    <m/>
    <m/>
    <m/>
    <m/>
    <m/>
    <m/>
    <m/>
    <x v="373"/>
    <x v="1"/>
    <s v="ORO"/>
    <s v=" "/>
  </r>
  <r>
    <x v="186"/>
    <x v="155"/>
    <x v="128"/>
    <x v="176"/>
    <s v="5066251 Or"/>
    <x v="0"/>
    <x v="4"/>
    <d v="1981-08-11T00:00:00"/>
    <n v="38"/>
    <n v="38"/>
    <x v="4"/>
    <x v="10"/>
    <m/>
    <m/>
    <m/>
    <m/>
    <m/>
    <m/>
    <m/>
    <x v="374"/>
    <x v="6"/>
    <s v=""/>
    <s v=" "/>
  </r>
  <r>
    <x v="186"/>
    <x v="155"/>
    <x v="128"/>
    <x v="176"/>
    <s v="5066251 Or"/>
    <x v="0"/>
    <x v="4"/>
    <d v="1981-08-11T00:00:00"/>
    <n v="38"/>
    <n v="38"/>
    <x v="4"/>
    <x v="11"/>
    <m/>
    <m/>
    <m/>
    <m/>
    <m/>
    <m/>
    <m/>
    <x v="375"/>
    <x v="4"/>
    <s v=""/>
    <s v=" "/>
  </r>
  <r>
    <x v="186"/>
    <x v="155"/>
    <x v="128"/>
    <x v="176"/>
    <s v="5066251 Or"/>
    <x v="0"/>
    <x v="4"/>
    <d v="1981-08-11T00:00:00"/>
    <n v="38"/>
    <n v="38"/>
    <x v="4"/>
    <x v="6"/>
    <m/>
    <m/>
    <m/>
    <m/>
    <m/>
    <m/>
    <m/>
    <x v="376"/>
    <x v="1"/>
    <s v="ORO"/>
    <s v=" "/>
  </r>
  <r>
    <x v="187"/>
    <x v="54"/>
    <x v="145"/>
    <x v="177"/>
    <s v="607174 Or"/>
    <x v="0"/>
    <x v="4"/>
    <d v="1947-08-29T00:00:00"/>
    <n v="72"/>
    <n v="72"/>
    <x v="7"/>
    <x v="10"/>
    <m/>
    <m/>
    <m/>
    <m/>
    <m/>
    <m/>
    <m/>
    <x v="377"/>
    <x v="1"/>
    <s v="ORO"/>
    <s v=" "/>
  </r>
  <r>
    <x v="187"/>
    <x v="54"/>
    <x v="145"/>
    <x v="177"/>
    <s v="607174 Or"/>
    <x v="0"/>
    <x v="4"/>
    <d v="1947-08-29T00:00:00"/>
    <n v="72"/>
    <n v="72"/>
    <x v="7"/>
    <x v="11"/>
    <m/>
    <m/>
    <m/>
    <m/>
    <m/>
    <m/>
    <m/>
    <x v="378"/>
    <x v="1"/>
    <s v="ORO"/>
    <s v=" "/>
  </r>
  <r>
    <x v="187"/>
    <x v="54"/>
    <x v="145"/>
    <x v="177"/>
    <s v="607174 Or"/>
    <x v="0"/>
    <x v="4"/>
    <d v="1947-08-29T00:00:00"/>
    <n v="72"/>
    <n v="72"/>
    <x v="7"/>
    <x v="12"/>
    <m/>
    <m/>
    <m/>
    <m/>
    <m/>
    <m/>
    <m/>
    <x v="379"/>
    <x v="1"/>
    <s v="ORO"/>
    <s v=" "/>
  </r>
  <r>
    <x v="188"/>
    <x v="120"/>
    <x v="146"/>
    <x v="178"/>
    <s v="3541484 Or"/>
    <x v="0"/>
    <x v="4"/>
    <d v="1966-05-04T00:00:00"/>
    <n v="53"/>
    <n v="53"/>
    <x v="1"/>
    <x v="8"/>
    <m/>
    <m/>
    <m/>
    <m/>
    <m/>
    <m/>
    <m/>
    <x v="0"/>
    <x v="2"/>
    <s v=""/>
    <s v=" "/>
  </r>
  <r>
    <x v="188"/>
    <x v="120"/>
    <x v="146"/>
    <x v="178"/>
    <s v="3541484 Or"/>
    <x v="0"/>
    <x v="4"/>
    <d v="1966-05-04T00:00:00"/>
    <n v="53"/>
    <n v="53"/>
    <x v="1"/>
    <x v="0"/>
    <m/>
    <m/>
    <m/>
    <m/>
    <m/>
    <m/>
    <m/>
    <x v="380"/>
    <x v="1"/>
    <s v="ORO"/>
    <s v=" "/>
  </r>
  <r>
    <x v="188"/>
    <x v="120"/>
    <x v="146"/>
    <x v="178"/>
    <s v="3541484 Or"/>
    <x v="0"/>
    <x v="4"/>
    <d v="1966-05-04T00:00:00"/>
    <n v="53"/>
    <n v="53"/>
    <x v="1"/>
    <x v="9"/>
    <m/>
    <m/>
    <m/>
    <m/>
    <m/>
    <m/>
    <m/>
    <x v="381"/>
    <x v="3"/>
    <s v="PLATA"/>
    <s v=" "/>
  </r>
  <r>
    <x v="189"/>
    <x v="156"/>
    <x v="8"/>
    <x v="179"/>
    <s v="4022044 Or"/>
    <x v="0"/>
    <x v="4"/>
    <d v="1979-01-05T00:00:00"/>
    <n v="40"/>
    <n v="40"/>
    <x v="5"/>
    <x v="14"/>
    <m/>
    <m/>
    <m/>
    <m/>
    <m/>
    <m/>
    <m/>
    <x v="382"/>
    <x v="6"/>
    <s v=""/>
    <s v=" "/>
  </r>
  <r>
    <x v="189"/>
    <x v="156"/>
    <x v="8"/>
    <x v="179"/>
    <s v="4022044 Or"/>
    <x v="0"/>
    <x v="4"/>
    <d v="1979-01-05T00:00:00"/>
    <n v="40"/>
    <n v="40"/>
    <x v="5"/>
    <x v="8"/>
    <m/>
    <m/>
    <m/>
    <m/>
    <m/>
    <m/>
    <m/>
    <x v="0"/>
    <x v="2"/>
    <s v=""/>
    <s v=" "/>
  </r>
  <r>
    <x v="189"/>
    <x v="156"/>
    <x v="8"/>
    <x v="179"/>
    <s v="4022044 Or"/>
    <x v="0"/>
    <x v="4"/>
    <d v="1979-01-05T00:00:00"/>
    <n v="40"/>
    <n v="40"/>
    <x v="5"/>
    <x v="0"/>
    <m/>
    <m/>
    <m/>
    <m/>
    <m/>
    <m/>
    <m/>
    <x v="383"/>
    <x v="5"/>
    <s v="BRONCE"/>
    <s v=" "/>
  </r>
  <r>
    <x v="190"/>
    <x v="156"/>
    <x v="147"/>
    <x v="180"/>
    <s v="3094248 Or"/>
    <x v="0"/>
    <x v="4"/>
    <d v="1972-04-23T00:00:00"/>
    <n v="47"/>
    <n v="47"/>
    <x v="2"/>
    <x v="14"/>
    <m/>
    <m/>
    <m/>
    <m/>
    <m/>
    <m/>
    <m/>
    <x v="384"/>
    <x v="5"/>
    <s v="BRONCE"/>
    <s v=" "/>
  </r>
  <r>
    <x v="190"/>
    <x v="156"/>
    <x v="147"/>
    <x v="180"/>
    <s v="3094248 Or"/>
    <x v="0"/>
    <x v="4"/>
    <d v="1972-04-23T00:00:00"/>
    <n v="47"/>
    <n v="47"/>
    <x v="2"/>
    <x v="8"/>
    <m/>
    <m/>
    <m/>
    <m/>
    <m/>
    <m/>
    <m/>
    <x v="385"/>
    <x v="3"/>
    <s v="PLATA"/>
    <s v=" "/>
  </r>
  <r>
    <x v="190"/>
    <x v="156"/>
    <x v="147"/>
    <x v="180"/>
    <s v="3094248 Or"/>
    <x v="0"/>
    <x v="4"/>
    <d v="1972-04-23T00:00:00"/>
    <n v="47"/>
    <n v="47"/>
    <x v="2"/>
    <x v="0"/>
    <m/>
    <m/>
    <m/>
    <m/>
    <m/>
    <m/>
    <m/>
    <x v="0"/>
    <x v="2"/>
    <s v=""/>
    <s v=" "/>
  </r>
  <r>
    <x v="191"/>
    <x v="157"/>
    <x v="95"/>
    <x v="181"/>
    <s v="3556875 Or"/>
    <x v="0"/>
    <x v="4"/>
    <d v="1979-01-23T00:00:00"/>
    <n v="40"/>
    <n v="40"/>
    <x v="5"/>
    <x v="10"/>
    <m/>
    <m/>
    <m/>
    <m/>
    <m/>
    <m/>
    <m/>
    <x v="386"/>
    <x v="5"/>
    <s v="BRONCE"/>
    <s v=" "/>
  </r>
  <r>
    <x v="191"/>
    <x v="157"/>
    <x v="95"/>
    <x v="181"/>
    <s v="3556875 Or"/>
    <x v="0"/>
    <x v="4"/>
    <d v="1979-01-23T00:00:00"/>
    <n v="40"/>
    <n v="40"/>
    <x v="5"/>
    <x v="11"/>
    <m/>
    <m/>
    <m/>
    <m/>
    <m/>
    <m/>
    <m/>
    <x v="387"/>
    <x v="5"/>
    <s v="BRONCE"/>
    <s v=" "/>
  </r>
  <r>
    <x v="191"/>
    <x v="157"/>
    <x v="95"/>
    <x v="181"/>
    <s v="3556875 Or"/>
    <x v="0"/>
    <x v="4"/>
    <d v="1979-01-23T00:00:00"/>
    <n v="40"/>
    <n v="40"/>
    <x v="5"/>
    <x v="17"/>
    <m/>
    <m/>
    <m/>
    <m/>
    <m/>
    <m/>
    <m/>
    <x v="388"/>
    <x v="3"/>
    <s v="PLATA"/>
    <s v=" "/>
  </r>
  <r>
    <x v="192"/>
    <x v="158"/>
    <x v="144"/>
    <x v="182"/>
    <s v="3058669 Or"/>
    <x v="0"/>
    <x v="4"/>
    <d v="1961-06-02T00:00:00"/>
    <n v="58"/>
    <n v="58"/>
    <x v="0"/>
    <x v="9"/>
    <m/>
    <m/>
    <m/>
    <m/>
    <m/>
    <m/>
    <m/>
    <x v="389"/>
    <x v="3"/>
    <s v="PLATA"/>
    <s v=" "/>
  </r>
  <r>
    <x v="192"/>
    <x v="158"/>
    <x v="144"/>
    <x v="182"/>
    <s v="3058669 Or"/>
    <x v="0"/>
    <x v="4"/>
    <d v="1961-06-02T00:00:00"/>
    <n v="58"/>
    <n v="58"/>
    <x v="0"/>
    <x v="0"/>
    <m/>
    <m/>
    <m/>
    <m/>
    <m/>
    <m/>
    <m/>
    <x v="390"/>
    <x v="1"/>
    <s v="ORO"/>
    <s v=" "/>
  </r>
  <r>
    <x v="192"/>
    <x v="158"/>
    <x v="144"/>
    <x v="182"/>
    <s v="3058669 Or"/>
    <x v="0"/>
    <x v="4"/>
    <d v="1961-06-02T00:00:00"/>
    <n v="58"/>
    <n v="58"/>
    <x v="0"/>
    <x v="13"/>
    <m/>
    <m/>
    <m/>
    <m/>
    <m/>
    <m/>
    <m/>
    <x v="0"/>
    <x v="2"/>
    <s v=""/>
    <s v=" "/>
  </r>
  <r>
    <x v="193"/>
    <x v="159"/>
    <x v="148"/>
    <x v="183"/>
    <s v="3624345 Cb."/>
    <x v="0"/>
    <x v="4"/>
    <d v="1973-06-19T00:00:00"/>
    <n v="46"/>
    <n v="46"/>
    <x v="2"/>
    <x v="11"/>
    <m/>
    <m/>
    <m/>
    <m/>
    <m/>
    <m/>
    <m/>
    <x v="250"/>
    <x v="7"/>
    <s v=""/>
    <s v=" "/>
  </r>
  <r>
    <x v="193"/>
    <x v="159"/>
    <x v="148"/>
    <x v="183"/>
    <s v="3624345 Cb."/>
    <x v="0"/>
    <x v="4"/>
    <d v="1973-06-19T00:00:00"/>
    <n v="46"/>
    <n v="46"/>
    <x v="2"/>
    <x v="5"/>
    <m/>
    <m/>
    <m/>
    <m/>
    <m/>
    <m/>
    <m/>
    <x v="391"/>
    <x v="5"/>
    <s v="BRONCE"/>
    <s v=" "/>
  </r>
  <r>
    <x v="193"/>
    <x v="159"/>
    <x v="148"/>
    <x v="183"/>
    <s v="3624345 Cb."/>
    <x v="0"/>
    <x v="4"/>
    <d v="1973-06-19T00:00:00"/>
    <n v="46"/>
    <n v="46"/>
    <x v="2"/>
    <x v="6"/>
    <m/>
    <m/>
    <m/>
    <m/>
    <m/>
    <m/>
    <m/>
    <x v="392"/>
    <x v="3"/>
    <s v="PLATA"/>
    <s v=" "/>
  </r>
  <r>
    <x v="194"/>
    <x v="128"/>
    <x v="149"/>
    <x v="184"/>
    <s v="670058 Or"/>
    <x v="0"/>
    <x v="4"/>
    <d v="1953-10-28T00:00:00"/>
    <n v="66"/>
    <n v="66"/>
    <x v="3"/>
    <x v="10"/>
    <m/>
    <m/>
    <m/>
    <m/>
    <m/>
    <m/>
    <m/>
    <x v="0"/>
    <x v="2"/>
    <s v=""/>
    <s v=" "/>
  </r>
  <r>
    <x v="194"/>
    <x v="128"/>
    <x v="149"/>
    <x v="184"/>
    <s v="670058 Or"/>
    <x v="0"/>
    <x v="4"/>
    <d v="1953-10-28T00:00:00"/>
    <n v="66"/>
    <n v="66"/>
    <x v="3"/>
    <x v="11"/>
    <m/>
    <m/>
    <m/>
    <m/>
    <m/>
    <m/>
    <m/>
    <x v="0"/>
    <x v="2"/>
    <s v=""/>
    <s v=" "/>
  </r>
  <r>
    <x v="194"/>
    <x v="128"/>
    <x v="149"/>
    <x v="184"/>
    <s v="670058 Or"/>
    <x v="0"/>
    <x v="4"/>
    <d v="1953-10-28T00:00:00"/>
    <n v="66"/>
    <n v="66"/>
    <x v="3"/>
    <x v="6"/>
    <m/>
    <m/>
    <m/>
    <m/>
    <m/>
    <m/>
    <m/>
    <x v="0"/>
    <x v="2"/>
    <s v=""/>
    <s v=" "/>
  </r>
  <r>
    <x v="195"/>
    <x v="160"/>
    <x v="32"/>
    <x v="185"/>
    <s v="5066946 Or"/>
    <x v="0"/>
    <x v="4"/>
    <d v="1983-09-24T00:00:00"/>
    <n v="36"/>
    <n v="36"/>
    <x v="4"/>
    <x v="8"/>
    <m/>
    <m/>
    <m/>
    <m/>
    <m/>
    <m/>
    <m/>
    <x v="0"/>
    <x v="2"/>
    <s v=""/>
    <s v=" "/>
  </r>
  <r>
    <x v="195"/>
    <x v="160"/>
    <x v="32"/>
    <x v="185"/>
    <s v="5066946 Or"/>
    <x v="0"/>
    <x v="4"/>
    <d v="1983-09-24T00:00:00"/>
    <n v="36"/>
    <n v="36"/>
    <x v="4"/>
    <x v="1"/>
    <m/>
    <m/>
    <m/>
    <m/>
    <m/>
    <m/>
    <m/>
    <x v="0"/>
    <x v="2"/>
    <s v=""/>
    <s v=" "/>
  </r>
  <r>
    <x v="195"/>
    <x v="160"/>
    <x v="32"/>
    <x v="185"/>
    <s v="5066946 Or"/>
    <x v="0"/>
    <x v="4"/>
    <d v="1983-09-24T00:00:00"/>
    <n v="36"/>
    <n v="36"/>
    <x v="4"/>
    <x v="2"/>
    <m/>
    <m/>
    <m/>
    <m/>
    <m/>
    <m/>
    <m/>
    <x v="0"/>
    <x v="2"/>
    <s v=""/>
    <s v=" "/>
  </r>
  <r>
    <x v="196"/>
    <x v="161"/>
    <x v="150"/>
    <x v="186"/>
    <s v="3114996 Or"/>
    <x v="1"/>
    <x v="4"/>
    <d v="1969-08-23T00:00:00"/>
    <n v="50"/>
    <n v="50"/>
    <x v="1"/>
    <x v="5"/>
    <m/>
    <m/>
    <m/>
    <m/>
    <m/>
    <m/>
    <m/>
    <x v="393"/>
    <x v="3"/>
    <s v="PLATA"/>
    <s v=" "/>
  </r>
  <r>
    <x v="196"/>
    <x v="161"/>
    <x v="150"/>
    <x v="186"/>
    <s v="3114996 Or"/>
    <x v="1"/>
    <x v="4"/>
    <d v="1969-08-23T00:00:00"/>
    <n v="50"/>
    <n v="50"/>
    <x v="1"/>
    <x v="6"/>
    <m/>
    <m/>
    <m/>
    <m/>
    <m/>
    <m/>
    <m/>
    <x v="394"/>
    <x v="5"/>
    <s v="BRONCE"/>
    <s v=" "/>
  </r>
  <r>
    <x v="196"/>
    <x v="161"/>
    <x v="150"/>
    <x v="186"/>
    <s v="3114996 Or"/>
    <x v="1"/>
    <x v="4"/>
    <d v="1969-08-23T00:00:00"/>
    <n v="50"/>
    <n v="50"/>
    <x v="1"/>
    <x v="7"/>
    <m/>
    <m/>
    <m/>
    <m/>
    <m/>
    <m/>
    <m/>
    <x v="395"/>
    <x v="3"/>
    <s v="PLATA"/>
    <s v=" "/>
  </r>
  <r>
    <x v="197"/>
    <x v="162"/>
    <x v="151"/>
    <x v="187"/>
    <s v="3516593 Or"/>
    <x v="1"/>
    <x v="4"/>
    <d v="1976-09-28T00:00:00"/>
    <n v="43"/>
    <n v="43"/>
    <x v="5"/>
    <x v="10"/>
    <m/>
    <m/>
    <m/>
    <m/>
    <m/>
    <m/>
    <m/>
    <x v="396"/>
    <x v="3"/>
    <s v="PLATA"/>
    <s v=" "/>
  </r>
  <r>
    <x v="197"/>
    <x v="162"/>
    <x v="151"/>
    <x v="187"/>
    <s v="3516593 Or"/>
    <x v="1"/>
    <x v="4"/>
    <d v="1976-09-28T00:00:00"/>
    <n v="43"/>
    <n v="43"/>
    <x v="5"/>
    <x v="11"/>
    <m/>
    <m/>
    <m/>
    <m/>
    <m/>
    <m/>
    <m/>
    <x v="0"/>
    <x v="2"/>
    <s v=""/>
    <s v=" "/>
  </r>
  <r>
    <x v="197"/>
    <x v="162"/>
    <x v="151"/>
    <x v="187"/>
    <s v="3516593 Or"/>
    <x v="1"/>
    <x v="4"/>
    <d v="1976-09-28T00:00:00"/>
    <n v="43"/>
    <n v="43"/>
    <x v="5"/>
    <x v="3"/>
    <m/>
    <m/>
    <m/>
    <m/>
    <m/>
    <m/>
    <m/>
    <x v="397"/>
    <x v="1"/>
    <s v="ORO"/>
    <s v=" "/>
  </r>
  <r>
    <x v="198"/>
    <x v="134"/>
    <x v="8"/>
    <x v="188"/>
    <s v="3057091 Or"/>
    <x v="1"/>
    <x v="4"/>
    <d v="1963-12-21T00:00:00"/>
    <n v="56"/>
    <n v="56"/>
    <x v="0"/>
    <x v="10"/>
    <m/>
    <m/>
    <m/>
    <m/>
    <m/>
    <m/>
    <m/>
    <x v="398"/>
    <x v="5"/>
    <s v="BRONCE"/>
    <s v=" "/>
  </r>
  <r>
    <x v="198"/>
    <x v="134"/>
    <x v="8"/>
    <x v="188"/>
    <s v="3057091 Or"/>
    <x v="1"/>
    <x v="4"/>
    <d v="1963-12-21T00:00:00"/>
    <n v="56"/>
    <n v="56"/>
    <x v="0"/>
    <x v="11"/>
    <m/>
    <m/>
    <m/>
    <m/>
    <m/>
    <m/>
    <m/>
    <x v="0"/>
    <x v="2"/>
    <s v=""/>
    <s v=" "/>
  </r>
  <r>
    <x v="198"/>
    <x v="134"/>
    <x v="8"/>
    <x v="188"/>
    <s v="3057091 Or"/>
    <x v="1"/>
    <x v="4"/>
    <d v="1963-12-21T00:00:00"/>
    <n v="56"/>
    <n v="56"/>
    <x v="0"/>
    <x v="3"/>
    <m/>
    <m/>
    <m/>
    <m/>
    <m/>
    <m/>
    <m/>
    <x v="399"/>
    <x v="1"/>
    <s v="ORO"/>
    <s v=" "/>
  </r>
  <r>
    <x v="199"/>
    <x v="163"/>
    <x v="134"/>
    <x v="189"/>
    <s v="3104208 Or"/>
    <x v="1"/>
    <x v="4"/>
    <d v="1965-03-19T00:00:00"/>
    <n v="54"/>
    <n v="54"/>
    <x v="1"/>
    <x v="7"/>
    <m/>
    <m/>
    <m/>
    <m/>
    <m/>
    <m/>
    <m/>
    <x v="400"/>
    <x v="6"/>
    <s v=""/>
    <s v=" "/>
  </r>
  <r>
    <x v="199"/>
    <x v="163"/>
    <x v="134"/>
    <x v="189"/>
    <s v="3104208 Or"/>
    <x v="1"/>
    <x v="4"/>
    <d v="1965-03-19T00:00:00"/>
    <n v="54"/>
    <n v="54"/>
    <x v="1"/>
    <x v="6"/>
    <m/>
    <m/>
    <m/>
    <m/>
    <m/>
    <m/>
    <m/>
    <x v="401"/>
    <x v="7"/>
    <s v=""/>
    <s v=" "/>
  </r>
  <r>
    <x v="199"/>
    <x v="163"/>
    <x v="134"/>
    <x v="189"/>
    <s v="3104208 Or"/>
    <x v="1"/>
    <x v="4"/>
    <d v="1965-03-19T00:00:00"/>
    <n v="54"/>
    <n v="54"/>
    <x v="1"/>
    <x v="5"/>
    <m/>
    <m/>
    <m/>
    <m/>
    <m/>
    <m/>
    <m/>
    <x v="402"/>
    <x v="4"/>
    <s v=""/>
    <s v=" "/>
  </r>
  <r>
    <x v="200"/>
    <x v="164"/>
    <x v="152"/>
    <x v="190"/>
    <s v="4079949 Or"/>
    <x v="0"/>
    <x v="4"/>
    <d v="1984-07-22T00:00:00"/>
    <n v="35"/>
    <n v="35"/>
    <x v="4"/>
    <x v="10"/>
    <m/>
    <m/>
    <m/>
    <m/>
    <m/>
    <m/>
    <m/>
    <x v="403"/>
    <x v="4"/>
    <s v=""/>
    <s v=" "/>
  </r>
  <r>
    <x v="200"/>
    <x v="164"/>
    <x v="152"/>
    <x v="190"/>
    <s v="4079949 Or"/>
    <x v="0"/>
    <x v="4"/>
    <d v="1984-07-22T00:00:00"/>
    <n v="35"/>
    <n v="35"/>
    <x v="4"/>
    <x v="5"/>
    <m/>
    <m/>
    <m/>
    <m/>
    <m/>
    <m/>
    <m/>
    <x v="0"/>
    <x v="2"/>
    <s v=""/>
    <s v=" "/>
  </r>
  <r>
    <x v="200"/>
    <x v="164"/>
    <x v="152"/>
    <x v="190"/>
    <s v="4079949 Or"/>
    <x v="0"/>
    <x v="4"/>
    <d v="1984-07-22T00:00:00"/>
    <n v="35"/>
    <n v="35"/>
    <x v="4"/>
    <x v="6"/>
    <m/>
    <m/>
    <m/>
    <m/>
    <m/>
    <m/>
    <m/>
    <x v="0"/>
    <x v="2"/>
    <s v=""/>
    <s v=" "/>
  </r>
  <r>
    <x v="201"/>
    <x v="165"/>
    <x v="153"/>
    <x v="191"/>
    <s v="3053252 Or"/>
    <x v="0"/>
    <x v="4"/>
    <d v="1971-02-17T00:00:00"/>
    <n v="48"/>
    <n v="48"/>
    <x v="2"/>
    <x v="8"/>
    <m/>
    <m/>
    <m/>
    <m/>
    <m/>
    <m/>
    <m/>
    <x v="0"/>
    <x v="2"/>
    <s v=""/>
    <s v=" "/>
  </r>
  <r>
    <x v="201"/>
    <x v="165"/>
    <x v="153"/>
    <x v="191"/>
    <s v="3053252 Or"/>
    <x v="0"/>
    <x v="4"/>
    <d v="1971-02-17T00:00:00"/>
    <n v="48"/>
    <n v="48"/>
    <x v="2"/>
    <x v="0"/>
    <m/>
    <m/>
    <m/>
    <m/>
    <m/>
    <m/>
    <m/>
    <x v="0"/>
    <x v="2"/>
    <s v=""/>
    <s v=" "/>
  </r>
  <r>
    <x v="201"/>
    <x v="165"/>
    <x v="153"/>
    <x v="191"/>
    <s v="3053252 Or"/>
    <x v="0"/>
    <x v="4"/>
    <d v="1971-02-17T00:00:00"/>
    <n v="48"/>
    <n v="48"/>
    <x v="2"/>
    <x v="13"/>
    <m/>
    <m/>
    <m/>
    <m/>
    <m/>
    <m/>
    <m/>
    <x v="0"/>
    <x v="2"/>
    <s v=""/>
    <s v=" "/>
  </r>
  <r>
    <x v="202"/>
    <x v="166"/>
    <x v="154"/>
    <x v="192"/>
    <s v="582440 Or"/>
    <x v="0"/>
    <x v="4"/>
    <d v="1947-09-07T00:00:00"/>
    <n v="72"/>
    <n v="72"/>
    <x v="7"/>
    <x v="14"/>
    <m/>
    <m/>
    <m/>
    <m/>
    <m/>
    <m/>
    <m/>
    <x v="404"/>
    <x v="1"/>
    <s v="ORO"/>
    <s v=" "/>
  </r>
  <r>
    <x v="202"/>
    <x v="166"/>
    <x v="154"/>
    <x v="192"/>
    <s v="582440 Or"/>
    <x v="0"/>
    <x v="4"/>
    <d v="1947-09-07T00:00:00"/>
    <n v="72"/>
    <n v="72"/>
    <x v="7"/>
    <x v="8"/>
    <m/>
    <m/>
    <m/>
    <m/>
    <m/>
    <m/>
    <m/>
    <x v="405"/>
    <x v="5"/>
    <s v="BRONCE"/>
    <s v=" "/>
  </r>
  <r>
    <x v="202"/>
    <x v="166"/>
    <x v="154"/>
    <x v="192"/>
    <s v="582440 Or"/>
    <x v="0"/>
    <x v="4"/>
    <d v="1947-09-07T00:00:00"/>
    <n v="72"/>
    <n v="72"/>
    <x v="7"/>
    <x v="0"/>
    <m/>
    <m/>
    <m/>
    <m/>
    <m/>
    <m/>
    <m/>
    <x v="406"/>
    <x v="6"/>
    <s v=""/>
    <s v=" "/>
  </r>
  <r>
    <x v="203"/>
    <x v="167"/>
    <x v="155"/>
    <x v="193"/>
    <s v="5740817 Or"/>
    <x v="1"/>
    <x v="4"/>
    <d v="1985-12-23T00:00:00"/>
    <n v="34"/>
    <n v="34"/>
    <x v="10"/>
    <x v="14"/>
    <m/>
    <m/>
    <m/>
    <m/>
    <m/>
    <m/>
    <m/>
    <x v="407"/>
    <x v="5"/>
    <s v="BRONCE"/>
    <s v=" "/>
  </r>
  <r>
    <x v="203"/>
    <x v="167"/>
    <x v="155"/>
    <x v="193"/>
    <s v="5740817 Or"/>
    <x v="1"/>
    <x v="4"/>
    <d v="1985-12-23T00:00:00"/>
    <n v="34"/>
    <n v="34"/>
    <x v="10"/>
    <x v="8"/>
    <m/>
    <m/>
    <m/>
    <m/>
    <m/>
    <m/>
    <m/>
    <x v="0"/>
    <x v="2"/>
    <s v=""/>
    <s v=" "/>
  </r>
  <r>
    <x v="203"/>
    <x v="167"/>
    <x v="155"/>
    <x v="193"/>
    <s v="5740817 Or"/>
    <x v="1"/>
    <x v="4"/>
    <d v="1985-12-23T00:00:00"/>
    <n v="34"/>
    <n v="34"/>
    <x v="10"/>
    <x v="0"/>
    <m/>
    <m/>
    <m/>
    <m/>
    <m/>
    <m/>
    <m/>
    <x v="408"/>
    <x v="3"/>
    <s v="PLATA"/>
    <s v=" "/>
  </r>
  <r>
    <x v="204"/>
    <x v="168"/>
    <x v="156"/>
    <x v="194"/>
    <n v="1214479"/>
    <x v="1"/>
    <x v="5"/>
    <d v="1955-06-02T00:00:00"/>
    <n v="64"/>
    <n v="64"/>
    <x v="8"/>
    <x v="5"/>
    <m/>
    <m/>
    <m/>
    <m/>
    <m/>
    <m/>
    <m/>
    <x v="409"/>
    <x v="3"/>
    <s v="PLATA"/>
    <s v=" "/>
  </r>
  <r>
    <x v="204"/>
    <x v="168"/>
    <x v="156"/>
    <x v="194"/>
    <n v="1214479"/>
    <x v="1"/>
    <x v="5"/>
    <d v="1955-06-02T00:00:00"/>
    <n v="64"/>
    <n v="64"/>
    <x v="8"/>
    <x v="11"/>
    <m/>
    <m/>
    <m/>
    <m/>
    <m/>
    <m/>
    <m/>
    <x v="410"/>
    <x v="1"/>
    <s v="ORO"/>
    <s v=" "/>
  </r>
  <r>
    <x v="204"/>
    <x v="168"/>
    <x v="156"/>
    <x v="194"/>
    <n v="1214479"/>
    <x v="1"/>
    <x v="5"/>
    <d v="1955-06-02T00:00:00"/>
    <n v="64"/>
    <n v="64"/>
    <x v="8"/>
    <x v="12"/>
    <m/>
    <m/>
    <m/>
    <m/>
    <m/>
    <m/>
    <m/>
    <x v="411"/>
    <x v="1"/>
    <s v="ORO"/>
    <s v=" "/>
  </r>
  <r>
    <x v="205"/>
    <x v="169"/>
    <x v="48"/>
    <x v="195"/>
    <s v="1244268-1F"/>
    <x v="0"/>
    <x v="6"/>
    <d v="1948-06-26T00:00:00"/>
    <n v="71"/>
    <n v="71"/>
    <x v="7"/>
    <x v="0"/>
    <m/>
    <m/>
    <m/>
    <m/>
    <m/>
    <m/>
    <m/>
    <x v="412"/>
    <x v="3"/>
    <s v="PLATA"/>
    <s v=" "/>
  </r>
  <r>
    <x v="205"/>
    <x v="169"/>
    <x v="48"/>
    <x v="195"/>
    <s v="1244268-1F"/>
    <x v="0"/>
    <x v="6"/>
    <d v="1948-06-26T00:00:00"/>
    <n v="71"/>
    <n v="71"/>
    <x v="7"/>
    <x v="9"/>
    <m/>
    <m/>
    <m/>
    <m/>
    <m/>
    <m/>
    <m/>
    <x v="413"/>
    <x v="3"/>
    <s v="PLATA"/>
    <s v=" "/>
  </r>
  <r>
    <x v="205"/>
    <x v="169"/>
    <x v="48"/>
    <x v="195"/>
    <s v="1244268-1F"/>
    <x v="0"/>
    <x v="6"/>
    <d v="1948-06-26T00:00:00"/>
    <n v="71"/>
    <n v="71"/>
    <x v="7"/>
    <x v="13"/>
    <m/>
    <m/>
    <m/>
    <m/>
    <m/>
    <m/>
    <m/>
    <x v="0"/>
    <x v="2"/>
    <s v=""/>
    <s v=" "/>
  </r>
  <r>
    <x v="206"/>
    <x v="170"/>
    <x v="12"/>
    <x v="196"/>
    <n v="3699122"/>
    <x v="1"/>
    <x v="6"/>
    <d v="1969-09-21T00:00:00"/>
    <n v="50"/>
    <n v="49"/>
    <x v="2"/>
    <x v="12"/>
    <m/>
    <m/>
    <m/>
    <m/>
    <m/>
    <m/>
    <m/>
    <x v="131"/>
    <x v="5"/>
    <s v="BRONCE"/>
    <s v=" "/>
  </r>
  <r>
    <x v="206"/>
    <x v="170"/>
    <x v="12"/>
    <x v="196"/>
    <n v="3699122"/>
    <x v="1"/>
    <x v="6"/>
    <d v="1969-09-21T00:00:00"/>
    <n v="50"/>
    <n v="49"/>
    <x v="2"/>
    <x v="14"/>
    <m/>
    <m/>
    <m/>
    <m/>
    <m/>
    <m/>
    <m/>
    <x v="0"/>
    <x v="2"/>
    <s v=""/>
    <s v=" "/>
  </r>
  <r>
    <x v="206"/>
    <x v="170"/>
    <x v="12"/>
    <x v="196"/>
    <n v="3699122"/>
    <x v="1"/>
    <x v="6"/>
    <d v="1969-09-21T00:00:00"/>
    <n v="50"/>
    <n v="49"/>
    <x v="2"/>
    <x v="8"/>
    <m/>
    <m/>
    <m/>
    <m/>
    <m/>
    <m/>
    <m/>
    <x v="414"/>
    <x v="5"/>
    <s v="BRONCE"/>
    <s v=" "/>
  </r>
  <r>
    <x v="207"/>
    <x v="146"/>
    <x v="157"/>
    <x v="197"/>
    <n v="8630973"/>
    <x v="1"/>
    <x v="6"/>
    <d v="1983-07-17T00:00:00"/>
    <n v="36"/>
    <n v="36"/>
    <x v="4"/>
    <x v="14"/>
    <m/>
    <m/>
    <m/>
    <m/>
    <m/>
    <m/>
    <m/>
    <x v="415"/>
    <x v="5"/>
    <s v="BRONCE"/>
    <s v=" "/>
  </r>
  <r>
    <x v="207"/>
    <x v="146"/>
    <x v="157"/>
    <x v="197"/>
    <n v="8630973"/>
    <x v="1"/>
    <x v="6"/>
    <d v="1983-07-17T00:00:00"/>
    <n v="36"/>
    <n v="36"/>
    <x v="4"/>
    <x v="3"/>
    <m/>
    <m/>
    <m/>
    <m/>
    <m/>
    <m/>
    <m/>
    <x v="397"/>
    <x v="1"/>
    <s v="ORO"/>
    <s v=" "/>
  </r>
  <r>
    <x v="207"/>
    <x v="146"/>
    <x v="157"/>
    <x v="197"/>
    <n v="8630973"/>
    <x v="1"/>
    <x v="6"/>
    <d v="1983-07-17T00:00:00"/>
    <n v="36"/>
    <n v="36"/>
    <x v="4"/>
    <x v="0"/>
    <m/>
    <m/>
    <m/>
    <m/>
    <m/>
    <m/>
    <m/>
    <x v="416"/>
    <x v="3"/>
    <s v="PLATA"/>
    <s v=" "/>
  </r>
  <r>
    <x v="208"/>
    <x v="86"/>
    <x v="158"/>
    <x v="46"/>
    <n v="5119187"/>
    <x v="0"/>
    <x v="6"/>
    <d v="1977-10-25T00:00:00"/>
    <n v="42"/>
    <n v="42"/>
    <x v="5"/>
    <x v="0"/>
    <m/>
    <m/>
    <m/>
    <m/>
    <m/>
    <m/>
    <m/>
    <x v="417"/>
    <x v="3"/>
    <s v="PLATA"/>
    <s v=" "/>
  </r>
  <r>
    <x v="208"/>
    <x v="86"/>
    <x v="158"/>
    <x v="46"/>
    <n v="5119187"/>
    <x v="0"/>
    <x v="6"/>
    <d v="1977-10-25T00:00:00"/>
    <n v="42"/>
    <n v="42"/>
    <x v="5"/>
    <x v="8"/>
    <m/>
    <m/>
    <m/>
    <m/>
    <m/>
    <m/>
    <m/>
    <x v="418"/>
    <x v="5"/>
    <s v="BRONCE"/>
    <s v=" "/>
  </r>
  <r>
    <x v="208"/>
    <x v="86"/>
    <x v="158"/>
    <x v="46"/>
    <n v="5119187"/>
    <x v="0"/>
    <x v="6"/>
    <d v="1977-10-25T00:00:00"/>
    <n v="42"/>
    <n v="42"/>
    <x v="5"/>
    <x v="15"/>
    <m/>
    <m/>
    <m/>
    <m/>
    <m/>
    <m/>
    <m/>
    <x v="419"/>
    <x v="1"/>
    <s v="ORO"/>
    <s v=" "/>
  </r>
  <r>
    <x v="209"/>
    <x v="39"/>
    <x v="159"/>
    <x v="198"/>
    <n v="1369617"/>
    <x v="0"/>
    <x v="6"/>
    <d v="1965-02-12T00:00:00"/>
    <n v="54"/>
    <n v="54"/>
    <x v="1"/>
    <x v="8"/>
    <m/>
    <m/>
    <m/>
    <m/>
    <m/>
    <m/>
    <m/>
    <x v="420"/>
    <x v="5"/>
    <s v="BRONCE"/>
    <s v=" "/>
  </r>
  <r>
    <x v="209"/>
    <x v="39"/>
    <x v="159"/>
    <x v="198"/>
    <n v="1369617"/>
    <x v="0"/>
    <x v="6"/>
    <d v="1965-02-12T00:00:00"/>
    <n v="54"/>
    <n v="54"/>
    <x v="1"/>
    <x v="0"/>
    <m/>
    <m/>
    <m/>
    <m/>
    <m/>
    <m/>
    <m/>
    <x v="0"/>
    <x v="2"/>
    <s v=""/>
    <s v=" "/>
  </r>
  <r>
    <x v="210"/>
    <x v="13"/>
    <x v="68"/>
    <x v="199"/>
    <n v="1118261"/>
    <x v="1"/>
    <x v="6"/>
    <d v="1969-04-21T00:00:00"/>
    <n v="50"/>
    <n v="50"/>
    <x v="1"/>
    <x v="0"/>
    <m/>
    <m/>
    <m/>
    <m/>
    <m/>
    <m/>
    <m/>
    <x v="421"/>
    <x v="5"/>
    <s v="BRONCE"/>
    <s v=" "/>
  </r>
  <r>
    <x v="210"/>
    <x v="13"/>
    <x v="68"/>
    <x v="199"/>
    <n v="1118261"/>
    <x v="1"/>
    <x v="6"/>
    <d v="1969-04-21T00:00:00"/>
    <n v="50"/>
    <n v="50"/>
    <x v="1"/>
    <x v="14"/>
    <m/>
    <m/>
    <m/>
    <m/>
    <m/>
    <m/>
    <m/>
    <x v="0"/>
    <x v="2"/>
    <s v=""/>
    <s v=" "/>
  </r>
  <r>
    <x v="210"/>
    <x v="13"/>
    <x v="68"/>
    <x v="199"/>
    <n v="1118261"/>
    <x v="1"/>
    <x v="6"/>
    <d v="1969-04-21T00:00:00"/>
    <n v="50"/>
    <n v="50"/>
    <x v="1"/>
    <x v="8"/>
    <m/>
    <m/>
    <m/>
    <m/>
    <m/>
    <m/>
    <m/>
    <x v="422"/>
    <x v="5"/>
    <s v="BRONCE"/>
    <s v=" "/>
  </r>
  <r>
    <x v="211"/>
    <x v="171"/>
    <x v="160"/>
    <x v="200"/>
    <n v="1379930"/>
    <x v="0"/>
    <x v="6"/>
    <d v="1959-06-11T00:00:00"/>
    <n v="60"/>
    <n v="60"/>
    <x v="8"/>
    <x v="8"/>
    <m/>
    <m/>
    <m/>
    <m/>
    <m/>
    <m/>
    <m/>
    <x v="423"/>
    <x v="1"/>
    <s v="ORO"/>
    <s v=" "/>
  </r>
  <r>
    <x v="211"/>
    <x v="171"/>
    <x v="160"/>
    <x v="200"/>
    <n v="1379930"/>
    <x v="0"/>
    <x v="6"/>
    <d v="1959-06-11T00:00:00"/>
    <n v="60"/>
    <n v="60"/>
    <x v="8"/>
    <x v="14"/>
    <m/>
    <m/>
    <m/>
    <m/>
    <m/>
    <m/>
    <m/>
    <x v="424"/>
    <x v="1"/>
    <s v="ORO"/>
    <s v=" "/>
  </r>
  <r>
    <x v="212"/>
    <x v="151"/>
    <x v="161"/>
    <x v="201"/>
    <n v="1274481"/>
    <x v="1"/>
    <x v="6"/>
    <d v="1957-10-30T00:00:00"/>
    <n v="62"/>
    <n v="62"/>
    <x v="8"/>
    <x v="8"/>
    <m/>
    <m/>
    <m/>
    <m/>
    <m/>
    <m/>
    <m/>
    <x v="0"/>
    <x v="2"/>
    <s v=""/>
    <s v=" "/>
  </r>
  <r>
    <x v="212"/>
    <x v="151"/>
    <x v="161"/>
    <x v="201"/>
    <n v="1274481"/>
    <x v="1"/>
    <x v="6"/>
    <d v="1957-10-30T00:00:00"/>
    <n v="62"/>
    <n v="62"/>
    <x v="8"/>
    <x v="0"/>
    <m/>
    <m/>
    <m/>
    <m/>
    <m/>
    <m/>
    <m/>
    <x v="425"/>
    <x v="3"/>
    <s v="PLATA"/>
    <s v=" "/>
  </r>
  <r>
    <x v="212"/>
    <x v="151"/>
    <x v="161"/>
    <x v="201"/>
    <n v="1274481"/>
    <x v="1"/>
    <x v="6"/>
    <d v="1957-10-30T00:00:00"/>
    <n v="62"/>
    <n v="62"/>
    <x v="8"/>
    <x v="9"/>
    <m/>
    <m/>
    <m/>
    <m/>
    <m/>
    <m/>
    <m/>
    <x v="426"/>
    <x v="3"/>
    <s v="PLATA"/>
    <s v=" "/>
  </r>
  <r>
    <x v="213"/>
    <x v="172"/>
    <x v="99"/>
    <x v="202"/>
    <n v="1393346"/>
    <x v="0"/>
    <x v="6"/>
    <d v="1964-05-07T00:00:00"/>
    <n v="55"/>
    <n v="55"/>
    <x v="0"/>
    <x v="0"/>
    <m/>
    <m/>
    <m/>
    <m/>
    <m/>
    <m/>
    <m/>
    <x v="427"/>
    <x v="6"/>
    <s v=""/>
    <s v=" "/>
  </r>
  <r>
    <x v="213"/>
    <x v="172"/>
    <x v="99"/>
    <x v="202"/>
    <n v="1393346"/>
    <x v="0"/>
    <x v="6"/>
    <d v="1964-05-07T00:00:00"/>
    <n v="55"/>
    <n v="55"/>
    <x v="0"/>
    <x v="9"/>
    <m/>
    <m/>
    <m/>
    <m/>
    <m/>
    <m/>
    <m/>
    <x v="428"/>
    <x v="8"/>
    <s v=""/>
    <s v=" "/>
  </r>
  <r>
    <x v="214"/>
    <x v="173"/>
    <x v="162"/>
    <x v="203"/>
    <n v="1422173"/>
    <x v="0"/>
    <x v="6"/>
    <d v="1963-04-10T00:00:00"/>
    <n v="56"/>
    <n v="56"/>
    <x v="0"/>
    <x v="12"/>
    <m/>
    <m/>
    <m/>
    <m/>
    <m/>
    <m/>
    <m/>
    <x v="429"/>
    <x v="5"/>
    <s v="BRONCE"/>
    <s v=" "/>
  </r>
  <r>
    <x v="214"/>
    <x v="173"/>
    <x v="162"/>
    <x v="203"/>
    <n v="1422173"/>
    <x v="0"/>
    <x v="6"/>
    <d v="1963-04-10T00:00:00"/>
    <n v="56"/>
    <n v="56"/>
    <x v="0"/>
    <x v="14"/>
    <m/>
    <m/>
    <m/>
    <m/>
    <m/>
    <m/>
    <m/>
    <x v="430"/>
    <x v="4"/>
    <s v=""/>
    <s v=" "/>
  </r>
  <r>
    <x v="215"/>
    <x v="174"/>
    <x v="163"/>
    <x v="204"/>
    <n v="3716241"/>
    <x v="0"/>
    <x v="6"/>
    <d v="1972-09-05T00:00:00"/>
    <n v="47"/>
    <n v="47"/>
    <x v="2"/>
    <x v="14"/>
    <m/>
    <m/>
    <m/>
    <m/>
    <m/>
    <m/>
    <m/>
    <x v="431"/>
    <x v="6"/>
    <s v=""/>
    <s v=" "/>
  </r>
  <r>
    <x v="215"/>
    <x v="174"/>
    <x v="163"/>
    <x v="204"/>
    <n v="3716241"/>
    <x v="0"/>
    <x v="6"/>
    <d v="1972-09-05T00:00:00"/>
    <n v="47"/>
    <n v="47"/>
    <x v="2"/>
    <x v="8"/>
    <m/>
    <m/>
    <m/>
    <m/>
    <m/>
    <m/>
    <m/>
    <x v="0"/>
    <x v="2"/>
    <s v=""/>
    <s v=" "/>
  </r>
  <r>
    <x v="216"/>
    <x v="175"/>
    <x v="164"/>
    <x v="205"/>
    <n v="3679139"/>
    <x v="0"/>
    <x v="6"/>
    <d v="1966-08-05T00:00:00"/>
    <n v="53"/>
    <n v="53"/>
    <x v="1"/>
    <x v="14"/>
    <m/>
    <m/>
    <m/>
    <m/>
    <m/>
    <m/>
    <m/>
    <x v="368"/>
    <x v="6"/>
    <s v=""/>
    <s v=" "/>
  </r>
  <r>
    <x v="216"/>
    <x v="175"/>
    <x v="164"/>
    <x v="205"/>
    <n v="3679139"/>
    <x v="0"/>
    <x v="6"/>
    <d v="1966-08-05T00:00:00"/>
    <n v="53"/>
    <n v="53"/>
    <x v="1"/>
    <x v="11"/>
    <m/>
    <m/>
    <m/>
    <m/>
    <m/>
    <m/>
    <m/>
    <x v="0"/>
    <x v="2"/>
    <s v=""/>
    <s v=" "/>
  </r>
  <r>
    <x v="216"/>
    <x v="175"/>
    <x v="164"/>
    <x v="205"/>
    <n v="3679139"/>
    <x v="0"/>
    <x v="6"/>
    <d v="1966-08-05T00:00:00"/>
    <n v="53"/>
    <n v="53"/>
    <x v="1"/>
    <x v="0"/>
    <m/>
    <m/>
    <m/>
    <m/>
    <m/>
    <m/>
    <m/>
    <x v="432"/>
    <x v="3"/>
    <s v="PLATA"/>
    <s v=" "/>
  </r>
  <r>
    <x v="217"/>
    <x v="176"/>
    <x v="165"/>
    <x v="23"/>
    <n v="3690057"/>
    <x v="0"/>
    <x v="6"/>
    <d v="1968-10-19T00:00:00"/>
    <n v="51"/>
    <n v="50"/>
    <x v="1"/>
    <x v="10"/>
    <m/>
    <m/>
    <m/>
    <m/>
    <m/>
    <m/>
    <m/>
    <x v="433"/>
    <x v="5"/>
    <s v="BRONCE"/>
    <s v=" "/>
  </r>
  <r>
    <x v="217"/>
    <x v="176"/>
    <x v="165"/>
    <x v="23"/>
    <n v="3690057"/>
    <x v="0"/>
    <x v="6"/>
    <d v="1968-10-19T00:00:00"/>
    <n v="51"/>
    <n v="50"/>
    <x v="1"/>
    <x v="11"/>
    <m/>
    <m/>
    <m/>
    <m/>
    <m/>
    <m/>
    <m/>
    <x v="434"/>
    <x v="6"/>
    <s v=""/>
    <s v=" "/>
  </r>
  <r>
    <x v="217"/>
    <x v="176"/>
    <x v="165"/>
    <x v="23"/>
    <n v="3690057"/>
    <x v="0"/>
    <x v="6"/>
    <d v="1968-10-19T00:00:00"/>
    <n v="51"/>
    <n v="50"/>
    <x v="1"/>
    <x v="12"/>
    <m/>
    <m/>
    <m/>
    <m/>
    <m/>
    <m/>
    <m/>
    <x v="0"/>
    <x v="2"/>
    <s v=""/>
    <s v=" "/>
  </r>
  <r>
    <x v="218"/>
    <x v="176"/>
    <x v="166"/>
    <x v="206"/>
    <n v="1415900"/>
    <x v="0"/>
    <x v="6"/>
    <d v="1961-05-10T00:00:00"/>
    <n v="58"/>
    <n v="58"/>
    <x v="0"/>
    <x v="8"/>
    <m/>
    <m/>
    <m/>
    <m/>
    <m/>
    <m/>
    <m/>
    <x v="0"/>
    <x v="2"/>
    <s v=""/>
    <s v=" "/>
  </r>
  <r>
    <x v="218"/>
    <x v="176"/>
    <x v="166"/>
    <x v="206"/>
    <n v="1415900"/>
    <x v="0"/>
    <x v="6"/>
    <d v="1961-05-10T00:00:00"/>
    <n v="58"/>
    <n v="58"/>
    <x v="0"/>
    <x v="0"/>
    <m/>
    <m/>
    <m/>
    <m/>
    <m/>
    <m/>
    <m/>
    <x v="435"/>
    <x v="3"/>
    <s v="PLATA"/>
    <s v=" "/>
  </r>
  <r>
    <x v="218"/>
    <x v="176"/>
    <x v="166"/>
    <x v="206"/>
    <n v="1415900"/>
    <x v="0"/>
    <x v="6"/>
    <d v="1961-05-10T00:00:00"/>
    <n v="58"/>
    <n v="58"/>
    <x v="0"/>
    <x v="15"/>
    <m/>
    <m/>
    <m/>
    <m/>
    <m/>
    <m/>
    <m/>
    <x v="436"/>
    <x v="1"/>
    <s v="ORO"/>
    <s v=" "/>
  </r>
  <r>
    <x v="219"/>
    <x v="176"/>
    <x v="167"/>
    <x v="207"/>
    <n v="5116715"/>
    <x v="0"/>
    <x v="6"/>
    <d v="1978-08-07T00:00:00"/>
    <n v="41"/>
    <n v="41"/>
    <x v="5"/>
    <x v="8"/>
    <m/>
    <m/>
    <m/>
    <m/>
    <m/>
    <m/>
    <m/>
    <x v="0"/>
    <x v="2"/>
    <s v=""/>
    <s v=" "/>
  </r>
  <r>
    <x v="219"/>
    <x v="176"/>
    <x v="167"/>
    <x v="207"/>
    <n v="5116715"/>
    <x v="0"/>
    <x v="6"/>
    <d v="1978-08-07T00:00:00"/>
    <n v="41"/>
    <n v="41"/>
    <x v="5"/>
    <x v="0"/>
    <m/>
    <m/>
    <m/>
    <m/>
    <m/>
    <m/>
    <m/>
    <x v="0"/>
    <x v="2"/>
    <s v=""/>
    <s v=" "/>
  </r>
  <r>
    <x v="219"/>
    <x v="176"/>
    <x v="167"/>
    <x v="207"/>
    <n v="5116715"/>
    <x v="0"/>
    <x v="6"/>
    <d v="1978-08-07T00:00:00"/>
    <n v="41"/>
    <n v="41"/>
    <x v="5"/>
    <x v="9"/>
    <m/>
    <m/>
    <m/>
    <m/>
    <m/>
    <m/>
    <m/>
    <x v="437"/>
    <x v="5"/>
    <s v="BRONCE"/>
    <s v=" "/>
  </r>
  <r>
    <x v="220"/>
    <x v="177"/>
    <x v="168"/>
    <x v="208"/>
    <n v="6302664"/>
    <x v="1"/>
    <x v="7"/>
    <d v="1987-01-02T00:00:00"/>
    <n v="32"/>
    <n v="32"/>
    <x v="10"/>
    <x v="10"/>
    <m/>
    <m/>
    <m/>
    <m/>
    <m/>
    <m/>
    <m/>
    <x v="438"/>
    <x v="5"/>
    <s v="BRONCE"/>
    <s v=" "/>
  </r>
  <r>
    <x v="220"/>
    <x v="177"/>
    <x v="168"/>
    <x v="208"/>
    <n v="6302664"/>
    <x v="1"/>
    <x v="7"/>
    <d v="1987-01-02T00:00:00"/>
    <n v="32"/>
    <n v="32"/>
    <x v="10"/>
    <x v="11"/>
    <m/>
    <m/>
    <m/>
    <m/>
    <m/>
    <m/>
    <m/>
    <x v="439"/>
    <x v="5"/>
    <s v="BRONCE"/>
    <s v=" "/>
  </r>
  <r>
    <x v="220"/>
    <x v="177"/>
    <x v="168"/>
    <x v="208"/>
    <n v="6302664"/>
    <x v="1"/>
    <x v="7"/>
    <d v="1987-01-02T00:00:00"/>
    <n v="32"/>
    <n v="32"/>
    <x v="10"/>
    <x v="12"/>
    <m/>
    <m/>
    <m/>
    <m/>
    <m/>
    <m/>
    <m/>
    <x v="440"/>
    <x v="3"/>
    <s v="PLATA"/>
    <s v=" "/>
  </r>
  <r>
    <x v="221"/>
    <x v="178"/>
    <x v="169"/>
    <x v="209"/>
    <n v="3230014"/>
    <x v="0"/>
    <x v="7"/>
    <d v="1963-06-03T00:00:00"/>
    <n v="56"/>
    <n v="56"/>
    <x v="0"/>
    <x v="1"/>
    <m/>
    <m/>
    <m/>
    <m/>
    <m/>
    <m/>
    <m/>
    <x v="441"/>
    <x v="3"/>
    <s v="PLATA"/>
    <s v=" "/>
  </r>
  <r>
    <x v="221"/>
    <x v="178"/>
    <x v="169"/>
    <x v="209"/>
    <n v="3230014"/>
    <x v="0"/>
    <x v="7"/>
    <d v="1963-06-03T00:00:00"/>
    <n v="56"/>
    <n v="56"/>
    <x v="0"/>
    <x v="2"/>
    <m/>
    <m/>
    <m/>
    <m/>
    <m/>
    <m/>
    <m/>
    <x v="442"/>
    <x v="1"/>
    <s v="ORO"/>
    <s v=" "/>
  </r>
  <r>
    <x v="222"/>
    <x v="179"/>
    <x v="34"/>
    <x v="210"/>
    <n v="1990772"/>
    <x v="0"/>
    <x v="7"/>
    <d v="1954-07-04T00:00:00"/>
    <n v="65"/>
    <n v="65"/>
    <x v="3"/>
    <x v="10"/>
    <m/>
    <m/>
    <m/>
    <m/>
    <m/>
    <m/>
    <m/>
    <x v="443"/>
    <x v="1"/>
    <s v="ORO"/>
    <s v=" "/>
  </r>
  <r>
    <x v="222"/>
    <x v="179"/>
    <x v="34"/>
    <x v="210"/>
    <n v="1990772"/>
    <x v="0"/>
    <x v="7"/>
    <d v="1954-07-04T00:00:00"/>
    <n v="65"/>
    <n v="65"/>
    <x v="3"/>
    <x v="3"/>
    <m/>
    <m/>
    <m/>
    <m/>
    <m/>
    <m/>
    <m/>
    <x v="444"/>
    <x v="1"/>
    <s v="ORO"/>
    <s v=" "/>
  </r>
  <r>
    <x v="222"/>
    <x v="179"/>
    <x v="34"/>
    <x v="210"/>
    <n v="1990772"/>
    <x v="0"/>
    <x v="7"/>
    <d v="1954-07-04T00:00:00"/>
    <n v="65"/>
    <n v="65"/>
    <x v="3"/>
    <x v="11"/>
    <m/>
    <m/>
    <m/>
    <m/>
    <m/>
    <m/>
    <m/>
    <x v="445"/>
    <x v="1"/>
    <s v="ORO"/>
    <s v=" "/>
  </r>
  <r>
    <x v="223"/>
    <x v="100"/>
    <x v="34"/>
    <x v="211"/>
    <n v="1540936"/>
    <x v="0"/>
    <x v="7"/>
    <d v="1953-08-15T00:00:00"/>
    <n v="66"/>
    <n v="66"/>
    <x v="3"/>
    <x v="7"/>
    <m/>
    <m/>
    <m/>
    <m/>
    <m/>
    <m/>
    <m/>
    <x v="0"/>
    <x v="2"/>
    <s v=""/>
    <s v=" "/>
  </r>
  <r>
    <x v="223"/>
    <x v="100"/>
    <x v="34"/>
    <x v="211"/>
    <n v="1540936"/>
    <x v="0"/>
    <x v="7"/>
    <d v="1953-08-15T00:00:00"/>
    <n v="66"/>
    <n v="66"/>
    <x v="3"/>
    <x v="6"/>
    <m/>
    <m/>
    <m/>
    <m/>
    <m/>
    <m/>
    <m/>
    <x v="0"/>
    <x v="2"/>
    <s v=""/>
    <s v=" "/>
  </r>
  <r>
    <x v="223"/>
    <x v="100"/>
    <x v="34"/>
    <x v="211"/>
    <n v="1540936"/>
    <x v="0"/>
    <x v="7"/>
    <d v="1953-08-15T00:00:00"/>
    <n v="66"/>
    <n v="66"/>
    <x v="3"/>
    <x v="5"/>
    <m/>
    <m/>
    <m/>
    <m/>
    <m/>
    <m/>
    <m/>
    <x v="0"/>
    <x v="2"/>
    <s v=""/>
    <s v=" "/>
  </r>
  <r>
    <x v="224"/>
    <x v="180"/>
    <x v="170"/>
    <x v="212"/>
    <n v="5869973"/>
    <x v="0"/>
    <x v="7"/>
    <d v="1985-08-15T00:00:00"/>
    <n v="34"/>
    <n v="34"/>
    <x v="10"/>
    <x v="3"/>
    <m/>
    <m/>
    <m/>
    <m/>
    <m/>
    <m/>
    <m/>
    <x v="446"/>
    <x v="1"/>
    <s v="ORO"/>
    <s v=" "/>
  </r>
  <r>
    <x v="224"/>
    <x v="180"/>
    <x v="170"/>
    <x v="212"/>
    <n v="5869973"/>
    <x v="0"/>
    <x v="7"/>
    <d v="1985-08-15T00:00:00"/>
    <n v="34"/>
    <n v="34"/>
    <x v="10"/>
    <x v="17"/>
    <m/>
    <m/>
    <m/>
    <m/>
    <m/>
    <m/>
    <m/>
    <x v="447"/>
    <x v="1"/>
    <s v="ORO"/>
    <s v=" "/>
  </r>
  <r>
    <x v="224"/>
    <x v="180"/>
    <x v="170"/>
    <x v="212"/>
    <n v="5869973"/>
    <x v="0"/>
    <x v="7"/>
    <d v="1985-08-15T00:00:00"/>
    <n v="34"/>
    <n v="34"/>
    <x v="10"/>
    <x v="18"/>
    <m/>
    <m/>
    <m/>
    <m/>
    <m/>
    <m/>
    <m/>
    <x v="448"/>
    <x v="1"/>
    <s v="ORO"/>
    <s v=" "/>
  </r>
  <r>
    <x v="225"/>
    <x v="181"/>
    <x v="34"/>
    <x v="213"/>
    <n v="1020612"/>
    <x v="0"/>
    <x v="7"/>
    <d v="1948-04-02T00:00:00"/>
    <n v="71"/>
    <n v="71"/>
    <x v="7"/>
    <x v="1"/>
    <m/>
    <m/>
    <m/>
    <m/>
    <m/>
    <m/>
    <m/>
    <x v="449"/>
    <x v="3"/>
    <s v="PLATA"/>
    <s v=" "/>
  </r>
  <r>
    <x v="225"/>
    <x v="181"/>
    <x v="34"/>
    <x v="213"/>
    <n v="1020612"/>
    <x v="0"/>
    <x v="7"/>
    <d v="1948-04-02T00:00:00"/>
    <n v="71"/>
    <n v="71"/>
    <x v="7"/>
    <x v="2"/>
    <m/>
    <m/>
    <m/>
    <m/>
    <m/>
    <m/>
    <m/>
    <x v="450"/>
    <x v="1"/>
    <s v="ORO"/>
    <s v=" "/>
  </r>
  <r>
    <x v="226"/>
    <x v="119"/>
    <x v="171"/>
    <x v="214"/>
    <n v="3270841"/>
    <x v="1"/>
    <x v="7"/>
    <d v="1968-06-03T00:00:00"/>
    <n v="51"/>
    <n v="51"/>
    <x v="1"/>
    <x v="5"/>
    <m/>
    <m/>
    <m/>
    <m/>
    <m/>
    <m/>
    <m/>
    <x v="0"/>
    <x v="2"/>
    <s v=""/>
    <s v=" "/>
  </r>
  <r>
    <x v="226"/>
    <x v="119"/>
    <x v="171"/>
    <x v="214"/>
    <n v="3270841"/>
    <x v="1"/>
    <x v="7"/>
    <d v="1968-06-03T00:00:00"/>
    <n v="51"/>
    <n v="51"/>
    <x v="1"/>
    <x v="7"/>
    <m/>
    <m/>
    <m/>
    <m/>
    <m/>
    <m/>
    <m/>
    <x v="0"/>
    <x v="2"/>
    <s v=""/>
    <s v=" "/>
  </r>
  <r>
    <x v="226"/>
    <x v="119"/>
    <x v="171"/>
    <x v="214"/>
    <n v="3270841"/>
    <x v="1"/>
    <x v="7"/>
    <d v="1968-06-03T00:00:00"/>
    <n v="51"/>
    <n v="51"/>
    <x v="1"/>
    <x v="6"/>
    <m/>
    <m/>
    <m/>
    <m/>
    <m/>
    <m/>
    <m/>
    <x v="0"/>
    <x v="2"/>
    <s v=""/>
    <s v=" "/>
  </r>
  <r>
    <x v="227"/>
    <x v="182"/>
    <x v="34"/>
    <x v="215"/>
    <n v="3898402"/>
    <x v="1"/>
    <x v="7"/>
    <d v="1976-06-06T00:00:00"/>
    <n v="43"/>
    <n v="43"/>
    <x v="5"/>
    <x v="6"/>
    <m/>
    <m/>
    <m/>
    <m/>
    <m/>
    <m/>
    <m/>
    <x v="451"/>
    <x v="3"/>
    <s v="PLATA"/>
    <s v=" "/>
  </r>
  <r>
    <x v="227"/>
    <x v="182"/>
    <x v="34"/>
    <x v="215"/>
    <n v="3898402"/>
    <x v="1"/>
    <x v="7"/>
    <d v="1976-06-06T00:00:00"/>
    <n v="43"/>
    <n v="43"/>
    <x v="5"/>
    <x v="5"/>
    <m/>
    <m/>
    <m/>
    <m/>
    <m/>
    <m/>
    <m/>
    <x v="452"/>
    <x v="1"/>
    <s v="ORO"/>
    <s v=" "/>
  </r>
  <r>
    <x v="227"/>
    <x v="182"/>
    <x v="34"/>
    <x v="215"/>
    <n v="3898402"/>
    <x v="1"/>
    <x v="7"/>
    <d v="1976-06-06T00:00:00"/>
    <n v="43"/>
    <n v="43"/>
    <x v="5"/>
    <x v="7"/>
    <m/>
    <m/>
    <m/>
    <m/>
    <m/>
    <m/>
    <m/>
    <x v="453"/>
    <x v="3"/>
    <s v="PLATA"/>
    <s v=" "/>
  </r>
  <r>
    <x v="228"/>
    <x v="183"/>
    <x v="34"/>
    <x v="216"/>
    <n v="6247203"/>
    <x v="1"/>
    <x v="7"/>
    <d v="1982-11-30T00:00:00"/>
    <n v="37"/>
    <n v="37"/>
    <x v="4"/>
    <x v="12"/>
    <m/>
    <m/>
    <m/>
    <m/>
    <m/>
    <m/>
    <m/>
    <x v="454"/>
    <x v="3"/>
    <s v="PLATA"/>
    <s v=" "/>
  </r>
  <r>
    <x v="228"/>
    <x v="183"/>
    <x v="34"/>
    <x v="216"/>
    <n v="6247203"/>
    <x v="1"/>
    <x v="7"/>
    <d v="1982-11-30T00:00:00"/>
    <n v="37"/>
    <n v="37"/>
    <x v="4"/>
    <x v="14"/>
    <m/>
    <m/>
    <m/>
    <m/>
    <m/>
    <m/>
    <m/>
    <x v="455"/>
    <x v="1"/>
    <s v="ORO"/>
    <s v=" "/>
  </r>
  <r>
    <x v="228"/>
    <x v="183"/>
    <x v="34"/>
    <x v="216"/>
    <n v="6247203"/>
    <x v="1"/>
    <x v="7"/>
    <d v="1982-11-30T00:00:00"/>
    <n v="37"/>
    <n v="37"/>
    <x v="4"/>
    <x v="11"/>
    <m/>
    <m/>
    <m/>
    <m/>
    <m/>
    <m/>
    <m/>
    <x v="456"/>
    <x v="3"/>
    <s v="PLATA"/>
    <s v=" "/>
  </r>
  <r>
    <x v="229"/>
    <x v="94"/>
    <x v="34"/>
    <x v="217"/>
    <n v="4681385"/>
    <x v="1"/>
    <x v="7"/>
    <d v="1978-08-28T00:00:00"/>
    <n v="41"/>
    <n v="41"/>
    <x v="5"/>
    <x v="3"/>
    <m/>
    <m/>
    <m/>
    <m/>
    <m/>
    <m/>
    <m/>
    <x v="0"/>
    <x v="2"/>
    <s v=""/>
    <s v=" "/>
  </r>
  <r>
    <x v="229"/>
    <x v="94"/>
    <x v="34"/>
    <x v="217"/>
    <n v="4681385"/>
    <x v="1"/>
    <x v="7"/>
    <d v="1978-08-28T00:00:00"/>
    <n v="41"/>
    <n v="41"/>
    <x v="5"/>
    <x v="17"/>
    <m/>
    <m/>
    <m/>
    <m/>
    <m/>
    <m/>
    <m/>
    <x v="0"/>
    <x v="2"/>
    <s v=""/>
    <s v=" "/>
  </r>
  <r>
    <x v="230"/>
    <x v="184"/>
    <x v="34"/>
    <x v="218"/>
    <n v="2815284"/>
    <x v="1"/>
    <x v="7"/>
    <d v="1961-03-19T00:00:00"/>
    <n v="58"/>
    <n v="58"/>
    <x v="0"/>
    <x v="7"/>
    <m/>
    <m/>
    <m/>
    <m/>
    <m/>
    <m/>
    <m/>
    <x v="457"/>
    <x v="3"/>
    <s v="PLATA"/>
    <s v=" "/>
  </r>
  <r>
    <x v="230"/>
    <x v="184"/>
    <x v="34"/>
    <x v="218"/>
    <n v="2815284"/>
    <x v="1"/>
    <x v="7"/>
    <d v="1961-03-19T00:00:00"/>
    <n v="58"/>
    <n v="58"/>
    <x v="0"/>
    <x v="6"/>
    <m/>
    <m/>
    <m/>
    <m/>
    <m/>
    <m/>
    <m/>
    <x v="458"/>
    <x v="3"/>
    <s v="PLATA"/>
    <s v=" "/>
  </r>
  <r>
    <x v="230"/>
    <x v="184"/>
    <x v="34"/>
    <x v="218"/>
    <n v="2815284"/>
    <x v="1"/>
    <x v="7"/>
    <d v="1961-03-19T00:00:00"/>
    <n v="58"/>
    <n v="58"/>
    <x v="0"/>
    <x v="5"/>
    <m/>
    <m/>
    <m/>
    <m/>
    <m/>
    <m/>
    <m/>
    <x v="459"/>
    <x v="1"/>
    <s v="ORO"/>
    <s v=" "/>
  </r>
  <r>
    <x v="231"/>
    <x v="185"/>
    <x v="34"/>
    <x v="57"/>
    <n v="1582378"/>
    <x v="0"/>
    <x v="7"/>
    <d v="1953-08-03T00:00:00"/>
    <n v="66"/>
    <n v="66"/>
    <x v="3"/>
    <x v="10"/>
    <m/>
    <m/>
    <m/>
    <m/>
    <m/>
    <m/>
    <m/>
    <x v="0"/>
    <x v="2"/>
    <s v=""/>
    <s v=" "/>
  </r>
  <r>
    <x v="231"/>
    <x v="185"/>
    <x v="34"/>
    <x v="57"/>
    <n v="1582378"/>
    <x v="0"/>
    <x v="7"/>
    <d v="1953-08-03T00:00:00"/>
    <n v="66"/>
    <n v="66"/>
    <x v="3"/>
    <x v="11"/>
    <m/>
    <m/>
    <m/>
    <m/>
    <m/>
    <m/>
    <m/>
    <x v="0"/>
    <x v="2"/>
    <s v=""/>
    <s v=" "/>
  </r>
  <r>
    <x v="231"/>
    <x v="185"/>
    <x v="34"/>
    <x v="57"/>
    <n v="1582378"/>
    <x v="0"/>
    <x v="7"/>
    <d v="1953-08-03T00:00:00"/>
    <n v="66"/>
    <n v="66"/>
    <x v="3"/>
    <x v="3"/>
    <m/>
    <m/>
    <m/>
    <m/>
    <m/>
    <m/>
    <m/>
    <x v="460"/>
    <x v="3"/>
    <s v="PLATA"/>
    <s v=" "/>
  </r>
  <r>
    <x v="232"/>
    <x v="186"/>
    <x v="34"/>
    <x v="80"/>
    <n v="4557164"/>
    <x v="0"/>
    <x v="7"/>
    <d v="1952-05-30T00:00:00"/>
    <n v="67"/>
    <n v="67"/>
    <x v="3"/>
    <x v="10"/>
    <m/>
    <m/>
    <m/>
    <m/>
    <m/>
    <m/>
    <m/>
    <x v="0"/>
    <x v="2"/>
    <s v=""/>
    <s v=" "/>
  </r>
  <r>
    <x v="232"/>
    <x v="186"/>
    <x v="34"/>
    <x v="80"/>
    <n v="4557164"/>
    <x v="0"/>
    <x v="7"/>
    <d v="1952-05-30T00:00:00"/>
    <n v="67"/>
    <n v="67"/>
    <x v="3"/>
    <x v="11"/>
    <m/>
    <m/>
    <m/>
    <m/>
    <m/>
    <m/>
    <m/>
    <x v="0"/>
    <x v="2"/>
    <s v=""/>
    <s v=" "/>
  </r>
  <r>
    <x v="232"/>
    <x v="186"/>
    <x v="34"/>
    <x v="80"/>
    <n v="4557164"/>
    <x v="0"/>
    <x v="7"/>
    <d v="1952-05-30T00:00:00"/>
    <n v="67"/>
    <n v="67"/>
    <x v="3"/>
    <x v="12"/>
    <m/>
    <m/>
    <m/>
    <m/>
    <m/>
    <m/>
    <m/>
    <x v="0"/>
    <x v="2"/>
    <s v=""/>
    <s v=" "/>
  </r>
  <r>
    <x v="233"/>
    <x v="187"/>
    <x v="34"/>
    <x v="92"/>
    <n v="4586623"/>
    <x v="1"/>
    <x v="7"/>
    <d v="1968-09-17T00:00:00"/>
    <n v="51"/>
    <n v="51"/>
    <x v="1"/>
    <x v="1"/>
    <m/>
    <m/>
    <m/>
    <m/>
    <m/>
    <m/>
    <m/>
    <x v="461"/>
    <x v="3"/>
    <s v="PLATA"/>
    <s v=" "/>
  </r>
  <r>
    <x v="233"/>
    <x v="187"/>
    <x v="34"/>
    <x v="92"/>
    <n v="4586623"/>
    <x v="1"/>
    <x v="7"/>
    <d v="1968-09-17T00:00:00"/>
    <n v="51"/>
    <n v="51"/>
    <x v="1"/>
    <x v="6"/>
    <m/>
    <m/>
    <m/>
    <m/>
    <m/>
    <m/>
    <m/>
    <x v="462"/>
    <x v="11"/>
    <s v=""/>
    <s v=" "/>
  </r>
  <r>
    <x v="233"/>
    <x v="187"/>
    <x v="34"/>
    <x v="92"/>
    <n v="4586623"/>
    <x v="1"/>
    <x v="7"/>
    <d v="1968-09-17T00:00:00"/>
    <n v="51"/>
    <n v="51"/>
    <x v="1"/>
    <x v="7"/>
    <m/>
    <m/>
    <m/>
    <m/>
    <m/>
    <m/>
    <m/>
    <x v="400"/>
    <x v="6"/>
    <s v=""/>
    <s v=" "/>
  </r>
  <r>
    <x v="234"/>
    <x v="94"/>
    <x v="34"/>
    <x v="219"/>
    <n v="4448778"/>
    <x v="0"/>
    <x v="7"/>
    <d v="1983-01-20T00:00:00"/>
    <n v="36"/>
    <n v="36"/>
    <x v="4"/>
    <x v="10"/>
    <m/>
    <m/>
    <m/>
    <m/>
    <m/>
    <m/>
    <m/>
    <x v="329"/>
    <x v="1"/>
    <s v="ORO"/>
    <s v=" "/>
  </r>
  <r>
    <x v="234"/>
    <x v="94"/>
    <x v="34"/>
    <x v="219"/>
    <n v="4448778"/>
    <x v="0"/>
    <x v="7"/>
    <d v="1983-01-20T00:00:00"/>
    <n v="36"/>
    <n v="36"/>
    <x v="4"/>
    <x v="11"/>
    <m/>
    <m/>
    <m/>
    <m/>
    <m/>
    <m/>
    <m/>
    <x v="463"/>
    <x v="3"/>
    <s v="PLATA"/>
    <s v=" "/>
  </r>
  <r>
    <x v="234"/>
    <x v="94"/>
    <x v="34"/>
    <x v="219"/>
    <n v="4448778"/>
    <x v="0"/>
    <x v="7"/>
    <d v="1983-01-20T00:00:00"/>
    <n v="36"/>
    <n v="36"/>
    <x v="4"/>
    <x v="3"/>
    <m/>
    <m/>
    <m/>
    <m/>
    <m/>
    <m/>
    <m/>
    <x v="464"/>
    <x v="1"/>
    <s v="ORO"/>
    <s v=" "/>
  </r>
  <r>
    <x v="235"/>
    <x v="188"/>
    <x v="34"/>
    <x v="87"/>
    <n v="4722323"/>
    <x v="0"/>
    <x v="7"/>
    <d v="1958-10-20T00:00:00"/>
    <n v="61"/>
    <n v="61"/>
    <x v="8"/>
    <x v="10"/>
    <m/>
    <m/>
    <m/>
    <m/>
    <m/>
    <m/>
    <m/>
    <x v="0"/>
    <x v="2"/>
    <s v=""/>
    <s v=" "/>
  </r>
  <r>
    <x v="235"/>
    <x v="188"/>
    <x v="34"/>
    <x v="87"/>
    <n v="4722323"/>
    <x v="0"/>
    <x v="7"/>
    <d v="1958-10-20T00:00:00"/>
    <n v="61"/>
    <n v="61"/>
    <x v="8"/>
    <x v="11"/>
    <m/>
    <m/>
    <m/>
    <m/>
    <m/>
    <m/>
    <m/>
    <x v="0"/>
    <x v="2"/>
    <s v=""/>
    <s v=" "/>
  </r>
  <r>
    <x v="235"/>
    <x v="188"/>
    <x v="34"/>
    <x v="87"/>
    <n v="4722323"/>
    <x v="0"/>
    <x v="7"/>
    <d v="1958-10-20T00:00:00"/>
    <n v="61"/>
    <n v="61"/>
    <x v="8"/>
    <x v="12"/>
    <m/>
    <m/>
    <m/>
    <m/>
    <m/>
    <m/>
    <m/>
    <x v="0"/>
    <x v="2"/>
    <s v=""/>
    <s v=" "/>
  </r>
  <r>
    <x v="236"/>
    <x v="49"/>
    <x v="34"/>
    <x v="44"/>
    <n v="1302483"/>
    <x v="0"/>
    <x v="7"/>
    <d v="1954-02-14T00:00:00"/>
    <n v="65"/>
    <n v="65"/>
    <x v="3"/>
    <x v="0"/>
    <m/>
    <m/>
    <m/>
    <m/>
    <m/>
    <m/>
    <m/>
    <x v="465"/>
    <x v="3"/>
    <s v="PLATA"/>
    <s v=" "/>
  </r>
  <r>
    <x v="236"/>
    <x v="49"/>
    <x v="34"/>
    <x v="44"/>
    <n v="1302483"/>
    <x v="0"/>
    <x v="7"/>
    <d v="1954-02-14T00:00:00"/>
    <n v="65"/>
    <n v="65"/>
    <x v="3"/>
    <x v="8"/>
    <m/>
    <m/>
    <m/>
    <m/>
    <m/>
    <m/>
    <m/>
    <x v="466"/>
    <x v="3"/>
    <s v="PLATA"/>
    <s v=" "/>
  </r>
  <r>
    <x v="236"/>
    <x v="49"/>
    <x v="34"/>
    <x v="44"/>
    <n v="1302483"/>
    <x v="0"/>
    <x v="7"/>
    <d v="1954-02-14T00:00:00"/>
    <n v="65"/>
    <n v="65"/>
    <x v="3"/>
    <x v="14"/>
    <m/>
    <m/>
    <m/>
    <m/>
    <m/>
    <m/>
    <m/>
    <x v="467"/>
    <x v="1"/>
    <s v="ORO"/>
    <s v=" "/>
  </r>
  <r>
    <x v="237"/>
    <x v="189"/>
    <x v="34"/>
    <x v="220"/>
    <s v="952042-1B"/>
    <x v="0"/>
    <x v="7"/>
    <d v="1960-07-16T00:00:00"/>
    <n v="59"/>
    <n v="59"/>
    <x v="0"/>
    <x v="10"/>
    <m/>
    <m/>
    <m/>
    <m/>
    <m/>
    <m/>
    <m/>
    <x v="193"/>
    <x v="5"/>
    <s v="BRONCE"/>
    <s v=" "/>
  </r>
  <r>
    <x v="237"/>
    <x v="189"/>
    <x v="34"/>
    <x v="220"/>
    <s v="952042-1B"/>
    <x v="0"/>
    <x v="7"/>
    <d v="1960-07-16T00:00:00"/>
    <n v="59"/>
    <n v="59"/>
    <x v="0"/>
    <x v="11"/>
    <m/>
    <m/>
    <m/>
    <m/>
    <m/>
    <m/>
    <m/>
    <x v="468"/>
    <x v="5"/>
    <s v="BRONCE"/>
    <s v=" "/>
  </r>
  <r>
    <x v="238"/>
    <x v="118"/>
    <x v="34"/>
    <x v="221"/>
    <n v="3557857"/>
    <x v="1"/>
    <x v="7"/>
    <d v="1979-07-14T00:00:00"/>
    <n v="40"/>
    <n v="40"/>
    <x v="5"/>
    <x v="10"/>
    <m/>
    <m/>
    <m/>
    <m/>
    <m/>
    <m/>
    <m/>
    <x v="0"/>
    <x v="2"/>
    <s v=""/>
    <s v=" "/>
  </r>
  <r>
    <x v="238"/>
    <x v="118"/>
    <x v="34"/>
    <x v="221"/>
    <n v="3557857"/>
    <x v="1"/>
    <x v="7"/>
    <d v="1979-07-14T00:00:00"/>
    <n v="40"/>
    <n v="40"/>
    <x v="5"/>
    <x v="11"/>
    <m/>
    <m/>
    <m/>
    <m/>
    <m/>
    <m/>
    <m/>
    <x v="0"/>
    <x v="2"/>
    <s v=""/>
    <s v=" "/>
  </r>
  <r>
    <x v="239"/>
    <x v="190"/>
    <x v="34"/>
    <x v="222"/>
    <n v="3830593"/>
    <x v="1"/>
    <x v="7"/>
    <d v="1970-08-10T00:00:00"/>
    <n v="49"/>
    <n v="49"/>
    <x v="2"/>
    <x v="5"/>
    <m/>
    <m/>
    <m/>
    <m/>
    <m/>
    <m/>
    <m/>
    <x v="0"/>
    <x v="2"/>
    <s v=""/>
    <s v=" "/>
  </r>
  <r>
    <x v="239"/>
    <x v="190"/>
    <x v="34"/>
    <x v="222"/>
    <n v="3830593"/>
    <x v="1"/>
    <x v="7"/>
    <d v="1970-08-10T00:00:00"/>
    <n v="49"/>
    <n v="49"/>
    <x v="2"/>
    <x v="7"/>
    <m/>
    <m/>
    <m/>
    <m/>
    <m/>
    <m/>
    <m/>
    <x v="0"/>
    <x v="2"/>
    <s v=""/>
    <s v=" "/>
  </r>
  <r>
    <x v="239"/>
    <x v="190"/>
    <x v="34"/>
    <x v="222"/>
    <n v="3830593"/>
    <x v="1"/>
    <x v="7"/>
    <d v="1970-08-10T00:00:00"/>
    <n v="49"/>
    <n v="49"/>
    <x v="2"/>
    <x v="6"/>
    <m/>
    <m/>
    <m/>
    <m/>
    <m/>
    <m/>
    <m/>
    <x v="0"/>
    <x v="2"/>
    <s v=""/>
    <s v=" "/>
  </r>
  <r>
    <x v="240"/>
    <x v="191"/>
    <x v="34"/>
    <x v="223"/>
    <n v="3160012"/>
    <x v="1"/>
    <x v="7"/>
    <d v="1960-05-29T00:00:00"/>
    <n v="59"/>
    <n v="59"/>
    <x v="0"/>
    <x v="6"/>
    <m/>
    <m/>
    <m/>
    <m/>
    <m/>
    <m/>
    <m/>
    <x v="469"/>
    <x v="6"/>
    <s v=""/>
    <s v=" "/>
  </r>
  <r>
    <x v="240"/>
    <x v="191"/>
    <x v="34"/>
    <x v="223"/>
    <n v="3160012"/>
    <x v="1"/>
    <x v="7"/>
    <d v="1960-05-29T00:00:00"/>
    <n v="59"/>
    <n v="59"/>
    <x v="0"/>
    <x v="7"/>
    <m/>
    <m/>
    <m/>
    <m/>
    <m/>
    <m/>
    <m/>
    <x v="470"/>
    <x v="6"/>
    <s v=""/>
    <s v=" "/>
  </r>
  <r>
    <x v="240"/>
    <x v="191"/>
    <x v="34"/>
    <x v="223"/>
    <n v="3160012"/>
    <x v="1"/>
    <x v="7"/>
    <d v="1960-05-29T00:00:00"/>
    <n v="59"/>
    <n v="59"/>
    <x v="0"/>
    <x v="5"/>
    <m/>
    <m/>
    <m/>
    <m/>
    <m/>
    <m/>
    <m/>
    <x v="471"/>
    <x v="6"/>
    <s v=""/>
    <s v=" "/>
  </r>
  <r>
    <x v="241"/>
    <x v="192"/>
    <x v="34"/>
    <x v="224"/>
    <n v="4711989"/>
    <x v="0"/>
    <x v="7"/>
    <d v="1980-02-17T00:00:00"/>
    <n v="39"/>
    <n v="39"/>
    <x v="4"/>
    <x v="7"/>
    <m/>
    <m/>
    <m/>
    <m/>
    <m/>
    <m/>
    <m/>
    <x v="0"/>
    <x v="2"/>
    <s v=""/>
    <s v=" "/>
  </r>
  <r>
    <x v="241"/>
    <x v="192"/>
    <x v="34"/>
    <x v="224"/>
    <n v="4711989"/>
    <x v="0"/>
    <x v="7"/>
    <d v="1980-02-17T00:00:00"/>
    <n v="39"/>
    <n v="39"/>
    <x v="4"/>
    <x v="6"/>
    <m/>
    <m/>
    <m/>
    <m/>
    <m/>
    <m/>
    <m/>
    <x v="0"/>
    <x v="2"/>
    <s v=""/>
    <s v=" "/>
  </r>
  <r>
    <x v="241"/>
    <x v="192"/>
    <x v="34"/>
    <x v="224"/>
    <n v="4711989"/>
    <x v="0"/>
    <x v="7"/>
    <d v="1980-02-17T00:00:00"/>
    <n v="39"/>
    <n v="39"/>
    <x v="4"/>
    <x v="5"/>
    <m/>
    <m/>
    <m/>
    <m/>
    <m/>
    <m/>
    <m/>
    <x v="0"/>
    <x v="2"/>
    <s v=""/>
    <s v=" "/>
  </r>
  <r>
    <x v="242"/>
    <x v="193"/>
    <x v="34"/>
    <x v="225"/>
    <n v="3194815"/>
    <x v="1"/>
    <x v="7"/>
    <d v="1959-07-31T00:00:00"/>
    <n v="60"/>
    <n v="60"/>
    <x v="8"/>
    <x v="1"/>
    <m/>
    <m/>
    <m/>
    <m/>
    <m/>
    <m/>
    <m/>
    <x v="472"/>
    <x v="3"/>
    <s v="PLATA"/>
    <s v=" "/>
  </r>
  <r>
    <x v="242"/>
    <x v="193"/>
    <x v="34"/>
    <x v="225"/>
    <n v="3194815"/>
    <x v="1"/>
    <x v="7"/>
    <d v="1959-07-31T00:00:00"/>
    <n v="60"/>
    <n v="60"/>
    <x v="8"/>
    <x v="5"/>
    <m/>
    <m/>
    <m/>
    <m/>
    <m/>
    <m/>
    <m/>
    <x v="473"/>
    <x v="6"/>
    <s v=""/>
    <s v=" "/>
  </r>
  <r>
    <x v="242"/>
    <x v="193"/>
    <x v="34"/>
    <x v="225"/>
    <n v="3194815"/>
    <x v="1"/>
    <x v="7"/>
    <d v="1959-07-31T00:00:00"/>
    <n v="60"/>
    <n v="60"/>
    <x v="8"/>
    <x v="11"/>
    <m/>
    <m/>
    <m/>
    <m/>
    <m/>
    <m/>
    <m/>
    <x v="474"/>
    <x v="6"/>
    <s v=""/>
    <s v=" "/>
  </r>
  <r>
    <x v="243"/>
    <x v="24"/>
    <x v="34"/>
    <x v="226"/>
    <n v="4394653"/>
    <x v="0"/>
    <x v="7"/>
    <d v="1976-10-15T00:00:00"/>
    <n v="43"/>
    <n v="43"/>
    <x v="5"/>
    <x v="18"/>
    <m/>
    <m/>
    <m/>
    <m/>
    <m/>
    <m/>
    <m/>
    <x v="475"/>
    <x v="1"/>
    <s v="ORO"/>
    <s v=" "/>
  </r>
  <r>
    <x v="243"/>
    <x v="24"/>
    <x v="34"/>
    <x v="226"/>
    <n v="4394653"/>
    <x v="0"/>
    <x v="7"/>
    <d v="1976-10-15T00:00:00"/>
    <n v="43"/>
    <n v="43"/>
    <x v="5"/>
    <x v="17"/>
    <m/>
    <m/>
    <m/>
    <m/>
    <m/>
    <m/>
    <m/>
    <x v="476"/>
    <x v="1"/>
    <s v="ORO"/>
    <s v=" "/>
  </r>
  <r>
    <x v="243"/>
    <x v="24"/>
    <x v="34"/>
    <x v="226"/>
    <n v="4394653"/>
    <x v="0"/>
    <x v="7"/>
    <d v="1976-10-15T00:00:00"/>
    <n v="43"/>
    <n v="43"/>
    <x v="5"/>
    <x v="5"/>
    <m/>
    <m/>
    <m/>
    <m/>
    <m/>
    <m/>
    <m/>
    <x v="477"/>
    <x v="1"/>
    <s v="ORO"/>
    <s v=" "/>
  </r>
  <r>
    <x v="244"/>
    <x v="194"/>
    <x v="34"/>
    <x v="227"/>
    <n v="4662399"/>
    <x v="1"/>
    <x v="7"/>
    <d v="1976-12-18T00:00:00"/>
    <n v="43"/>
    <n v="43"/>
    <x v="5"/>
    <x v="5"/>
    <m/>
    <m/>
    <m/>
    <m/>
    <m/>
    <m/>
    <m/>
    <x v="478"/>
    <x v="3"/>
    <s v="PLATA"/>
    <s v=" "/>
  </r>
  <r>
    <x v="244"/>
    <x v="194"/>
    <x v="34"/>
    <x v="227"/>
    <n v="4662399"/>
    <x v="1"/>
    <x v="7"/>
    <d v="1976-12-18T00:00:00"/>
    <n v="43"/>
    <n v="43"/>
    <x v="5"/>
    <x v="7"/>
    <m/>
    <m/>
    <m/>
    <m/>
    <m/>
    <m/>
    <m/>
    <x v="479"/>
    <x v="1"/>
    <s v="ORO"/>
    <s v=" "/>
  </r>
  <r>
    <x v="244"/>
    <x v="194"/>
    <x v="34"/>
    <x v="227"/>
    <n v="4662399"/>
    <x v="1"/>
    <x v="7"/>
    <d v="1976-12-18T00:00:00"/>
    <n v="43"/>
    <n v="43"/>
    <x v="5"/>
    <x v="6"/>
    <m/>
    <m/>
    <m/>
    <m/>
    <m/>
    <m/>
    <m/>
    <x v="480"/>
    <x v="1"/>
    <s v="ORO"/>
    <s v=" "/>
  </r>
  <r>
    <x v="245"/>
    <x v="195"/>
    <x v="34"/>
    <x v="228"/>
    <n v="1585048"/>
    <x v="0"/>
    <x v="7"/>
    <d v="1959-11-17T00:00:00"/>
    <n v="60"/>
    <n v="59"/>
    <x v="0"/>
    <x v="7"/>
    <m/>
    <m/>
    <m/>
    <m/>
    <m/>
    <m/>
    <m/>
    <x v="481"/>
    <x v="1"/>
    <s v="ORO"/>
    <s v=" "/>
  </r>
  <r>
    <x v="245"/>
    <x v="195"/>
    <x v="34"/>
    <x v="228"/>
    <n v="1585048"/>
    <x v="0"/>
    <x v="7"/>
    <d v="1959-11-17T00:00:00"/>
    <n v="60"/>
    <n v="59"/>
    <x v="0"/>
    <x v="6"/>
    <m/>
    <m/>
    <m/>
    <m/>
    <m/>
    <m/>
    <m/>
    <x v="482"/>
    <x v="1"/>
    <s v="ORO"/>
    <s v=" "/>
  </r>
  <r>
    <x v="245"/>
    <x v="195"/>
    <x v="34"/>
    <x v="228"/>
    <n v="1585048"/>
    <x v="0"/>
    <x v="7"/>
    <d v="1959-11-17T00:00:00"/>
    <n v="60"/>
    <n v="59"/>
    <x v="0"/>
    <x v="5"/>
    <m/>
    <m/>
    <m/>
    <m/>
    <m/>
    <m/>
    <m/>
    <x v="483"/>
    <x v="3"/>
    <s v="PLATA"/>
    <s v=" "/>
  </r>
  <r>
    <x v="246"/>
    <x v="100"/>
    <x v="34"/>
    <x v="229"/>
    <n v="1079129"/>
    <x v="0"/>
    <x v="7"/>
    <d v="1964-11-15T00:00:00"/>
    <n v="55"/>
    <n v="54"/>
    <x v="1"/>
    <x v="7"/>
    <m/>
    <m/>
    <m/>
    <m/>
    <m/>
    <m/>
    <m/>
    <x v="484"/>
    <x v="1"/>
    <s v="ORO"/>
    <s v=" "/>
  </r>
  <r>
    <x v="246"/>
    <x v="100"/>
    <x v="34"/>
    <x v="229"/>
    <n v="1079129"/>
    <x v="0"/>
    <x v="7"/>
    <d v="1964-11-15T00:00:00"/>
    <n v="55"/>
    <n v="54"/>
    <x v="1"/>
    <x v="6"/>
    <m/>
    <m/>
    <m/>
    <m/>
    <m/>
    <m/>
    <m/>
    <x v="485"/>
    <x v="1"/>
    <s v="ORO"/>
    <s v=" "/>
  </r>
  <r>
    <x v="246"/>
    <x v="100"/>
    <x v="34"/>
    <x v="229"/>
    <n v="1079129"/>
    <x v="0"/>
    <x v="7"/>
    <d v="1964-11-15T00:00:00"/>
    <n v="55"/>
    <n v="54"/>
    <x v="1"/>
    <x v="5"/>
    <m/>
    <m/>
    <m/>
    <m/>
    <m/>
    <m/>
    <m/>
    <x v="486"/>
    <x v="3"/>
    <s v="PLATA"/>
    <s v=" "/>
  </r>
  <r>
    <x v="247"/>
    <x v="96"/>
    <x v="34"/>
    <x v="230"/>
    <n v="3249086"/>
    <x v="0"/>
    <x v="7"/>
    <d v="1966-12-19T00:00:00"/>
    <n v="53"/>
    <n v="53"/>
    <x v="1"/>
    <x v="10"/>
    <m/>
    <m/>
    <m/>
    <m/>
    <m/>
    <m/>
    <m/>
    <x v="0"/>
    <x v="2"/>
    <s v=""/>
    <s v=" "/>
  </r>
  <r>
    <x v="247"/>
    <x v="96"/>
    <x v="34"/>
    <x v="230"/>
    <n v="3249086"/>
    <x v="0"/>
    <x v="7"/>
    <d v="1966-12-19T00:00:00"/>
    <n v="53"/>
    <n v="53"/>
    <x v="1"/>
    <x v="11"/>
    <m/>
    <m/>
    <m/>
    <m/>
    <m/>
    <m/>
    <m/>
    <x v="0"/>
    <x v="2"/>
    <s v=""/>
    <s v=" "/>
  </r>
  <r>
    <x v="247"/>
    <x v="96"/>
    <x v="34"/>
    <x v="230"/>
    <n v="3249086"/>
    <x v="0"/>
    <x v="7"/>
    <d v="1966-12-19T00:00:00"/>
    <n v="53"/>
    <n v="53"/>
    <x v="1"/>
    <x v="3"/>
    <m/>
    <m/>
    <m/>
    <m/>
    <m/>
    <m/>
    <m/>
    <x v="0"/>
    <x v="2"/>
    <s v=""/>
    <s v=" "/>
  </r>
  <r>
    <x v="248"/>
    <x v="96"/>
    <x v="34"/>
    <x v="231"/>
    <n v="5210799"/>
    <x v="0"/>
    <x v="7"/>
    <d v="1979-08-24T00:00:00"/>
    <n v="40"/>
    <n v="40"/>
    <x v="5"/>
    <x v="9"/>
    <m/>
    <m/>
    <m/>
    <m/>
    <m/>
    <m/>
    <m/>
    <x v="0"/>
    <x v="2"/>
    <s v=""/>
    <s v=" "/>
  </r>
  <r>
    <x v="248"/>
    <x v="96"/>
    <x v="34"/>
    <x v="231"/>
    <n v="5210799"/>
    <x v="0"/>
    <x v="7"/>
    <d v="1979-08-24T00:00:00"/>
    <n v="40"/>
    <n v="40"/>
    <x v="5"/>
    <x v="13"/>
    <m/>
    <m/>
    <m/>
    <m/>
    <m/>
    <m/>
    <m/>
    <x v="487"/>
    <x v="1"/>
    <s v="ORO"/>
    <s v=" "/>
  </r>
  <r>
    <x v="248"/>
    <x v="96"/>
    <x v="34"/>
    <x v="231"/>
    <n v="5210799"/>
    <x v="0"/>
    <x v="7"/>
    <d v="1979-08-24T00:00:00"/>
    <n v="40"/>
    <n v="40"/>
    <x v="5"/>
    <x v="0"/>
    <m/>
    <m/>
    <m/>
    <m/>
    <m/>
    <m/>
    <m/>
    <x v="0"/>
    <x v="2"/>
    <s v=""/>
    <s v=" "/>
  </r>
  <r>
    <x v="249"/>
    <x v="25"/>
    <x v="34"/>
    <x v="232"/>
    <n v="5840548"/>
    <x v="0"/>
    <x v="7"/>
    <d v="1984-10-27T00:00:00"/>
    <n v="35"/>
    <n v="34"/>
    <x v="10"/>
    <x v="10"/>
    <m/>
    <m/>
    <m/>
    <m/>
    <m/>
    <m/>
    <m/>
    <x v="488"/>
    <x v="3"/>
    <s v="PLATA"/>
    <s v=" "/>
  </r>
  <r>
    <x v="249"/>
    <x v="25"/>
    <x v="34"/>
    <x v="232"/>
    <n v="5840548"/>
    <x v="0"/>
    <x v="7"/>
    <d v="1984-10-27T00:00:00"/>
    <n v="35"/>
    <n v="34"/>
    <x v="10"/>
    <x v="11"/>
    <m/>
    <m/>
    <m/>
    <m/>
    <m/>
    <m/>
    <m/>
    <x v="489"/>
    <x v="3"/>
    <s v="PLATA"/>
    <s v=" "/>
  </r>
  <r>
    <x v="249"/>
    <x v="25"/>
    <x v="34"/>
    <x v="232"/>
    <n v="5840548"/>
    <x v="0"/>
    <x v="7"/>
    <d v="1984-10-27T00:00:00"/>
    <n v="35"/>
    <n v="34"/>
    <x v="10"/>
    <x v="3"/>
    <m/>
    <m/>
    <m/>
    <m/>
    <m/>
    <m/>
    <m/>
    <x v="490"/>
    <x v="3"/>
    <s v="PLATA"/>
    <s v=" "/>
  </r>
  <r>
    <x v="250"/>
    <x v="196"/>
    <x v="34"/>
    <x v="115"/>
    <n v="4616960"/>
    <x v="1"/>
    <x v="7"/>
    <d v="1978-09-26T00:00:00"/>
    <n v="41"/>
    <n v="41"/>
    <x v="5"/>
    <x v="5"/>
    <m/>
    <m/>
    <m/>
    <m/>
    <m/>
    <m/>
    <m/>
    <x v="491"/>
    <x v="6"/>
    <s v=""/>
    <s v=" "/>
  </r>
  <r>
    <x v="250"/>
    <x v="196"/>
    <x v="34"/>
    <x v="115"/>
    <n v="4616960"/>
    <x v="1"/>
    <x v="7"/>
    <d v="1978-09-26T00:00:00"/>
    <n v="41"/>
    <n v="41"/>
    <x v="5"/>
    <x v="11"/>
    <m/>
    <m/>
    <m/>
    <m/>
    <m/>
    <m/>
    <m/>
    <x v="492"/>
    <x v="7"/>
    <s v=""/>
    <s v=" "/>
  </r>
  <r>
    <x v="251"/>
    <x v="197"/>
    <x v="34"/>
    <x v="233"/>
    <n v="5358604"/>
    <x v="0"/>
    <x v="7"/>
    <d v="1976-12-26T00:00:00"/>
    <n v="43"/>
    <n v="43"/>
    <x v="5"/>
    <x v="10"/>
    <m/>
    <m/>
    <m/>
    <m/>
    <m/>
    <m/>
    <m/>
    <x v="493"/>
    <x v="3"/>
    <s v="PLATA"/>
    <s v=" "/>
  </r>
  <r>
    <x v="251"/>
    <x v="197"/>
    <x v="34"/>
    <x v="233"/>
    <n v="5358604"/>
    <x v="0"/>
    <x v="7"/>
    <d v="1976-12-26T00:00:00"/>
    <n v="43"/>
    <n v="43"/>
    <x v="5"/>
    <x v="11"/>
    <m/>
    <m/>
    <m/>
    <m/>
    <m/>
    <m/>
    <m/>
    <x v="494"/>
    <x v="3"/>
    <s v="PLATA"/>
    <s v=" "/>
  </r>
  <r>
    <x v="251"/>
    <x v="197"/>
    <x v="34"/>
    <x v="233"/>
    <n v="5358604"/>
    <x v="0"/>
    <x v="7"/>
    <d v="1976-12-26T00:00:00"/>
    <n v="43"/>
    <n v="43"/>
    <x v="5"/>
    <x v="12"/>
    <m/>
    <m/>
    <m/>
    <m/>
    <m/>
    <m/>
    <m/>
    <x v="495"/>
    <x v="5"/>
    <s v="BRONCE"/>
    <s v=" "/>
  </r>
  <r>
    <x v="252"/>
    <x v="6"/>
    <x v="172"/>
    <x v="234"/>
    <n v="3235717"/>
    <x v="1"/>
    <x v="7"/>
    <d v="1981-04-09T00:00:00"/>
    <n v="38"/>
    <n v="38"/>
    <x v="4"/>
    <x v="10"/>
    <m/>
    <m/>
    <m/>
    <m/>
    <m/>
    <m/>
    <m/>
    <x v="0"/>
    <x v="2"/>
    <s v=""/>
    <s v=" "/>
  </r>
  <r>
    <x v="252"/>
    <x v="6"/>
    <x v="172"/>
    <x v="234"/>
    <n v="3235717"/>
    <x v="1"/>
    <x v="7"/>
    <d v="1981-04-09T00:00:00"/>
    <n v="38"/>
    <n v="38"/>
    <x v="4"/>
    <x v="11"/>
    <m/>
    <m/>
    <m/>
    <m/>
    <m/>
    <m/>
    <m/>
    <x v="0"/>
    <x v="2"/>
    <s v=""/>
    <s v=" "/>
  </r>
  <r>
    <x v="252"/>
    <x v="6"/>
    <x v="172"/>
    <x v="234"/>
    <n v="3235717"/>
    <x v="1"/>
    <x v="7"/>
    <d v="1981-04-09T00:00:00"/>
    <n v="38"/>
    <n v="38"/>
    <x v="4"/>
    <x v="3"/>
    <m/>
    <m/>
    <m/>
    <m/>
    <m/>
    <m/>
    <m/>
    <x v="0"/>
    <x v="2"/>
    <s v=""/>
    <s v=" "/>
  </r>
  <r>
    <x v="253"/>
    <x v="198"/>
    <x v="173"/>
    <x v="235"/>
    <n v="1650357"/>
    <x v="0"/>
    <x v="8"/>
    <d v="1957-01-21T00:00:00"/>
    <n v="62"/>
    <n v="62"/>
    <x v="8"/>
    <x v="0"/>
    <m/>
    <m/>
    <m/>
    <m/>
    <m/>
    <m/>
    <m/>
    <x v="496"/>
    <x v="6"/>
    <s v=""/>
    <s v=" "/>
  </r>
  <r>
    <x v="253"/>
    <x v="198"/>
    <x v="173"/>
    <x v="235"/>
    <n v="1650357"/>
    <x v="0"/>
    <x v="8"/>
    <d v="1957-01-21T00:00:00"/>
    <n v="62"/>
    <n v="62"/>
    <x v="8"/>
    <x v="9"/>
    <m/>
    <m/>
    <m/>
    <m/>
    <m/>
    <m/>
    <m/>
    <x v="497"/>
    <x v="4"/>
    <s v=""/>
    <s v=" "/>
  </r>
  <r>
    <x v="253"/>
    <x v="198"/>
    <x v="173"/>
    <x v="235"/>
    <n v="1650357"/>
    <x v="0"/>
    <x v="8"/>
    <d v="1957-01-21T00:00:00"/>
    <n v="62"/>
    <n v="62"/>
    <x v="8"/>
    <x v="13"/>
    <m/>
    <m/>
    <m/>
    <m/>
    <m/>
    <m/>
    <m/>
    <x v="0"/>
    <x v="2"/>
    <s v=""/>
    <s v=" "/>
  </r>
  <r>
    <x v="254"/>
    <x v="199"/>
    <x v="174"/>
    <x v="236"/>
    <n v="1870153"/>
    <x v="0"/>
    <x v="8"/>
    <d v="1970-03-24T00:00:00"/>
    <n v="49"/>
    <n v="49"/>
    <x v="2"/>
    <x v="10"/>
    <m/>
    <m/>
    <m/>
    <m/>
    <m/>
    <m/>
    <m/>
    <x v="498"/>
    <x v="3"/>
    <s v="PLATA"/>
    <s v=" "/>
  </r>
  <r>
    <x v="254"/>
    <x v="199"/>
    <x v="174"/>
    <x v="236"/>
    <n v="1870153"/>
    <x v="0"/>
    <x v="8"/>
    <d v="1970-03-24T00:00:00"/>
    <n v="49"/>
    <n v="49"/>
    <x v="2"/>
    <x v="11"/>
    <m/>
    <m/>
    <m/>
    <m/>
    <m/>
    <m/>
    <m/>
    <x v="499"/>
    <x v="3"/>
    <s v="PLATA"/>
    <s v=" "/>
  </r>
  <r>
    <x v="254"/>
    <x v="199"/>
    <x v="174"/>
    <x v="236"/>
    <n v="1870153"/>
    <x v="0"/>
    <x v="8"/>
    <d v="1970-03-24T00:00:00"/>
    <n v="49"/>
    <n v="49"/>
    <x v="2"/>
    <x v="3"/>
    <m/>
    <m/>
    <m/>
    <m/>
    <m/>
    <m/>
    <m/>
    <x v="500"/>
    <x v="1"/>
    <s v="ORO"/>
    <s v=" "/>
  </r>
  <r>
    <x v="255"/>
    <x v="200"/>
    <x v="82"/>
    <x v="237"/>
    <n v="5020396"/>
    <x v="1"/>
    <x v="8"/>
    <d v="1987-05-22T00:00:00"/>
    <n v="32"/>
    <n v="32"/>
    <x v="10"/>
    <x v="10"/>
    <m/>
    <m/>
    <m/>
    <m/>
    <m/>
    <m/>
    <m/>
    <x v="501"/>
    <x v="3"/>
    <s v="PLATA"/>
    <s v=" "/>
  </r>
  <r>
    <x v="255"/>
    <x v="200"/>
    <x v="82"/>
    <x v="237"/>
    <n v="5020396"/>
    <x v="1"/>
    <x v="8"/>
    <d v="1987-05-22T00:00:00"/>
    <n v="32"/>
    <n v="32"/>
    <x v="10"/>
    <x v="11"/>
    <m/>
    <m/>
    <m/>
    <m/>
    <m/>
    <m/>
    <m/>
    <x v="502"/>
    <x v="3"/>
    <s v="PLATA"/>
    <s v=" "/>
  </r>
  <r>
    <x v="255"/>
    <x v="200"/>
    <x v="82"/>
    <x v="237"/>
    <n v="5020396"/>
    <x v="1"/>
    <x v="8"/>
    <d v="1987-05-22T00:00:00"/>
    <n v="32"/>
    <n v="32"/>
    <x v="10"/>
    <x v="3"/>
    <m/>
    <m/>
    <m/>
    <m/>
    <m/>
    <m/>
    <m/>
    <x v="0"/>
    <x v="2"/>
    <s v=""/>
    <s v=" "/>
  </r>
  <r>
    <x v="256"/>
    <x v="201"/>
    <x v="175"/>
    <x v="238"/>
    <n v="5781040"/>
    <x v="1"/>
    <x v="8"/>
    <d v="1983-03-12T00:00:00"/>
    <n v="36"/>
    <n v="36"/>
    <x v="4"/>
    <x v="10"/>
    <m/>
    <m/>
    <m/>
    <m/>
    <m/>
    <m/>
    <m/>
    <x v="374"/>
    <x v="1"/>
    <s v="ORO"/>
    <s v=" "/>
  </r>
  <r>
    <x v="256"/>
    <x v="201"/>
    <x v="175"/>
    <x v="238"/>
    <n v="5781040"/>
    <x v="1"/>
    <x v="8"/>
    <d v="1983-03-12T00:00:00"/>
    <n v="36"/>
    <n v="36"/>
    <x v="4"/>
    <x v="11"/>
    <m/>
    <m/>
    <m/>
    <m/>
    <m/>
    <m/>
    <m/>
    <x v="503"/>
    <x v="1"/>
    <s v="ORO"/>
    <s v=" "/>
  </r>
  <r>
    <x v="256"/>
    <x v="201"/>
    <x v="175"/>
    <x v="238"/>
    <n v="5781040"/>
    <x v="1"/>
    <x v="8"/>
    <d v="1983-03-12T00:00:00"/>
    <n v="36"/>
    <n v="36"/>
    <x v="4"/>
    <x v="12"/>
    <m/>
    <m/>
    <m/>
    <m/>
    <m/>
    <m/>
    <m/>
    <x v="504"/>
    <x v="1"/>
    <s v="ORO"/>
    <s v=" "/>
  </r>
  <r>
    <x v="257"/>
    <x v="202"/>
    <x v="176"/>
    <x v="239"/>
    <n v="1815237"/>
    <x v="0"/>
    <x v="8"/>
    <d v="1960-12-26T00:00:00"/>
    <n v="59"/>
    <n v="59"/>
    <x v="0"/>
    <x v="10"/>
    <m/>
    <m/>
    <m/>
    <m/>
    <m/>
    <m/>
    <m/>
    <x v="505"/>
    <x v="1"/>
    <s v="ORO"/>
    <s v=" "/>
  </r>
  <r>
    <x v="257"/>
    <x v="202"/>
    <x v="176"/>
    <x v="239"/>
    <n v="1815237"/>
    <x v="0"/>
    <x v="8"/>
    <d v="1960-12-26T00:00:00"/>
    <n v="59"/>
    <n v="59"/>
    <x v="0"/>
    <x v="11"/>
    <m/>
    <m/>
    <m/>
    <m/>
    <m/>
    <m/>
    <m/>
    <x v="506"/>
    <x v="1"/>
    <s v="ORO"/>
    <s v=" "/>
  </r>
  <r>
    <x v="257"/>
    <x v="202"/>
    <x v="176"/>
    <x v="239"/>
    <n v="1815237"/>
    <x v="0"/>
    <x v="8"/>
    <d v="1960-12-26T00:00:00"/>
    <n v="59"/>
    <n v="59"/>
    <x v="0"/>
    <x v="3"/>
    <m/>
    <m/>
    <m/>
    <m/>
    <m/>
    <m/>
    <m/>
    <x v="0"/>
    <x v="2"/>
    <s v=""/>
    <s v=" "/>
  </r>
  <r>
    <x v="258"/>
    <x v="188"/>
    <x v="177"/>
    <x v="240"/>
    <n v="5003214"/>
    <x v="1"/>
    <x v="8"/>
    <d v="1978-03-16T00:00:00"/>
    <n v="41"/>
    <n v="41"/>
    <x v="5"/>
    <x v="10"/>
    <m/>
    <m/>
    <m/>
    <m/>
    <m/>
    <m/>
    <m/>
    <x v="0"/>
    <x v="2"/>
    <s v=""/>
    <s v=" "/>
  </r>
  <r>
    <x v="258"/>
    <x v="188"/>
    <x v="177"/>
    <x v="240"/>
    <n v="5003214"/>
    <x v="1"/>
    <x v="8"/>
    <d v="1978-03-16T00:00:00"/>
    <n v="41"/>
    <n v="41"/>
    <x v="5"/>
    <x v="12"/>
    <m/>
    <m/>
    <m/>
    <m/>
    <m/>
    <m/>
    <m/>
    <x v="0"/>
    <x v="2"/>
    <s v=""/>
    <s v=" "/>
  </r>
  <r>
    <x v="258"/>
    <x v="188"/>
    <x v="177"/>
    <x v="240"/>
    <n v="5003214"/>
    <x v="1"/>
    <x v="8"/>
    <d v="1978-03-16T00:00:00"/>
    <n v="41"/>
    <n v="41"/>
    <x v="5"/>
    <x v="3"/>
    <m/>
    <m/>
    <m/>
    <m/>
    <m/>
    <m/>
    <m/>
    <x v="0"/>
    <x v="2"/>
    <s v=""/>
    <s v=" "/>
  </r>
  <r>
    <x v="259"/>
    <x v="203"/>
    <x v="34"/>
    <x v="241"/>
    <n v="1885102"/>
    <x v="1"/>
    <x v="8"/>
    <d v="1979-07-02T00:00:00"/>
    <n v="40"/>
    <n v="40"/>
    <x v="5"/>
    <x v="10"/>
    <m/>
    <m/>
    <m/>
    <m/>
    <m/>
    <m/>
    <m/>
    <x v="507"/>
    <x v="1"/>
    <s v="ORO"/>
    <s v=" "/>
  </r>
  <r>
    <x v="259"/>
    <x v="203"/>
    <x v="34"/>
    <x v="241"/>
    <n v="1885102"/>
    <x v="1"/>
    <x v="8"/>
    <d v="1979-07-02T00:00:00"/>
    <n v="40"/>
    <n v="40"/>
    <x v="5"/>
    <x v="11"/>
    <m/>
    <m/>
    <m/>
    <m/>
    <m/>
    <m/>
    <m/>
    <x v="508"/>
    <x v="5"/>
    <s v="BRONCE"/>
    <s v=" "/>
  </r>
  <r>
    <x v="259"/>
    <x v="203"/>
    <x v="34"/>
    <x v="241"/>
    <n v="1885102"/>
    <x v="1"/>
    <x v="8"/>
    <d v="1979-07-02T00:00:00"/>
    <n v="40"/>
    <n v="40"/>
    <x v="5"/>
    <x v="3"/>
    <m/>
    <m/>
    <m/>
    <m/>
    <m/>
    <m/>
    <m/>
    <x v="0"/>
    <x v="2"/>
    <s v=""/>
    <s v=" "/>
  </r>
  <r>
    <x v="260"/>
    <x v="204"/>
    <x v="178"/>
    <x v="242"/>
    <n v="1889938"/>
    <x v="1"/>
    <x v="8"/>
    <d v="1971-07-23T00:00:00"/>
    <n v="48"/>
    <n v="48"/>
    <x v="2"/>
    <x v="10"/>
    <m/>
    <m/>
    <m/>
    <m/>
    <m/>
    <m/>
    <m/>
    <x v="235"/>
    <x v="3"/>
    <s v="PLATA"/>
    <s v=" "/>
  </r>
  <r>
    <x v="260"/>
    <x v="204"/>
    <x v="178"/>
    <x v="242"/>
    <n v="1889938"/>
    <x v="1"/>
    <x v="8"/>
    <d v="1971-07-23T00:00:00"/>
    <n v="48"/>
    <n v="48"/>
    <x v="2"/>
    <x v="11"/>
    <m/>
    <m/>
    <m/>
    <m/>
    <m/>
    <m/>
    <m/>
    <x v="509"/>
    <x v="5"/>
    <s v="BRONCE"/>
    <s v=" "/>
  </r>
  <r>
    <x v="260"/>
    <x v="204"/>
    <x v="178"/>
    <x v="242"/>
    <n v="1889938"/>
    <x v="1"/>
    <x v="8"/>
    <d v="1971-07-23T00:00:00"/>
    <n v="48"/>
    <n v="48"/>
    <x v="2"/>
    <x v="3"/>
    <m/>
    <m/>
    <m/>
    <m/>
    <m/>
    <m/>
    <m/>
    <x v="0"/>
    <x v="2"/>
    <s v=""/>
    <s v=" "/>
  </r>
  <r>
    <x v="261"/>
    <x v="205"/>
    <x v="179"/>
    <x v="243"/>
    <s v="1655296-1C"/>
    <x v="1"/>
    <x v="8"/>
    <d v="1947-06-23T00:00:00"/>
    <n v="72"/>
    <n v="72"/>
    <x v="7"/>
    <x v="7"/>
    <m/>
    <m/>
    <m/>
    <m/>
    <m/>
    <m/>
    <m/>
    <x v="402"/>
    <x v="1"/>
    <s v="ORO"/>
    <s v=" "/>
  </r>
  <r>
    <x v="261"/>
    <x v="205"/>
    <x v="179"/>
    <x v="243"/>
    <s v="1655296-1C"/>
    <x v="1"/>
    <x v="8"/>
    <d v="1947-06-23T00:00:00"/>
    <n v="72"/>
    <n v="72"/>
    <x v="7"/>
    <x v="6"/>
    <m/>
    <m/>
    <m/>
    <m/>
    <m/>
    <m/>
    <m/>
    <x v="510"/>
    <x v="1"/>
    <s v="ORO"/>
    <s v=" "/>
  </r>
  <r>
    <x v="261"/>
    <x v="205"/>
    <x v="179"/>
    <x v="243"/>
    <s v="1655296-1C"/>
    <x v="1"/>
    <x v="8"/>
    <d v="1947-06-23T00:00:00"/>
    <n v="72"/>
    <n v="72"/>
    <x v="7"/>
    <x v="5"/>
    <m/>
    <m/>
    <m/>
    <m/>
    <m/>
    <m/>
    <m/>
    <x v="511"/>
    <x v="1"/>
    <s v="ORO"/>
    <s v=" "/>
  </r>
  <r>
    <x v="262"/>
    <x v="146"/>
    <x v="130"/>
    <x v="244"/>
    <n v="1837518"/>
    <x v="0"/>
    <x v="8"/>
    <d v="1961-12-19T00:00:00"/>
    <n v="58"/>
    <n v="58"/>
    <x v="0"/>
    <x v="6"/>
    <m/>
    <m/>
    <m/>
    <m/>
    <m/>
    <m/>
    <m/>
    <x v="0"/>
    <x v="2"/>
    <s v=""/>
    <s v=" "/>
  </r>
  <r>
    <x v="262"/>
    <x v="146"/>
    <x v="130"/>
    <x v="244"/>
    <n v="1837518"/>
    <x v="0"/>
    <x v="8"/>
    <d v="1961-12-19T00:00:00"/>
    <n v="58"/>
    <n v="58"/>
    <x v="0"/>
    <x v="5"/>
    <m/>
    <m/>
    <m/>
    <m/>
    <m/>
    <m/>
    <m/>
    <x v="0"/>
    <x v="2"/>
    <s v=""/>
    <s v=" "/>
  </r>
  <r>
    <x v="262"/>
    <x v="146"/>
    <x v="130"/>
    <x v="244"/>
    <n v="1837518"/>
    <x v="0"/>
    <x v="8"/>
    <d v="1961-12-19T00:00:00"/>
    <n v="58"/>
    <n v="58"/>
    <x v="0"/>
    <x v="4"/>
    <m/>
    <m/>
    <m/>
    <m/>
    <m/>
    <m/>
    <m/>
    <x v="0"/>
    <x v="2"/>
    <s v=""/>
    <s v=" "/>
  </r>
  <r>
    <x v="263"/>
    <x v="206"/>
    <x v="180"/>
    <x v="245"/>
    <n v="1890833"/>
    <x v="0"/>
    <x v="8"/>
    <d v="1976-06-24T00:00:00"/>
    <n v="43"/>
    <n v="43"/>
    <x v="5"/>
    <x v="7"/>
    <m/>
    <m/>
    <m/>
    <m/>
    <m/>
    <m/>
    <m/>
    <x v="512"/>
    <x v="1"/>
    <s v="ORO"/>
    <s v=" "/>
  </r>
  <r>
    <x v="263"/>
    <x v="206"/>
    <x v="180"/>
    <x v="245"/>
    <n v="1890833"/>
    <x v="0"/>
    <x v="8"/>
    <d v="1976-06-24T00:00:00"/>
    <n v="43"/>
    <n v="43"/>
    <x v="5"/>
    <x v="5"/>
    <m/>
    <m/>
    <m/>
    <m/>
    <m/>
    <m/>
    <m/>
    <x v="513"/>
    <x v="3"/>
    <s v="PLATA"/>
    <s v=" "/>
  </r>
  <r>
    <x v="263"/>
    <x v="206"/>
    <x v="180"/>
    <x v="245"/>
    <n v="1890833"/>
    <x v="0"/>
    <x v="8"/>
    <d v="1976-06-24T00:00:00"/>
    <n v="43"/>
    <n v="43"/>
    <x v="5"/>
    <x v="3"/>
    <m/>
    <m/>
    <m/>
    <m/>
    <m/>
    <m/>
    <m/>
    <x v="260"/>
    <x v="3"/>
    <s v="PLATA"/>
    <s v=" "/>
  </r>
  <r>
    <x v="264"/>
    <x v="39"/>
    <x v="181"/>
    <x v="184"/>
    <n v="1880077"/>
    <x v="0"/>
    <x v="8"/>
    <d v="1968-10-19T00:00:00"/>
    <n v="51"/>
    <n v="50"/>
    <x v="1"/>
    <x v="11"/>
    <m/>
    <m/>
    <m/>
    <m/>
    <m/>
    <m/>
    <m/>
    <x v="514"/>
    <x v="5"/>
    <s v="BRONCE"/>
    <s v=" "/>
  </r>
  <r>
    <x v="264"/>
    <x v="39"/>
    <x v="181"/>
    <x v="184"/>
    <n v="1880077"/>
    <x v="0"/>
    <x v="8"/>
    <d v="1968-10-19T00:00:00"/>
    <n v="51"/>
    <n v="50"/>
    <x v="1"/>
    <x v="12"/>
    <m/>
    <m/>
    <m/>
    <m/>
    <m/>
    <m/>
    <m/>
    <x v="515"/>
    <x v="5"/>
    <s v="BRONCE"/>
    <s v=" "/>
  </r>
  <r>
    <x v="264"/>
    <x v="39"/>
    <x v="181"/>
    <x v="184"/>
    <n v="1880077"/>
    <x v="0"/>
    <x v="8"/>
    <d v="1968-10-19T00:00:00"/>
    <n v="51"/>
    <n v="50"/>
    <x v="1"/>
    <x v="14"/>
    <m/>
    <m/>
    <m/>
    <m/>
    <m/>
    <m/>
    <m/>
    <x v="516"/>
    <x v="5"/>
    <s v="BRONCE"/>
    <s v=" "/>
  </r>
  <r>
    <x v="265"/>
    <x v="207"/>
    <x v="182"/>
    <x v="246"/>
    <n v="3136782"/>
    <x v="1"/>
    <x v="8"/>
    <d v="1958-04-22T00:00:00"/>
    <n v="61"/>
    <n v="61"/>
    <x v="8"/>
    <x v="1"/>
    <m/>
    <m/>
    <m/>
    <m/>
    <m/>
    <m/>
    <m/>
    <x v="517"/>
    <x v="1"/>
    <s v="ORO"/>
    <s v=" "/>
  </r>
  <r>
    <x v="265"/>
    <x v="207"/>
    <x v="182"/>
    <x v="246"/>
    <n v="3136782"/>
    <x v="1"/>
    <x v="8"/>
    <d v="1958-04-22T00:00:00"/>
    <n v="61"/>
    <n v="61"/>
    <x v="8"/>
    <x v="16"/>
    <m/>
    <m/>
    <m/>
    <m/>
    <m/>
    <m/>
    <m/>
    <x v="518"/>
    <x v="1"/>
    <s v="ORO"/>
    <s v=" "/>
  </r>
  <r>
    <x v="265"/>
    <x v="207"/>
    <x v="182"/>
    <x v="246"/>
    <n v="3136782"/>
    <x v="1"/>
    <x v="8"/>
    <d v="1958-04-22T00:00:00"/>
    <n v="61"/>
    <n v="61"/>
    <x v="8"/>
    <x v="7"/>
    <m/>
    <m/>
    <m/>
    <m/>
    <m/>
    <m/>
    <m/>
    <x v="519"/>
    <x v="1"/>
    <s v="ORO"/>
    <s v=" "/>
  </r>
  <r>
    <x v="266"/>
    <x v="94"/>
    <x v="183"/>
    <x v="247"/>
    <n v="1884044"/>
    <x v="1"/>
    <x v="8"/>
    <d v="1968-01-19T00:00:00"/>
    <n v="51"/>
    <n v="51"/>
    <x v="1"/>
    <x v="10"/>
    <m/>
    <m/>
    <m/>
    <m/>
    <m/>
    <m/>
    <m/>
    <x v="396"/>
    <x v="5"/>
    <s v="BRONCE"/>
    <s v=" "/>
  </r>
  <r>
    <x v="266"/>
    <x v="94"/>
    <x v="183"/>
    <x v="247"/>
    <n v="1884044"/>
    <x v="1"/>
    <x v="8"/>
    <d v="1968-01-19T00:00:00"/>
    <n v="51"/>
    <n v="51"/>
    <x v="1"/>
    <x v="11"/>
    <m/>
    <m/>
    <m/>
    <m/>
    <m/>
    <m/>
    <m/>
    <x v="520"/>
    <x v="3"/>
    <s v="PLATA"/>
    <s v=" "/>
  </r>
  <r>
    <x v="266"/>
    <x v="94"/>
    <x v="183"/>
    <x v="247"/>
    <n v="1884044"/>
    <x v="1"/>
    <x v="8"/>
    <d v="1968-01-19T00:00:00"/>
    <n v="51"/>
    <n v="51"/>
    <x v="1"/>
    <x v="12"/>
    <m/>
    <m/>
    <m/>
    <m/>
    <m/>
    <m/>
    <m/>
    <x v="521"/>
    <x v="5"/>
    <s v="BRONCE"/>
    <s v=" "/>
  </r>
  <r>
    <x v="267"/>
    <x v="208"/>
    <x v="184"/>
    <x v="248"/>
    <n v="4148683"/>
    <x v="1"/>
    <x v="8"/>
    <d v="1976-12-07T00:00:00"/>
    <n v="43"/>
    <n v="43"/>
    <x v="5"/>
    <x v="14"/>
    <m/>
    <m/>
    <m/>
    <m/>
    <m/>
    <m/>
    <m/>
    <x v="0"/>
    <x v="2"/>
    <s v=""/>
    <s v=" "/>
  </r>
  <r>
    <x v="267"/>
    <x v="208"/>
    <x v="184"/>
    <x v="248"/>
    <n v="4148683"/>
    <x v="1"/>
    <x v="8"/>
    <d v="1976-12-07T00:00:00"/>
    <n v="43"/>
    <n v="43"/>
    <x v="5"/>
    <x v="8"/>
    <m/>
    <m/>
    <m/>
    <m/>
    <m/>
    <m/>
    <m/>
    <x v="0"/>
    <x v="2"/>
    <s v=""/>
    <s v=" "/>
  </r>
  <r>
    <x v="267"/>
    <x v="208"/>
    <x v="184"/>
    <x v="248"/>
    <n v="4148683"/>
    <x v="1"/>
    <x v="8"/>
    <d v="1976-12-07T00:00:00"/>
    <n v="43"/>
    <n v="43"/>
    <x v="5"/>
    <x v="0"/>
    <m/>
    <m/>
    <m/>
    <m/>
    <m/>
    <m/>
    <m/>
    <x v="0"/>
    <x v="2"/>
    <s v=""/>
    <s v=" "/>
  </r>
  <r>
    <x v="268"/>
    <x v="13"/>
    <x v="185"/>
    <x v="80"/>
    <n v="1890208"/>
    <x v="0"/>
    <x v="8"/>
    <d v="1975-09-27T00:00:00"/>
    <n v="44"/>
    <n v="44"/>
    <x v="5"/>
    <x v="7"/>
    <m/>
    <m/>
    <m/>
    <m/>
    <m/>
    <m/>
    <m/>
    <x v="0"/>
    <x v="2"/>
    <s v=""/>
    <s v=" "/>
  </r>
  <r>
    <x v="268"/>
    <x v="13"/>
    <x v="185"/>
    <x v="80"/>
    <n v="1890208"/>
    <x v="0"/>
    <x v="8"/>
    <d v="1975-09-27T00:00:00"/>
    <n v="44"/>
    <n v="44"/>
    <x v="5"/>
    <x v="6"/>
    <m/>
    <m/>
    <m/>
    <m/>
    <m/>
    <m/>
    <m/>
    <x v="0"/>
    <x v="2"/>
    <s v=""/>
    <s v=" "/>
  </r>
  <r>
    <x v="268"/>
    <x v="13"/>
    <x v="185"/>
    <x v="80"/>
    <n v="1890208"/>
    <x v="0"/>
    <x v="8"/>
    <d v="1975-09-27T00:00:00"/>
    <n v="44"/>
    <n v="44"/>
    <x v="5"/>
    <x v="5"/>
    <m/>
    <m/>
    <m/>
    <m/>
    <m/>
    <m/>
    <m/>
    <x v="0"/>
    <x v="2"/>
    <s v=""/>
    <s v=" "/>
  </r>
  <r>
    <x v="269"/>
    <x v="13"/>
    <x v="186"/>
    <x v="249"/>
    <n v="7137605"/>
    <x v="1"/>
    <x v="8"/>
    <d v="1986-01-17T00:00:00"/>
    <n v="33"/>
    <n v="33"/>
    <x v="10"/>
    <x v="12"/>
    <m/>
    <m/>
    <m/>
    <m/>
    <m/>
    <m/>
    <m/>
    <x v="522"/>
    <x v="5"/>
    <s v="BRONCE"/>
    <s v=" "/>
  </r>
  <r>
    <x v="269"/>
    <x v="13"/>
    <x v="186"/>
    <x v="249"/>
    <n v="7137605"/>
    <x v="1"/>
    <x v="8"/>
    <d v="1986-01-17T00:00:00"/>
    <n v="33"/>
    <n v="33"/>
    <x v="10"/>
    <x v="14"/>
    <m/>
    <m/>
    <m/>
    <m/>
    <m/>
    <m/>
    <m/>
    <x v="523"/>
    <x v="3"/>
    <s v="PLATA"/>
    <s v=" "/>
  </r>
  <r>
    <x v="269"/>
    <x v="13"/>
    <x v="186"/>
    <x v="249"/>
    <n v="7137605"/>
    <x v="1"/>
    <x v="8"/>
    <d v="1986-01-17T00:00:00"/>
    <n v="33"/>
    <n v="33"/>
    <x v="10"/>
    <x v="8"/>
    <m/>
    <m/>
    <m/>
    <m/>
    <m/>
    <m/>
    <m/>
    <x v="524"/>
    <x v="1"/>
    <s v="ORO"/>
    <s v=" "/>
  </r>
  <r>
    <x v="270"/>
    <x v="209"/>
    <x v="34"/>
    <x v="250"/>
    <n v="3403127"/>
    <x v="0"/>
    <x v="8"/>
    <d v="1967-11-30T00:00:00"/>
    <n v="52"/>
    <n v="51"/>
    <x v="1"/>
    <x v="10"/>
    <m/>
    <m/>
    <m/>
    <m/>
    <m/>
    <m/>
    <m/>
    <x v="525"/>
    <x v="3"/>
    <s v="PLATA"/>
    <s v=" "/>
  </r>
  <r>
    <x v="270"/>
    <x v="209"/>
    <x v="34"/>
    <x v="250"/>
    <n v="3403127"/>
    <x v="0"/>
    <x v="8"/>
    <d v="1967-11-30T00:00:00"/>
    <n v="52"/>
    <n v="51"/>
    <x v="1"/>
    <x v="11"/>
    <m/>
    <m/>
    <m/>
    <m/>
    <m/>
    <m/>
    <m/>
    <x v="526"/>
    <x v="3"/>
    <s v="PLATA"/>
    <s v=" "/>
  </r>
  <r>
    <x v="270"/>
    <x v="209"/>
    <x v="34"/>
    <x v="250"/>
    <n v="3403127"/>
    <x v="0"/>
    <x v="8"/>
    <d v="1967-11-30T00:00:00"/>
    <n v="52"/>
    <n v="51"/>
    <x v="1"/>
    <x v="12"/>
    <m/>
    <m/>
    <m/>
    <m/>
    <m/>
    <m/>
    <m/>
    <x v="527"/>
    <x v="3"/>
    <s v="PLATA"/>
    <s v=" "/>
  </r>
  <r>
    <x v="271"/>
    <x v="210"/>
    <x v="42"/>
    <x v="251"/>
    <n v="1841334"/>
    <x v="1"/>
    <x v="8"/>
    <d v="1963-03-16T00:00:00"/>
    <n v="56"/>
    <n v="56"/>
    <x v="0"/>
    <x v="7"/>
    <m/>
    <m/>
    <m/>
    <m/>
    <m/>
    <m/>
    <m/>
    <x v="528"/>
    <x v="1"/>
    <s v="ORO"/>
    <s v=" "/>
  </r>
  <r>
    <x v="271"/>
    <x v="210"/>
    <x v="42"/>
    <x v="251"/>
    <n v="1841334"/>
    <x v="1"/>
    <x v="8"/>
    <d v="1963-03-16T00:00:00"/>
    <n v="56"/>
    <n v="56"/>
    <x v="0"/>
    <x v="6"/>
    <m/>
    <m/>
    <m/>
    <m/>
    <m/>
    <m/>
    <m/>
    <x v="529"/>
    <x v="1"/>
    <s v="ORO"/>
    <s v=" "/>
  </r>
  <r>
    <x v="271"/>
    <x v="210"/>
    <x v="42"/>
    <x v="251"/>
    <n v="1841334"/>
    <x v="1"/>
    <x v="8"/>
    <d v="1963-03-16T00:00:00"/>
    <n v="56"/>
    <n v="56"/>
    <x v="0"/>
    <x v="5"/>
    <m/>
    <m/>
    <m/>
    <m/>
    <m/>
    <m/>
    <m/>
    <x v="530"/>
    <x v="3"/>
    <s v="PLATA"/>
    <s v=" "/>
  </r>
  <r>
    <x v="272"/>
    <x v="14"/>
    <x v="187"/>
    <x v="252"/>
    <n v="2638742"/>
    <x v="1"/>
    <x v="8"/>
    <d v="1972-09-10T00:00:00"/>
    <n v="47"/>
    <n v="46"/>
    <x v="2"/>
    <x v="12"/>
    <m/>
    <m/>
    <m/>
    <m/>
    <m/>
    <m/>
    <m/>
    <x v="118"/>
    <x v="3"/>
    <s v="PLATA"/>
    <s v=" "/>
  </r>
  <r>
    <x v="272"/>
    <x v="14"/>
    <x v="187"/>
    <x v="252"/>
    <n v="2638742"/>
    <x v="1"/>
    <x v="8"/>
    <d v="1972-09-10T00:00:00"/>
    <n v="47"/>
    <n v="46"/>
    <x v="2"/>
    <x v="14"/>
    <m/>
    <m/>
    <m/>
    <m/>
    <m/>
    <m/>
    <m/>
    <x v="531"/>
    <x v="5"/>
    <s v="BRONCE"/>
    <s v=" "/>
  </r>
  <r>
    <x v="272"/>
    <x v="14"/>
    <x v="187"/>
    <x v="252"/>
    <n v="2638742"/>
    <x v="1"/>
    <x v="8"/>
    <d v="1972-09-10T00:00:00"/>
    <n v="47"/>
    <n v="46"/>
    <x v="2"/>
    <x v="16"/>
    <m/>
    <m/>
    <m/>
    <m/>
    <m/>
    <m/>
    <m/>
    <x v="532"/>
    <x v="3"/>
    <s v="PLATA"/>
    <s v=" "/>
  </r>
  <r>
    <x v="273"/>
    <x v="14"/>
    <x v="179"/>
    <x v="253"/>
    <n v="1893143"/>
    <x v="0"/>
    <x v="8"/>
    <d v="1975-03-15T00:00:00"/>
    <n v="44"/>
    <n v="44"/>
    <x v="5"/>
    <x v="11"/>
    <m/>
    <m/>
    <m/>
    <m/>
    <m/>
    <m/>
    <m/>
    <x v="533"/>
    <x v="6"/>
    <s v=""/>
    <s v=" "/>
  </r>
  <r>
    <x v="273"/>
    <x v="14"/>
    <x v="179"/>
    <x v="253"/>
    <n v="1893143"/>
    <x v="0"/>
    <x v="8"/>
    <d v="1975-03-15T00:00:00"/>
    <n v="44"/>
    <n v="44"/>
    <x v="5"/>
    <x v="12"/>
    <m/>
    <m/>
    <m/>
    <m/>
    <m/>
    <m/>
    <m/>
    <x v="534"/>
    <x v="3"/>
    <s v="PLATA"/>
    <s v=" "/>
  </r>
  <r>
    <x v="273"/>
    <x v="14"/>
    <x v="179"/>
    <x v="253"/>
    <n v="1893143"/>
    <x v="0"/>
    <x v="8"/>
    <d v="1975-03-15T00:00:00"/>
    <n v="44"/>
    <n v="44"/>
    <x v="5"/>
    <x v="14"/>
    <m/>
    <m/>
    <m/>
    <m/>
    <m/>
    <m/>
    <m/>
    <x v="535"/>
    <x v="5"/>
    <s v="BRONCE"/>
    <s v=" "/>
  </r>
  <r>
    <x v="274"/>
    <x v="182"/>
    <x v="171"/>
    <x v="254"/>
    <n v="2365155"/>
    <x v="1"/>
    <x v="8"/>
    <d v="1957-09-01T00:00:00"/>
    <n v="62"/>
    <n v="62"/>
    <x v="8"/>
    <x v="10"/>
    <m/>
    <m/>
    <m/>
    <m/>
    <m/>
    <m/>
    <m/>
    <x v="536"/>
    <x v="1"/>
    <s v="ORO"/>
    <s v=" "/>
  </r>
  <r>
    <x v="274"/>
    <x v="182"/>
    <x v="171"/>
    <x v="254"/>
    <n v="2365155"/>
    <x v="1"/>
    <x v="8"/>
    <d v="1957-09-01T00:00:00"/>
    <n v="62"/>
    <n v="62"/>
    <x v="8"/>
    <x v="7"/>
    <m/>
    <m/>
    <m/>
    <m/>
    <m/>
    <m/>
    <m/>
    <x v="363"/>
    <x v="3"/>
    <s v="PLATA"/>
    <s v=" "/>
  </r>
  <r>
    <x v="274"/>
    <x v="182"/>
    <x v="171"/>
    <x v="254"/>
    <n v="2365155"/>
    <x v="1"/>
    <x v="8"/>
    <d v="1957-09-01T00:00:00"/>
    <n v="62"/>
    <n v="62"/>
    <x v="8"/>
    <x v="6"/>
    <m/>
    <m/>
    <m/>
    <m/>
    <m/>
    <m/>
    <m/>
    <x v="537"/>
    <x v="6"/>
    <s v=""/>
    <s v=" "/>
  </r>
  <r>
    <x v="275"/>
    <x v="106"/>
    <x v="188"/>
    <x v="255"/>
    <n v="1854973"/>
    <x v="1"/>
    <x v="8"/>
    <d v="1965-10-30T00:00:00"/>
    <n v="54"/>
    <n v="53"/>
    <x v="1"/>
    <x v="11"/>
    <m/>
    <m/>
    <m/>
    <m/>
    <m/>
    <m/>
    <m/>
    <x v="538"/>
    <x v="6"/>
    <s v=""/>
    <s v=" "/>
  </r>
  <r>
    <x v="275"/>
    <x v="106"/>
    <x v="188"/>
    <x v="255"/>
    <n v="1854973"/>
    <x v="1"/>
    <x v="8"/>
    <d v="1965-10-30T00:00:00"/>
    <n v="54"/>
    <n v="53"/>
    <x v="1"/>
    <x v="1"/>
    <m/>
    <m/>
    <m/>
    <m/>
    <m/>
    <m/>
    <m/>
    <x v="539"/>
    <x v="1"/>
    <s v="ORO"/>
    <s v=" "/>
  </r>
  <r>
    <x v="275"/>
    <x v="106"/>
    <x v="188"/>
    <x v="255"/>
    <n v="1854973"/>
    <x v="1"/>
    <x v="8"/>
    <d v="1965-10-30T00:00:00"/>
    <n v="54"/>
    <n v="53"/>
    <x v="1"/>
    <x v="3"/>
    <m/>
    <m/>
    <m/>
    <m/>
    <m/>
    <m/>
    <m/>
    <x v="0"/>
    <x v="2"/>
    <s v=""/>
    <s v=" "/>
  </r>
  <r>
    <x v="276"/>
    <x v="106"/>
    <x v="188"/>
    <x v="256"/>
    <n v="1841132"/>
    <x v="1"/>
    <x v="8"/>
    <d v="1957-01-05T00:00:00"/>
    <n v="62"/>
    <n v="62"/>
    <x v="8"/>
    <x v="14"/>
    <m/>
    <m/>
    <m/>
    <m/>
    <m/>
    <m/>
    <m/>
    <x v="540"/>
    <x v="6"/>
    <s v=""/>
    <s v=" "/>
  </r>
  <r>
    <x v="276"/>
    <x v="106"/>
    <x v="188"/>
    <x v="256"/>
    <n v="1841132"/>
    <x v="1"/>
    <x v="8"/>
    <d v="1957-01-05T00:00:00"/>
    <n v="62"/>
    <n v="62"/>
    <x v="8"/>
    <x v="8"/>
    <m/>
    <m/>
    <m/>
    <m/>
    <m/>
    <m/>
    <m/>
    <x v="541"/>
    <x v="5"/>
    <s v="BRONCE"/>
    <s v=" "/>
  </r>
  <r>
    <x v="276"/>
    <x v="106"/>
    <x v="188"/>
    <x v="256"/>
    <n v="1841132"/>
    <x v="1"/>
    <x v="8"/>
    <d v="1957-01-05T00:00:00"/>
    <n v="62"/>
    <n v="62"/>
    <x v="8"/>
    <x v="6"/>
    <m/>
    <m/>
    <m/>
    <m/>
    <m/>
    <m/>
    <m/>
    <x v="542"/>
    <x v="3"/>
    <s v="PLATA"/>
    <s v=" "/>
  </r>
  <r>
    <x v="277"/>
    <x v="211"/>
    <x v="189"/>
    <x v="257"/>
    <n v="2336648"/>
    <x v="0"/>
    <x v="8"/>
    <d v="1957-09-20T00:00:00"/>
    <n v="62"/>
    <n v="61"/>
    <x v="8"/>
    <x v="10"/>
    <m/>
    <m/>
    <m/>
    <m/>
    <m/>
    <m/>
    <m/>
    <x v="543"/>
    <x v="1"/>
    <s v="ORO"/>
    <s v=" "/>
  </r>
  <r>
    <x v="277"/>
    <x v="211"/>
    <x v="189"/>
    <x v="257"/>
    <n v="2336648"/>
    <x v="0"/>
    <x v="8"/>
    <d v="1957-09-20T00:00:00"/>
    <n v="62"/>
    <n v="61"/>
    <x v="8"/>
    <x v="17"/>
    <m/>
    <m/>
    <m/>
    <m/>
    <m/>
    <m/>
    <m/>
    <x v="528"/>
    <x v="1"/>
    <s v="ORO"/>
    <s v=" "/>
  </r>
  <r>
    <x v="277"/>
    <x v="211"/>
    <x v="189"/>
    <x v="257"/>
    <n v="2336648"/>
    <x v="0"/>
    <x v="8"/>
    <d v="1957-09-20T00:00:00"/>
    <n v="62"/>
    <n v="61"/>
    <x v="8"/>
    <x v="3"/>
    <m/>
    <m/>
    <m/>
    <m/>
    <m/>
    <m/>
    <m/>
    <x v="544"/>
    <x v="1"/>
    <s v="ORO"/>
    <s v=" "/>
  </r>
  <r>
    <x v="278"/>
    <x v="111"/>
    <x v="190"/>
    <x v="240"/>
    <n v="10715479"/>
    <x v="1"/>
    <x v="8"/>
    <d v="1986-06-08T00:00:00"/>
    <n v="33"/>
    <n v="33"/>
    <x v="10"/>
    <x v="10"/>
    <m/>
    <m/>
    <m/>
    <m/>
    <m/>
    <m/>
    <m/>
    <x v="545"/>
    <x v="6"/>
    <s v=""/>
    <s v=" "/>
  </r>
  <r>
    <x v="278"/>
    <x v="111"/>
    <x v="190"/>
    <x v="240"/>
    <n v="10715479"/>
    <x v="1"/>
    <x v="8"/>
    <d v="1986-06-08T00:00:00"/>
    <n v="33"/>
    <n v="33"/>
    <x v="10"/>
    <x v="11"/>
    <m/>
    <m/>
    <m/>
    <m/>
    <m/>
    <m/>
    <m/>
    <x v="546"/>
    <x v="6"/>
    <s v=""/>
    <s v=" "/>
  </r>
  <r>
    <x v="278"/>
    <x v="111"/>
    <x v="190"/>
    <x v="240"/>
    <n v="10715479"/>
    <x v="1"/>
    <x v="8"/>
    <d v="1986-06-08T00:00:00"/>
    <n v="33"/>
    <n v="33"/>
    <x v="10"/>
    <x v="3"/>
    <m/>
    <m/>
    <m/>
    <m/>
    <m/>
    <m/>
    <m/>
    <x v="547"/>
    <x v="1"/>
    <s v="ORO"/>
    <s v=" "/>
  </r>
  <r>
    <x v="279"/>
    <x v="212"/>
    <x v="191"/>
    <x v="258"/>
    <n v="1855068"/>
    <x v="1"/>
    <x v="8"/>
    <d v="1969-02-06T00:00:00"/>
    <n v="50"/>
    <n v="50"/>
    <x v="1"/>
    <x v="4"/>
    <m/>
    <m/>
    <m/>
    <m/>
    <m/>
    <m/>
    <m/>
    <x v="548"/>
    <x v="1"/>
    <s v="ORO"/>
    <s v=" "/>
  </r>
  <r>
    <x v="279"/>
    <x v="212"/>
    <x v="191"/>
    <x v="258"/>
    <n v="1855068"/>
    <x v="1"/>
    <x v="8"/>
    <d v="1969-02-06T00:00:00"/>
    <n v="50"/>
    <n v="50"/>
    <x v="1"/>
    <x v="3"/>
    <m/>
    <m/>
    <m/>
    <m/>
    <m/>
    <m/>
    <m/>
    <x v="549"/>
    <x v="1"/>
    <s v="ORO"/>
    <s v=" "/>
  </r>
  <r>
    <x v="279"/>
    <x v="212"/>
    <x v="191"/>
    <x v="258"/>
    <n v="1855068"/>
    <x v="1"/>
    <x v="8"/>
    <d v="1969-02-06T00:00:00"/>
    <n v="50"/>
    <n v="50"/>
    <x v="1"/>
    <x v="18"/>
    <m/>
    <m/>
    <m/>
    <m/>
    <m/>
    <m/>
    <m/>
    <x v="550"/>
    <x v="1"/>
    <s v="ORO"/>
    <s v=" "/>
  </r>
  <r>
    <x v="280"/>
    <x v="212"/>
    <x v="53"/>
    <x v="259"/>
    <n v="5047949"/>
    <x v="0"/>
    <x v="8"/>
    <d v="1982-03-24T00:00:00"/>
    <n v="37"/>
    <n v="37"/>
    <x v="4"/>
    <x v="11"/>
    <m/>
    <m/>
    <m/>
    <m/>
    <m/>
    <m/>
    <m/>
    <x v="551"/>
    <x v="1"/>
    <s v="ORO"/>
    <s v=" "/>
  </r>
  <r>
    <x v="280"/>
    <x v="212"/>
    <x v="53"/>
    <x v="259"/>
    <n v="5047949"/>
    <x v="0"/>
    <x v="8"/>
    <d v="1982-03-24T00:00:00"/>
    <n v="37"/>
    <n v="37"/>
    <x v="4"/>
    <x v="12"/>
    <m/>
    <m/>
    <m/>
    <m/>
    <m/>
    <m/>
    <m/>
    <x v="552"/>
    <x v="1"/>
    <s v="ORO"/>
    <s v=" "/>
  </r>
  <r>
    <x v="280"/>
    <x v="212"/>
    <x v="53"/>
    <x v="259"/>
    <n v="5047949"/>
    <x v="0"/>
    <x v="8"/>
    <d v="1982-03-24T00:00:00"/>
    <n v="37"/>
    <n v="37"/>
    <x v="4"/>
    <x v="14"/>
    <m/>
    <m/>
    <m/>
    <m/>
    <m/>
    <m/>
    <m/>
    <x v="0"/>
    <x v="2"/>
    <s v=""/>
    <s v=" "/>
  </r>
  <r>
    <x v="281"/>
    <x v="119"/>
    <x v="155"/>
    <x v="260"/>
    <n v="5799392"/>
    <x v="1"/>
    <x v="8"/>
    <d v="1984-02-01T00:00:00"/>
    <n v="35"/>
    <n v="35"/>
    <x v="4"/>
    <x v="7"/>
    <m/>
    <m/>
    <m/>
    <m/>
    <m/>
    <m/>
    <m/>
    <x v="553"/>
    <x v="1"/>
    <s v="ORO"/>
    <s v=" "/>
  </r>
  <r>
    <x v="281"/>
    <x v="119"/>
    <x v="155"/>
    <x v="260"/>
    <n v="5799392"/>
    <x v="1"/>
    <x v="8"/>
    <d v="1984-02-01T00:00:00"/>
    <n v="35"/>
    <n v="35"/>
    <x v="4"/>
    <x v="6"/>
    <m/>
    <m/>
    <m/>
    <m/>
    <m/>
    <m/>
    <m/>
    <x v="554"/>
    <x v="1"/>
    <s v="ORO"/>
    <s v=" "/>
  </r>
  <r>
    <x v="281"/>
    <x v="119"/>
    <x v="155"/>
    <x v="260"/>
    <n v="5799392"/>
    <x v="1"/>
    <x v="8"/>
    <d v="1984-02-01T00:00:00"/>
    <n v="35"/>
    <n v="35"/>
    <x v="4"/>
    <x v="5"/>
    <m/>
    <m/>
    <m/>
    <m/>
    <m/>
    <m/>
    <m/>
    <x v="555"/>
    <x v="1"/>
    <s v="ORO"/>
    <s v=" "/>
  </r>
  <r>
    <x v="282"/>
    <x v="123"/>
    <x v="192"/>
    <x v="261"/>
    <n v="5002539"/>
    <x v="1"/>
    <x v="8"/>
    <d v="1977-07-03T00:00:00"/>
    <n v="42"/>
    <n v="42"/>
    <x v="5"/>
    <x v="11"/>
    <m/>
    <m/>
    <m/>
    <m/>
    <m/>
    <m/>
    <m/>
    <x v="556"/>
    <x v="1"/>
    <s v="ORO"/>
    <s v=" "/>
  </r>
  <r>
    <x v="282"/>
    <x v="123"/>
    <x v="192"/>
    <x v="261"/>
    <n v="5002539"/>
    <x v="1"/>
    <x v="8"/>
    <d v="1977-07-03T00:00:00"/>
    <n v="42"/>
    <n v="42"/>
    <x v="5"/>
    <x v="17"/>
    <m/>
    <m/>
    <m/>
    <m/>
    <m/>
    <m/>
    <m/>
    <x v="557"/>
    <x v="1"/>
    <s v="ORO"/>
    <s v=" "/>
  </r>
  <r>
    <x v="283"/>
    <x v="213"/>
    <x v="193"/>
    <x v="262"/>
    <n v="1822702"/>
    <x v="1"/>
    <x v="8"/>
    <d v="1959-02-14T00:00:00"/>
    <n v="60"/>
    <n v="60"/>
    <x v="8"/>
    <x v="14"/>
    <m/>
    <m/>
    <m/>
    <m/>
    <m/>
    <m/>
    <m/>
    <x v="558"/>
    <x v="3"/>
    <s v="PLATA"/>
    <s v=" "/>
  </r>
  <r>
    <x v="283"/>
    <x v="213"/>
    <x v="193"/>
    <x v="262"/>
    <n v="1822702"/>
    <x v="1"/>
    <x v="8"/>
    <d v="1959-02-14T00:00:00"/>
    <n v="60"/>
    <n v="60"/>
    <x v="8"/>
    <x v="5"/>
    <m/>
    <m/>
    <m/>
    <m/>
    <m/>
    <m/>
    <m/>
    <x v="559"/>
    <x v="1"/>
    <s v="ORO"/>
    <s v=" "/>
  </r>
  <r>
    <x v="283"/>
    <x v="213"/>
    <x v="193"/>
    <x v="262"/>
    <n v="1822702"/>
    <x v="1"/>
    <x v="8"/>
    <d v="1959-02-14T00:00:00"/>
    <n v="60"/>
    <n v="60"/>
    <x v="8"/>
    <x v="3"/>
    <m/>
    <m/>
    <m/>
    <m/>
    <m/>
    <m/>
    <m/>
    <x v="560"/>
    <x v="3"/>
    <s v="PLATA"/>
    <s v=" "/>
  </r>
  <r>
    <x v="284"/>
    <x v="213"/>
    <x v="163"/>
    <x v="263"/>
    <n v="1650826"/>
    <x v="1"/>
    <x v="8"/>
    <d v="1958-05-10T00:00:00"/>
    <n v="61"/>
    <n v="61"/>
    <x v="8"/>
    <x v="11"/>
    <m/>
    <m/>
    <m/>
    <m/>
    <m/>
    <m/>
    <m/>
    <x v="561"/>
    <x v="3"/>
    <s v="PLATA"/>
    <s v=" "/>
  </r>
  <r>
    <x v="284"/>
    <x v="213"/>
    <x v="163"/>
    <x v="263"/>
    <n v="1650826"/>
    <x v="1"/>
    <x v="8"/>
    <d v="1958-05-10T00:00:00"/>
    <n v="61"/>
    <n v="61"/>
    <x v="8"/>
    <x v="12"/>
    <m/>
    <m/>
    <m/>
    <m/>
    <m/>
    <m/>
    <m/>
    <x v="562"/>
    <x v="3"/>
    <s v="PLATA"/>
    <s v=" "/>
  </r>
  <r>
    <x v="284"/>
    <x v="213"/>
    <x v="163"/>
    <x v="263"/>
    <n v="1650826"/>
    <x v="1"/>
    <x v="8"/>
    <d v="1958-05-10T00:00:00"/>
    <n v="61"/>
    <n v="61"/>
    <x v="8"/>
    <x v="14"/>
    <m/>
    <m/>
    <m/>
    <m/>
    <m/>
    <m/>
    <m/>
    <x v="563"/>
    <x v="5"/>
    <s v="BRONCE"/>
    <s v=" "/>
  </r>
  <r>
    <x v="285"/>
    <x v="124"/>
    <x v="194"/>
    <x v="264"/>
    <n v="4143502"/>
    <x v="0"/>
    <x v="8"/>
    <d v="1979-04-14T00:00:00"/>
    <n v="40"/>
    <n v="40"/>
    <x v="5"/>
    <x v="14"/>
    <m/>
    <m/>
    <m/>
    <m/>
    <m/>
    <m/>
    <m/>
    <x v="564"/>
    <x v="1"/>
    <s v="ORO"/>
    <s v=" "/>
  </r>
  <r>
    <x v="285"/>
    <x v="124"/>
    <x v="194"/>
    <x v="264"/>
    <n v="4143502"/>
    <x v="0"/>
    <x v="8"/>
    <d v="1979-04-14T00:00:00"/>
    <n v="40"/>
    <n v="40"/>
    <x v="5"/>
    <x v="8"/>
    <m/>
    <m/>
    <m/>
    <m/>
    <m/>
    <m/>
    <m/>
    <x v="565"/>
    <x v="1"/>
    <s v="ORO"/>
    <s v=" "/>
  </r>
  <r>
    <x v="285"/>
    <x v="124"/>
    <x v="194"/>
    <x v="264"/>
    <n v="4143502"/>
    <x v="0"/>
    <x v="8"/>
    <d v="1979-04-14T00:00:00"/>
    <n v="40"/>
    <n v="40"/>
    <x v="5"/>
    <x v="18"/>
    <m/>
    <m/>
    <m/>
    <m/>
    <m/>
    <m/>
    <m/>
    <x v="566"/>
    <x v="3"/>
    <s v="PLATA"/>
    <s v=" "/>
  </r>
  <r>
    <x v="286"/>
    <x v="23"/>
    <x v="34"/>
    <x v="265"/>
    <s v="1668709-1E"/>
    <x v="0"/>
    <x v="8"/>
    <d v="1956-12-18T00:00:00"/>
    <n v="63"/>
    <n v="63"/>
    <x v="8"/>
    <x v="14"/>
    <m/>
    <m/>
    <m/>
    <m/>
    <m/>
    <m/>
    <m/>
    <x v="567"/>
    <x v="6"/>
    <s v=""/>
    <s v=" "/>
  </r>
  <r>
    <x v="286"/>
    <x v="23"/>
    <x v="34"/>
    <x v="265"/>
    <s v="1668709-1E"/>
    <x v="0"/>
    <x v="8"/>
    <d v="1956-12-18T00:00:00"/>
    <n v="63"/>
    <n v="63"/>
    <x v="8"/>
    <x v="8"/>
    <m/>
    <m/>
    <m/>
    <m/>
    <m/>
    <m/>
    <m/>
    <x v="568"/>
    <x v="3"/>
    <s v="PLATA"/>
    <s v=" "/>
  </r>
  <r>
    <x v="286"/>
    <x v="23"/>
    <x v="34"/>
    <x v="265"/>
    <s v="1668709-1E"/>
    <x v="0"/>
    <x v="8"/>
    <d v="1956-12-18T00:00:00"/>
    <n v="63"/>
    <n v="63"/>
    <x v="8"/>
    <x v="0"/>
    <m/>
    <m/>
    <m/>
    <m/>
    <m/>
    <m/>
    <m/>
    <x v="569"/>
    <x v="1"/>
    <s v="ORO"/>
    <s v=" "/>
  </r>
  <r>
    <x v="287"/>
    <x v="214"/>
    <x v="191"/>
    <x v="266"/>
    <n v="4124533"/>
    <x v="1"/>
    <x v="8"/>
    <d v="1979-08-09T00:00:00"/>
    <n v="40"/>
    <n v="40"/>
    <x v="5"/>
    <x v="11"/>
    <m/>
    <m/>
    <m/>
    <m/>
    <m/>
    <m/>
    <m/>
    <x v="570"/>
    <x v="3"/>
    <s v="PLATA"/>
    <s v=" "/>
  </r>
  <r>
    <x v="287"/>
    <x v="214"/>
    <x v="191"/>
    <x v="266"/>
    <n v="4124533"/>
    <x v="1"/>
    <x v="8"/>
    <d v="1979-08-09T00:00:00"/>
    <n v="40"/>
    <n v="40"/>
    <x v="5"/>
    <x v="12"/>
    <m/>
    <m/>
    <m/>
    <m/>
    <m/>
    <m/>
    <m/>
    <x v="571"/>
    <x v="1"/>
    <s v="ORO"/>
    <s v=" "/>
  </r>
  <r>
    <x v="287"/>
    <x v="214"/>
    <x v="191"/>
    <x v="266"/>
    <n v="4124533"/>
    <x v="1"/>
    <x v="8"/>
    <d v="1979-08-09T00:00:00"/>
    <n v="40"/>
    <n v="40"/>
    <x v="5"/>
    <x v="14"/>
    <m/>
    <m/>
    <m/>
    <m/>
    <m/>
    <m/>
    <m/>
    <x v="572"/>
    <x v="3"/>
    <s v="PLATA"/>
    <s v=" "/>
  </r>
  <r>
    <x v="288"/>
    <x v="215"/>
    <x v="195"/>
    <x v="267"/>
    <n v="1866481"/>
    <x v="1"/>
    <x v="8"/>
    <d v="1967-10-08T00:00:00"/>
    <n v="52"/>
    <n v="51"/>
    <x v="1"/>
    <x v="10"/>
    <m/>
    <m/>
    <m/>
    <m/>
    <m/>
    <m/>
    <m/>
    <x v="511"/>
    <x v="3"/>
    <s v="PLATA"/>
    <s v=" "/>
  </r>
  <r>
    <x v="288"/>
    <x v="215"/>
    <x v="195"/>
    <x v="267"/>
    <n v="1866481"/>
    <x v="1"/>
    <x v="8"/>
    <d v="1967-10-08T00:00:00"/>
    <n v="52"/>
    <n v="51"/>
    <x v="1"/>
    <x v="12"/>
    <m/>
    <m/>
    <m/>
    <m/>
    <m/>
    <m/>
    <m/>
    <x v="573"/>
    <x v="3"/>
    <s v="PLATA"/>
    <s v=" "/>
  </r>
  <r>
    <x v="288"/>
    <x v="215"/>
    <x v="195"/>
    <x v="267"/>
    <n v="1866481"/>
    <x v="1"/>
    <x v="8"/>
    <d v="1967-10-08T00:00:00"/>
    <n v="52"/>
    <n v="51"/>
    <x v="1"/>
    <x v="6"/>
    <m/>
    <m/>
    <m/>
    <m/>
    <m/>
    <m/>
    <m/>
    <x v="574"/>
    <x v="3"/>
    <s v="PLATA"/>
    <s v=" "/>
  </r>
  <r>
    <x v="289"/>
    <x v="131"/>
    <x v="196"/>
    <x v="268"/>
    <n v="1034870"/>
    <x v="0"/>
    <x v="8"/>
    <d v="1955-07-23T00:00:00"/>
    <n v="64"/>
    <n v="64"/>
    <x v="8"/>
    <x v="7"/>
    <m/>
    <m/>
    <m/>
    <m/>
    <m/>
    <m/>
    <m/>
    <x v="575"/>
    <x v="3"/>
    <s v="PLATA"/>
    <s v=" "/>
  </r>
  <r>
    <x v="289"/>
    <x v="131"/>
    <x v="196"/>
    <x v="268"/>
    <n v="1034870"/>
    <x v="0"/>
    <x v="8"/>
    <d v="1955-07-23T00:00:00"/>
    <n v="64"/>
    <n v="64"/>
    <x v="8"/>
    <x v="6"/>
    <m/>
    <m/>
    <m/>
    <m/>
    <m/>
    <m/>
    <m/>
    <x v="576"/>
    <x v="3"/>
    <s v="PLATA"/>
    <s v=" "/>
  </r>
  <r>
    <x v="289"/>
    <x v="131"/>
    <x v="196"/>
    <x v="268"/>
    <n v="1034870"/>
    <x v="0"/>
    <x v="8"/>
    <d v="1955-07-23T00:00:00"/>
    <n v="64"/>
    <n v="64"/>
    <x v="8"/>
    <x v="5"/>
    <m/>
    <m/>
    <m/>
    <m/>
    <m/>
    <m/>
    <m/>
    <x v="143"/>
    <x v="4"/>
    <s v=""/>
    <s v=" "/>
  </r>
  <r>
    <x v="290"/>
    <x v="216"/>
    <x v="197"/>
    <x v="269"/>
    <n v="1786406"/>
    <x v="0"/>
    <x v="8"/>
    <d v="1957-01-29T00:00:00"/>
    <n v="62"/>
    <n v="62"/>
    <x v="8"/>
    <x v="11"/>
    <m/>
    <m/>
    <m/>
    <m/>
    <m/>
    <m/>
    <m/>
    <x v="577"/>
    <x v="1"/>
    <s v="ORO"/>
    <s v=" "/>
  </r>
  <r>
    <x v="290"/>
    <x v="216"/>
    <x v="197"/>
    <x v="269"/>
    <n v="1786406"/>
    <x v="0"/>
    <x v="8"/>
    <d v="1957-01-29T00:00:00"/>
    <n v="62"/>
    <n v="62"/>
    <x v="8"/>
    <x v="12"/>
    <m/>
    <m/>
    <m/>
    <m/>
    <m/>
    <m/>
    <m/>
    <x v="578"/>
    <x v="1"/>
    <s v="ORO"/>
    <s v=" "/>
  </r>
  <r>
    <x v="290"/>
    <x v="216"/>
    <x v="197"/>
    <x v="269"/>
    <n v="1786406"/>
    <x v="0"/>
    <x v="8"/>
    <d v="1957-01-29T00:00:00"/>
    <n v="62"/>
    <n v="62"/>
    <x v="8"/>
    <x v="14"/>
    <m/>
    <m/>
    <m/>
    <m/>
    <m/>
    <m/>
    <m/>
    <x v="579"/>
    <x v="3"/>
    <s v="PLATA"/>
    <s v=" "/>
  </r>
  <r>
    <x v="291"/>
    <x v="216"/>
    <x v="197"/>
    <x v="270"/>
    <n v="1809602"/>
    <x v="0"/>
    <x v="8"/>
    <d v="1962-04-20T00:00:00"/>
    <n v="57"/>
    <n v="57"/>
    <x v="0"/>
    <x v="11"/>
    <m/>
    <m/>
    <m/>
    <m/>
    <m/>
    <m/>
    <m/>
    <x v="0"/>
    <x v="2"/>
    <s v=""/>
    <s v=" "/>
  </r>
  <r>
    <x v="291"/>
    <x v="216"/>
    <x v="197"/>
    <x v="270"/>
    <n v="1809602"/>
    <x v="0"/>
    <x v="8"/>
    <d v="1962-04-20T00:00:00"/>
    <n v="57"/>
    <n v="57"/>
    <x v="0"/>
    <x v="12"/>
    <m/>
    <m/>
    <m/>
    <m/>
    <m/>
    <m/>
    <m/>
    <x v="580"/>
    <x v="1"/>
    <s v="ORO"/>
    <s v=" "/>
  </r>
  <r>
    <x v="291"/>
    <x v="216"/>
    <x v="197"/>
    <x v="270"/>
    <n v="1809602"/>
    <x v="0"/>
    <x v="8"/>
    <d v="1962-04-20T00:00:00"/>
    <n v="57"/>
    <n v="57"/>
    <x v="0"/>
    <x v="14"/>
    <m/>
    <m/>
    <m/>
    <m/>
    <m/>
    <m/>
    <m/>
    <x v="581"/>
    <x v="3"/>
    <s v="PLATA"/>
    <s v=" "/>
  </r>
  <r>
    <x v="292"/>
    <x v="216"/>
    <x v="197"/>
    <x v="271"/>
    <n v="1830992"/>
    <x v="0"/>
    <x v="8"/>
    <d v="1965-02-13T00:00:00"/>
    <n v="54"/>
    <n v="54"/>
    <x v="1"/>
    <x v="12"/>
    <m/>
    <m/>
    <m/>
    <m/>
    <m/>
    <m/>
    <m/>
    <x v="0"/>
    <x v="2"/>
    <s v=""/>
    <s v=" "/>
  </r>
  <r>
    <x v="292"/>
    <x v="216"/>
    <x v="197"/>
    <x v="271"/>
    <n v="1830992"/>
    <x v="0"/>
    <x v="8"/>
    <d v="1965-02-13T00:00:00"/>
    <n v="54"/>
    <n v="54"/>
    <x v="1"/>
    <x v="14"/>
    <m/>
    <m/>
    <m/>
    <m/>
    <m/>
    <m/>
    <m/>
    <x v="0"/>
    <x v="2"/>
    <s v=""/>
    <s v=" "/>
  </r>
  <r>
    <x v="292"/>
    <x v="216"/>
    <x v="197"/>
    <x v="271"/>
    <n v="1830992"/>
    <x v="0"/>
    <x v="8"/>
    <d v="1965-02-13T00:00:00"/>
    <n v="54"/>
    <n v="54"/>
    <x v="1"/>
    <x v="8"/>
    <m/>
    <m/>
    <m/>
    <m/>
    <m/>
    <m/>
    <m/>
    <x v="0"/>
    <x v="2"/>
    <s v=""/>
    <s v=" "/>
  </r>
  <r>
    <x v="293"/>
    <x v="216"/>
    <x v="197"/>
    <x v="272"/>
    <n v="1783607"/>
    <x v="0"/>
    <x v="8"/>
    <d v="1954-03-15T00:00:00"/>
    <n v="65"/>
    <n v="65"/>
    <x v="3"/>
    <x v="11"/>
    <m/>
    <m/>
    <m/>
    <m/>
    <m/>
    <m/>
    <m/>
    <x v="582"/>
    <x v="5"/>
    <s v="BRONCE"/>
    <s v=" "/>
  </r>
  <r>
    <x v="293"/>
    <x v="216"/>
    <x v="197"/>
    <x v="272"/>
    <n v="1783607"/>
    <x v="0"/>
    <x v="8"/>
    <d v="1954-03-15T00:00:00"/>
    <n v="65"/>
    <n v="65"/>
    <x v="3"/>
    <x v="12"/>
    <m/>
    <m/>
    <m/>
    <m/>
    <m/>
    <m/>
    <m/>
    <x v="583"/>
    <x v="3"/>
    <s v="PLATA"/>
    <s v=" "/>
  </r>
  <r>
    <x v="293"/>
    <x v="216"/>
    <x v="197"/>
    <x v="272"/>
    <n v="1783607"/>
    <x v="0"/>
    <x v="8"/>
    <d v="1954-03-15T00:00:00"/>
    <n v="65"/>
    <n v="65"/>
    <x v="3"/>
    <x v="14"/>
    <m/>
    <m/>
    <m/>
    <m/>
    <m/>
    <m/>
    <m/>
    <x v="584"/>
    <x v="3"/>
    <s v="PLATA"/>
    <s v=" "/>
  </r>
  <r>
    <x v="294"/>
    <x v="217"/>
    <x v="198"/>
    <x v="273"/>
    <n v="1895517"/>
    <x v="0"/>
    <x v="8"/>
    <d v="1958-07-12T00:00:00"/>
    <n v="61"/>
    <n v="61"/>
    <x v="8"/>
    <x v="8"/>
    <m/>
    <m/>
    <m/>
    <m/>
    <m/>
    <m/>
    <m/>
    <x v="585"/>
    <x v="8"/>
    <s v=""/>
    <s v=" "/>
  </r>
  <r>
    <x v="294"/>
    <x v="217"/>
    <x v="198"/>
    <x v="273"/>
    <n v="1895517"/>
    <x v="0"/>
    <x v="8"/>
    <d v="1958-07-12T00:00:00"/>
    <n v="61"/>
    <n v="61"/>
    <x v="8"/>
    <x v="17"/>
    <m/>
    <m/>
    <m/>
    <m/>
    <m/>
    <m/>
    <m/>
    <x v="586"/>
    <x v="3"/>
    <s v="PLATA"/>
    <s v=" "/>
  </r>
  <r>
    <x v="294"/>
    <x v="217"/>
    <x v="198"/>
    <x v="273"/>
    <n v="1895517"/>
    <x v="0"/>
    <x v="8"/>
    <d v="1958-07-12T00:00:00"/>
    <n v="61"/>
    <n v="61"/>
    <x v="8"/>
    <x v="3"/>
    <m/>
    <m/>
    <m/>
    <m/>
    <m/>
    <m/>
    <m/>
    <x v="587"/>
    <x v="5"/>
    <s v="BRONCE"/>
    <s v=" "/>
  </r>
  <r>
    <x v="295"/>
    <x v="218"/>
    <x v="199"/>
    <x v="274"/>
    <n v="1650937"/>
    <x v="0"/>
    <x v="8"/>
    <d v="1954-07-13T00:00:00"/>
    <n v="65"/>
    <n v="65"/>
    <x v="3"/>
    <x v="10"/>
    <m/>
    <m/>
    <m/>
    <m/>
    <m/>
    <m/>
    <m/>
    <x v="0"/>
    <x v="2"/>
    <s v=""/>
    <s v=" "/>
  </r>
  <r>
    <x v="295"/>
    <x v="218"/>
    <x v="199"/>
    <x v="274"/>
    <n v="1650937"/>
    <x v="0"/>
    <x v="8"/>
    <d v="1954-07-13T00:00:00"/>
    <n v="65"/>
    <n v="65"/>
    <x v="3"/>
    <x v="6"/>
    <m/>
    <m/>
    <m/>
    <m/>
    <m/>
    <m/>
    <m/>
    <x v="0"/>
    <x v="2"/>
    <s v=""/>
    <s v=" "/>
  </r>
  <r>
    <x v="295"/>
    <x v="218"/>
    <x v="199"/>
    <x v="274"/>
    <n v="1650937"/>
    <x v="0"/>
    <x v="8"/>
    <d v="1954-07-13T00:00:00"/>
    <n v="65"/>
    <n v="65"/>
    <x v="3"/>
    <x v="7"/>
    <m/>
    <m/>
    <m/>
    <m/>
    <m/>
    <m/>
    <m/>
    <x v="0"/>
    <x v="2"/>
    <s v=""/>
    <s v=" "/>
  </r>
  <r>
    <x v="296"/>
    <x v="134"/>
    <x v="200"/>
    <x v="275"/>
    <n v="5013128"/>
    <x v="0"/>
    <x v="8"/>
    <d v="1979-02-18T00:00:00"/>
    <n v="40"/>
    <n v="40"/>
    <x v="5"/>
    <x v="8"/>
    <m/>
    <m/>
    <m/>
    <m/>
    <m/>
    <m/>
    <m/>
    <x v="588"/>
    <x v="3"/>
    <s v="PLATA"/>
    <s v=" "/>
  </r>
  <r>
    <x v="296"/>
    <x v="134"/>
    <x v="200"/>
    <x v="275"/>
    <n v="5013128"/>
    <x v="0"/>
    <x v="8"/>
    <d v="1979-02-18T00:00:00"/>
    <n v="40"/>
    <n v="40"/>
    <x v="5"/>
    <x v="0"/>
    <m/>
    <m/>
    <m/>
    <m/>
    <m/>
    <m/>
    <m/>
    <x v="589"/>
    <x v="1"/>
    <s v="ORO"/>
    <s v=" "/>
  </r>
  <r>
    <x v="296"/>
    <x v="134"/>
    <x v="200"/>
    <x v="275"/>
    <n v="5013128"/>
    <x v="0"/>
    <x v="8"/>
    <d v="1979-02-18T00:00:00"/>
    <n v="40"/>
    <n v="40"/>
    <x v="5"/>
    <x v="9"/>
    <m/>
    <m/>
    <m/>
    <m/>
    <m/>
    <m/>
    <m/>
    <x v="590"/>
    <x v="1"/>
    <s v="ORO"/>
    <s v=" "/>
  </r>
  <r>
    <x v="297"/>
    <x v="164"/>
    <x v="201"/>
    <x v="257"/>
    <n v="3626581"/>
    <x v="0"/>
    <x v="8"/>
    <d v="1973-12-06T00:00:00"/>
    <n v="46"/>
    <n v="45"/>
    <x v="2"/>
    <x v="10"/>
    <m/>
    <m/>
    <m/>
    <m/>
    <m/>
    <m/>
    <m/>
    <x v="591"/>
    <x v="5"/>
    <s v="BRONCE"/>
    <s v=" "/>
  </r>
  <r>
    <x v="297"/>
    <x v="164"/>
    <x v="201"/>
    <x v="257"/>
    <n v="3626581"/>
    <x v="0"/>
    <x v="8"/>
    <d v="1973-12-06T00:00:00"/>
    <n v="46"/>
    <n v="45"/>
    <x v="2"/>
    <x v="11"/>
    <m/>
    <m/>
    <m/>
    <m/>
    <m/>
    <m/>
    <m/>
    <x v="592"/>
    <x v="5"/>
    <s v="BRONCE"/>
    <s v=" "/>
  </r>
  <r>
    <x v="297"/>
    <x v="164"/>
    <x v="201"/>
    <x v="257"/>
    <n v="3626581"/>
    <x v="0"/>
    <x v="8"/>
    <d v="1973-12-06T00:00:00"/>
    <n v="46"/>
    <n v="45"/>
    <x v="2"/>
    <x v="5"/>
    <m/>
    <m/>
    <m/>
    <m/>
    <m/>
    <m/>
    <m/>
    <x v="593"/>
    <x v="3"/>
    <s v="PLATA"/>
    <s v=" "/>
  </r>
  <r>
    <x v="298"/>
    <x v="219"/>
    <x v="21"/>
    <x v="276"/>
    <n v="1893473"/>
    <x v="0"/>
    <x v="8"/>
    <d v="1974-11-30T00:00:00"/>
    <n v="45"/>
    <n v="44"/>
    <x v="5"/>
    <x v="12"/>
    <m/>
    <m/>
    <m/>
    <m/>
    <m/>
    <m/>
    <m/>
    <x v="594"/>
    <x v="4"/>
    <s v=""/>
    <s v=" "/>
  </r>
  <r>
    <x v="298"/>
    <x v="219"/>
    <x v="21"/>
    <x v="276"/>
    <n v="1893473"/>
    <x v="0"/>
    <x v="8"/>
    <d v="1974-11-30T00:00:00"/>
    <n v="45"/>
    <n v="44"/>
    <x v="5"/>
    <x v="14"/>
    <m/>
    <m/>
    <m/>
    <m/>
    <m/>
    <m/>
    <m/>
    <x v="595"/>
    <x v="4"/>
    <s v=""/>
    <s v=" "/>
  </r>
  <r>
    <x v="298"/>
    <x v="219"/>
    <x v="21"/>
    <x v="276"/>
    <n v="1893473"/>
    <x v="0"/>
    <x v="8"/>
    <d v="1974-11-30T00:00:00"/>
    <n v="45"/>
    <n v="44"/>
    <x v="5"/>
    <x v="3"/>
    <m/>
    <m/>
    <m/>
    <m/>
    <m/>
    <m/>
    <m/>
    <x v="596"/>
    <x v="1"/>
    <s v="ORO"/>
    <s v=" "/>
  </r>
  <r>
    <x v="299"/>
    <x v="220"/>
    <x v="202"/>
    <x v="277"/>
    <n v="5005436"/>
    <x v="0"/>
    <x v="8"/>
    <d v="1983-07-17T00:00:00"/>
    <n v="36"/>
    <n v="36"/>
    <x v="4"/>
    <x v="10"/>
    <m/>
    <m/>
    <m/>
    <m/>
    <m/>
    <m/>
    <m/>
    <x v="597"/>
    <x v="3"/>
    <s v="PLATA"/>
    <s v=" "/>
  </r>
  <r>
    <x v="299"/>
    <x v="220"/>
    <x v="202"/>
    <x v="277"/>
    <n v="5005436"/>
    <x v="0"/>
    <x v="8"/>
    <d v="1983-07-17T00:00:00"/>
    <n v="36"/>
    <n v="36"/>
    <x v="4"/>
    <x v="11"/>
    <m/>
    <m/>
    <m/>
    <m/>
    <m/>
    <m/>
    <m/>
    <x v="598"/>
    <x v="5"/>
    <s v="BRONCE"/>
    <s v=" "/>
  </r>
  <r>
    <x v="299"/>
    <x v="220"/>
    <x v="202"/>
    <x v="277"/>
    <n v="5005436"/>
    <x v="0"/>
    <x v="8"/>
    <d v="1983-07-17T00:00:00"/>
    <n v="36"/>
    <n v="36"/>
    <x v="4"/>
    <x v="12"/>
    <m/>
    <m/>
    <m/>
    <m/>
    <m/>
    <m/>
    <m/>
    <x v="599"/>
    <x v="3"/>
    <s v="PLATA"/>
    <s v=" "/>
  </r>
  <r>
    <x v="300"/>
    <x v="221"/>
    <x v="203"/>
    <x v="278"/>
    <n v="1898052"/>
    <x v="1"/>
    <x v="8"/>
    <d v="1973-04-09T00:00:00"/>
    <n v="46"/>
    <n v="46"/>
    <x v="2"/>
    <x v="10"/>
    <m/>
    <m/>
    <m/>
    <m/>
    <m/>
    <m/>
    <m/>
    <x v="600"/>
    <x v="5"/>
    <s v="BRONCE"/>
    <s v=" "/>
  </r>
  <r>
    <x v="300"/>
    <x v="221"/>
    <x v="203"/>
    <x v="278"/>
    <n v="1898052"/>
    <x v="1"/>
    <x v="8"/>
    <d v="1973-04-09T00:00:00"/>
    <n v="46"/>
    <n v="46"/>
    <x v="2"/>
    <x v="11"/>
    <m/>
    <m/>
    <m/>
    <m/>
    <m/>
    <m/>
    <m/>
    <x v="0"/>
    <x v="2"/>
    <s v=""/>
    <s v=" "/>
  </r>
  <r>
    <x v="300"/>
    <x v="221"/>
    <x v="203"/>
    <x v="278"/>
    <n v="1898052"/>
    <x v="1"/>
    <x v="8"/>
    <d v="1973-04-09T00:00:00"/>
    <n v="46"/>
    <n v="46"/>
    <x v="2"/>
    <x v="3"/>
    <m/>
    <m/>
    <m/>
    <m/>
    <m/>
    <m/>
    <m/>
    <x v="601"/>
    <x v="3"/>
    <s v="PLATA"/>
    <s v=" "/>
  </r>
  <r>
    <x v="301"/>
    <x v="222"/>
    <x v="34"/>
    <x v="279"/>
    <n v="1386547"/>
    <x v="1"/>
    <x v="8"/>
    <d v="1972-01-07T00:00:00"/>
    <n v="47"/>
    <n v="47"/>
    <x v="2"/>
    <x v="7"/>
    <m/>
    <m/>
    <m/>
    <m/>
    <m/>
    <m/>
    <m/>
    <x v="602"/>
    <x v="1"/>
    <s v="ORO"/>
    <s v=" "/>
  </r>
  <r>
    <x v="301"/>
    <x v="222"/>
    <x v="34"/>
    <x v="279"/>
    <n v="1386547"/>
    <x v="1"/>
    <x v="8"/>
    <d v="1972-01-07T00:00:00"/>
    <n v="47"/>
    <n v="47"/>
    <x v="2"/>
    <x v="6"/>
    <m/>
    <m/>
    <m/>
    <m/>
    <m/>
    <m/>
    <m/>
    <x v="603"/>
    <x v="1"/>
    <s v="ORO"/>
    <s v=" "/>
  </r>
  <r>
    <x v="301"/>
    <x v="222"/>
    <x v="34"/>
    <x v="279"/>
    <n v="1386547"/>
    <x v="1"/>
    <x v="8"/>
    <d v="1972-01-07T00:00:00"/>
    <n v="47"/>
    <n v="47"/>
    <x v="2"/>
    <x v="5"/>
    <m/>
    <m/>
    <m/>
    <m/>
    <m/>
    <m/>
    <m/>
    <x v="604"/>
    <x v="1"/>
    <s v="ORO"/>
    <s v=" "/>
  </r>
  <r>
    <x v="302"/>
    <x v="223"/>
    <x v="204"/>
    <x v="280"/>
    <n v="5057120"/>
    <x v="0"/>
    <x v="8"/>
    <d v="1981-06-22T00:00:00"/>
    <n v="38"/>
    <n v="38"/>
    <x v="4"/>
    <x v="10"/>
    <m/>
    <m/>
    <m/>
    <m/>
    <m/>
    <m/>
    <m/>
    <x v="505"/>
    <x v="5"/>
    <s v="BRONCE"/>
    <s v=" "/>
  </r>
  <r>
    <x v="302"/>
    <x v="223"/>
    <x v="204"/>
    <x v="280"/>
    <n v="5057120"/>
    <x v="0"/>
    <x v="8"/>
    <d v="1981-06-22T00:00:00"/>
    <n v="38"/>
    <n v="38"/>
    <x v="4"/>
    <x v="11"/>
    <m/>
    <m/>
    <m/>
    <m/>
    <m/>
    <m/>
    <m/>
    <x v="605"/>
    <x v="6"/>
    <s v=""/>
    <s v=" "/>
  </r>
  <r>
    <x v="302"/>
    <x v="223"/>
    <x v="204"/>
    <x v="280"/>
    <n v="5057120"/>
    <x v="0"/>
    <x v="8"/>
    <d v="1981-06-22T00:00:00"/>
    <n v="38"/>
    <n v="38"/>
    <x v="4"/>
    <x v="3"/>
    <m/>
    <m/>
    <m/>
    <m/>
    <m/>
    <m/>
    <m/>
    <x v="70"/>
    <x v="3"/>
    <s v="PLATA"/>
    <s v=" "/>
  </r>
  <r>
    <x v="303"/>
    <x v="224"/>
    <x v="205"/>
    <x v="281"/>
    <m/>
    <x v="0"/>
    <x v="9"/>
    <d v="1949-06-16T00:00:00"/>
    <n v="70"/>
    <n v="70"/>
    <x v="7"/>
    <x v="11"/>
    <m/>
    <m/>
    <m/>
    <m/>
    <m/>
    <m/>
    <m/>
    <x v="606"/>
    <x v="1"/>
    <s v="ORO"/>
    <s v=" "/>
  </r>
  <r>
    <x v="303"/>
    <x v="224"/>
    <x v="205"/>
    <x v="281"/>
    <m/>
    <x v="0"/>
    <x v="9"/>
    <d v="1949-06-16T00:00:00"/>
    <n v="70"/>
    <n v="70"/>
    <x v="7"/>
    <x v="10"/>
    <m/>
    <m/>
    <m/>
    <m/>
    <m/>
    <m/>
    <m/>
    <x v="607"/>
    <x v="1"/>
    <s v="ORO"/>
    <s v=" "/>
  </r>
  <r>
    <x v="304"/>
    <x v="225"/>
    <x v="206"/>
    <x v="282"/>
    <m/>
    <x v="0"/>
    <x v="9"/>
    <d v="1958-01-01T00:00:00"/>
    <n v="61"/>
    <n v="60"/>
    <x v="8"/>
    <x v="10"/>
    <m/>
    <m/>
    <m/>
    <m/>
    <m/>
    <m/>
    <m/>
    <x v="608"/>
    <x v="1"/>
    <s v="ORO"/>
    <s v=" "/>
  </r>
  <r>
    <x v="304"/>
    <x v="225"/>
    <x v="206"/>
    <x v="282"/>
    <m/>
    <x v="0"/>
    <x v="9"/>
    <d v="1958-01-01T00:00:00"/>
    <n v="61"/>
    <n v="60"/>
    <x v="8"/>
    <x v="11"/>
    <m/>
    <m/>
    <m/>
    <m/>
    <m/>
    <m/>
    <m/>
    <x v="609"/>
    <x v="1"/>
    <s v="ORO"/>
    <s v=" "/>
  </r>
  <r>
    <x v="304"/>
    <x v="225"/>
    <x v="206"/>
    <x v="282"/>
    <m/>
    <x v="0"/>
    <x v="9"/>
    <d v="1958-01-01T00:00:00"/>
    <n v="61"/>
    <n v="60"/>
    <x v="8"/>
    <x v="12"/>
    <m/>
    <m/>
    <m/>
    <m/>
    <m/>
    <m/>
    <m/>
    <x v="0"/>
    <x v="2"/>
    <s v=""/>
    <s v=" "/>
  </r>
  <r>
    <x v="305"/>
    <x v="226"/>
    <x v="207"/>
    <x v="283"/>
    <m/>
    <x v="1"/>
    <x v="9"/>
    <d v="1962-06-29T00:00:00"/>
    <n v="57"/>
    <n v="55"/>
    <x v="0"/>
    <x v="10"/>
    <m/>
    <m/>
    <m/>
    <m/>
    <m/>
    <m/>
    <m/>
    <x v="610"/>
    <x v="3"/>
    <s v="PLATA"/>
    <s v=" "/>
  </r>
  <r>
    <x v="305"/>
    <x v="226"/>
    <x v="207"/>
    <x v="283"/>
    <m/>
    <x v="1"/>
    <x v="9"/>
    <d v="1962-06-29T00:00:00"/>
    <n v="57"/>
    <n v="55"/>
    <x v="0"/>
    <x v="11"/>
    <m/>
    <m/>
    <m/>
    <m/>
    <m/>
    <m/>
    <m/>
    <x v="611"/>
    <x v="3"/>
    <s v="PLATA"/>
    <s v=" "/>
  </r>
  <r>
    <x v="306"/>
    <x v="227"/>
    <x v="208"/>
    <x v="284"/>
    <s v="6895603LP"/>
    <x v="0"/>
    <x v="3"/>
    <d v="1986-01-09T00:00:00"/>
    <n v="33"/>
    <n v="33"/>
    <x v="10"/>
    <x v="14"/>
    <m/>
    <m/>
    <m/>
    <m/>
    <m/>
    <m/>
    <m/>
    <x v="0"/>
    <x v="2"/>
    <s v=""/>
    <s v=" "/>
  </r>
  <r>
    <x v="306"/>
    <x v="227"/>
    <x v="208"/>
    <x v="284"/>
    <s v="6895603LP"/>
    <x v="0"/>
    <x v="3"/>
    <d v="1986-01-09T00:00:00"/>
    <n v="33"/>
    <n v="33"/>
    <x v="10"/>
    <x v="8"/>
    <m/>
    <m/>
    <m/>
    <m/>
    <m/>
    <m/>
    <m/>
    <x v="612"/>
    <x v="1"/>
    <s v="ORO"/>
    <s v=" "/>
  </r>
  <r>
    <x v="306"/>
    <x v="227"/>
    <x v="208"/>
    <x v="284"/>
    <s v="6895603LP"/>
    <x v="0"/>
    <x v="3"/>
    <d v="1986-01-09T00:00:00"/>
    <n v="33"/>
    <n v="33"/>
    <x v="10"/>
    <x v="0"/>
    <m/>
    <m/>
    <m/>
    <m/>
    <m/>
    <m/>
    <m/>
    <x v="613"/>
    <x v="1"/>
    <s v="ORO"/>
    <s v="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Tabla dinámica2" cacheId="6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outline="1" outlineData="1" multipleFieldFilters="0" colHeaderCaption="Rótulos">
  <location ref="B8:F17" firstHeaderRow="1" firstDataRow="2" firstDataCol="1"/>
  <pivotFields count="23">
    <pivotField showAll="0"/>
    <pivotField showAll="0"/>
    <pivotField showAll="0"/>
    <pivotField showAll="0"/>
    <pivotField showAll="0"/>
    <pivotField showAll="0"/>
    <pivotField axis="axisRow" showAll="0">
      <items count="12">
        <item x="3"/>
        <item x="8"/>
        <item x="1"/>
        <item x="4"/>
        <item x="7"/>
        <item x="2"/>
        <item x="6"/>
        <item h="1" x="0"/>
        <item h="1" x="5"/>
        <item h="1" x="9"/>
        <item h="1"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h="1" m="1" x="4"/>
        <item x="1"/>
        <item x="2"/>
        <item x="3"/>
        <item h="1" x="0"/>
        <item t="default"/>
      </items>
    </pivotField>
    <pivotField showAll="0" defaultSubtotal="0"/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1"/>
  </colFields>
  <colItems count="4">
    <i>
      <x v="1"/>
    </i>
    <i>
      <x v="2"/>
    </i>
    <i>
      <x v="3"/>
    </i>
    <i t="grand">
      <x/>
    </i>
  </colItems>
  <dataFields count="1">
    <dataField name="Cuenta de MEDALLAS" fld="21" subtotal="count" baseField="0" baseItem="0"/>
  </dataFields>
  <formats count="3">
    <format dxfId="1587">
      <pivotArea field="6" type="button" dataOnly="0" labelOnly="1" outline="0" axis="axisRow" fieldPosition="0"/>
    </format>
    <format dxfId="1586">
      <pivotArea dataOnly="0" labelOnly="1" fieldPosition="0">
        <references count="1">
          <reference field="21" count="0"/>
        </references>
      </pivotArea>
    </format>
    <format dxfId="1585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a dinámica1" cacheId="4" applyNumberFormats="0" applyBorderFormats="0" applyFontFormats="0" applyPatternFormats="0" applyAlignmentFormats="0" applyWidthHeightFormats="1" dataCaption="Datos" showMissing="0" updatedVersion="5" minRefreshableVersion="3" showDrill="0" showMemberPropertyTips="0" useAutoFormatting="1" rowGrandTotals="0" colGrandTotals="0" itemPrintTitles="1" createdVersion="3" indent="0" compact="0" compactData="0" gridDropZones="1">
  <location ref="A6:P18" firstHeaderRow="2" firstDataRow="2" firstDataCol="10" rowPageCount="1" colPageCount="1"/>
  <pivotFields count="23">
    <pivotField axis="axisRow" compact="0" outline="0" subtotalTop="0" showAll="0" includeNewItemsInFilter="1" defaultSubtotal="0">
      <items count="3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41"/>
        <item x="307"/>
      </items>
    </pivotField>
    <pivotField axis="axisRow" compact="0" outline="0" subtotalTop="0" showAll="0" includeNewItemsInFilter="1" defaultSubtotal="0">
      <items count="228">
        <item x="63"/>
        <item x="69"/>
        <item x="6"/>
        <item x="78"/>
        <item x="146"/>
        <item x="81"/>
        <item x="83"/>
        <item x="85"/>
        <item x="39"/>
        <item x="40"/>
        <item x="89"/>
        <item x="91"/>
        <item x="98"/>
        <item x="99"/>
        <item x="44"/>
        <item x="46"/>
        <item x="104"/>
        <item x="106"/>
        <item x="111"/>
        <item x="51"/>
        <item x="112"/>
        <item x="20"/>
        <item x="116"/>
        <item x="56"/>
        <item x="125"/>
        <item x="127"/>
        <item x="131"/>
        <item x="134"/>
        <item x="137"/>
        <item x="219"/>
        <item x="139"/>
        <item x="58"/>
        <item x="49"/>
        <item x="38"/>
        <item x="57"/>
        <item x="65"/>
        <item x="52"/>
        <item x="79"/>
        <item x="66"/>
        <item x="14"/>
        <item x="55"/>
        <item x="47"/>
        <item x="105"/>
        <item x="35"/>
        <item x="120"/>
        <item x="36"/>
        <item x="102"/>
        <item x="101"/>
        <item x="227"/>
        <item x="13"/>
        <item x="123"/>
        <item x="96"/>
        <item x="109"/>
        <item x="22"/>
        <item x="151"/>
        <item x="70"/>
        <item x="135"/>
        <item x="61"/>
        <item x="60"/>
        <item x="64"/>
        <item x="48"/>
        <item x="84"/>
        <item x="76"/>
        <item x="71"/>
        <item x="62"/>
        <item x="108"/>
        <item x="93"/>
        <item x="75"/>
        <item x="107"/>
        <item x="86"/>
        <item x="77"/>
        <item x="80"/>
        <item x="122"/>
        <item x="136"/>
        <item x="87"/>
        <item x="15"/>
        <item x="74"/>
        <item x="130"/>
        <item x="82"/>
        <item x="37"/>
        <item x="92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6"/>
        <item x="17"/>
        <item x="18"/>
        <item x="19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41"/>
        <item x="42"/>
        <item x="43"/>
        <item x="45"/>
        <item x="50"/>
        <item x="53"/>
        <item x="54"/>
        <item x="59"/>
        <item x="67"/>
        <item x="68"/>
        <item x="72"/>
        <item x="73"/>
        <item x="88"/>
        <item x="90"/>
        <item x="94"/>
        <item x="95"/>
        <item x="97"/>
        <item x="100"/>
        <item x="103"/>
        <item x="110"/>
        <item x="113"/>
        <item x="114"/>
        <item x="115"/>
        <item x="117"/>
        <item x="118"/>
        <item x="119"/>
        <item x="121"/>
        <item x="124"/>
        <item x="126"/>
        <item x="128"/>
        <item x="129"/>
        <item x="132"/>
        <item x="133"/>
        <item x="138"/>
        <item x="140"/>
        <item x="141"/>
        <item x="142"/>
        <item x="143"/>
        <item x="144"/>
        <item x="145"/>
        <item x="147"/>
        <item x="148"/>
        <item x="149"/>
        <item x="150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20"/>
        <item x="221"/>
        <item x="222"/>
        <item x="223"/>
        <item x="224"/>
        <item x="225"/>
        <item x="226"/>
      </items>
    </pivotField>
    <pivotField axis="axisRow" compact="0" outline="0" subtotalTop="0" showAll="0" includeNewItemsInFilter="1" defaultSubtotal="0">
      <items count="209">
        <item x="37"/>
        <item x="95"/>
        <item x="32"/>
        <item x="94"/>
        <item x="122"/>
        <item x="71"/>
        <item x="64"/>
        <item x="58"/>
        <item x="100"/>
        <item x="57"/>
        <item x="96"/>
        <item x="82"/>
        <item x="40"/>
        <item x="12"/>
        <item x="179"/>
        <item x="68"/>
        <item x="102"/>
        <item x="115"/>
        <item x="19"/>
        <item x="81"/>
        <item x="75"/>
        <item x="4"/>
        <item x="101"/>
        <item x="26"/>
        <item x="126"/>
        <item x="2"/>
        <item x="30"/>
        <item x="48"/>
        <item x="70"/>
        <item x="52"/>
        <item x="72"/>
        <item x="43"/>
        <item x="44"/>
        <item x="60"/>
        <item x="42"/>
        <item x="31"/>
        <item x="91"/>
        <item x="155"/>
        <item x="8"/>
        <item x="77"/>
        <item x="123"/>
        <item x="87"/>
        <item x="135"/>
        <item x="35"/>
        <item x="53"/>
        <item x="109"/>
        <item x="125"/>
        <item x="114"/>
        <item x="33"/>
        <item x="56"/>
        <item x="76"/>
        <item x="97"/>
        <item x="106"/>
        <item x="74"/>
        <item x="89"/>
        <item x="7"/>
        <item x="88"/>
        <item x="124"/>
        <item x="78"/>
        <item x="108"/>
        <item x="186"/>
        <item x="0"/>
        <item x="1"/>
        <item x="3"/>
        <item x="5"/>
        <item x="6"/>
        <item x="9"/>
        <item x="10"/>
        <item x="11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7"/>
        <item x="28"/>
        <item x="29"/>
        <item sd="0" x="34"/>
        <item x="36"/>
        <item x="38"/>
        <item x="39"/>
        <item x="41"/>
        <item x="45"/>
        <item x="46"/>
        <item x="47"/>
        <item x="49"/>
        <item x="50"/>
        <item x="51"/>
        <item x="54"/>
        <item x="55"/>
        <item x="59"/>
        <item x="61"/>
        <item x="62"/>
        <item x="63"/>
        <item x="65"/>
        <item x="66"/>
        <item x="67"/>
        <item x="69"/>
        <item x="73"/>
        <item x="79"/>
        <item x="80"/>
        <item x="83"/>
        <item x="84"/>
        <item x="85"/>
        <item x="86"/>
        <item x="90"/>
        <item x="92"/>
        <item x="93"/>
        <item x="98"/>
        <item x="99"/>
        <item x="103"/>
        <item x="104"/>
        <item x="105"/>
        <item x="107"/>
        <item x="110"/>
        <item x="111"/>
        <item x="112"/>
        <item x="113"/>
        <item x="116"/>
        <item x="117"/>
        <item x="118"/>
        <item x="119"/>
        <item x="120"/>
        <item x="121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axis="axisRow" compact="0" outline="0" subtotalTop="0" showAll="0" includeNewItemsInFilter="1" defaultSubtotal="0">
      <items count="286">
        <item x="79"/>
        <item x="100"/>
        <item x="120"/>
        <item x="140"/>
        <item x="215"/>
        <item x="203"/>
        <item x="70"/>
        <item x="116"/>
        <item x="76"/>
        <item x="153"/>
        <item x="83"/>
        <item x="48"/>
        <item x="152"/>
        <item x="92"/>
        <item x="110"/>
        <item x="117"/>
        <item x="85"/>
        <item x="86"/>
        <item x="90"/>
        <item x="107"/>
        <item x="225"/>
        <item x="81"/>
        <item x="93"/>
        <item x="148"/>
        <item x="9"/>
        <item x="151"/>
        <item x="45"/>
        <item x="115"/>
        <item x="50"/>
        <item x="135"/>
        <item x="139"/>
        <item x="144"/>
        <item x="108"/>
        <item x="60"/>
        <item x="39"/>
        <item x="59"/>
        <item x="46"/>
        <item x="57"/>
        <item x="36"/>
        <item x="66"/>
        <item x="44"/>
        <item x="37"/>
        <item x="77"/>
        <item x="71"/>
        <item x="112"/>
        <item x="87"/>
        <item x="65"/>
        <item x="214"/>
        <item x="25"/>
        <item x="134"/>
        <item x="15"/>
        <item x="149"/>
        <item x="63"/>
        <item x="49"/>
        <item x="97"/>
        <item x="72"/>
        <item x="64"/>
        <item x="80"/>
        <item x="126"/>
        <item x="98"/>
        <item x="82"/>
        <item x="23"/>
        <item x="133"/>
        <item x="96"/>
        <item x="147"/>
        <item x="106"/>
        <item x="101"/>
        <item x="113"/>
        <item x="88"/>
        <item x="103"/>
        <item x="75"/>
        <item x="132"/>
        <item x="84"/>
        <item x="208"/>
        <item x="38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4"/>
        <item x="26"/>
        <item x="27"/>
        <item x="28"/>
        <item x="29"/>
        <item x="30"/>
        <item x="31"/>
        <item x="32"/>
        <item x="33"/>
        <item x="34"/>
        <item x="35"/>
        <item x="40"/>
        <item x="41"/>
        <item x="42"/>
        <item x="43"/>
        <item x="47"/>
        <item x="51"/>
        <item x="52"/>
        <item x="53"/>
        <item x="54"/>
        <item x="55"/>
        <item x="56"/>
        <item x="58"/>
        <item x="61"/>
        <item x="62"/>
        <item x="67"/>
        <item x="68"/>
        <item x="69"/>
        <item x="73"/>
        <item x="74"/>
        <item x="78"/>
        <item x="89"/>
        <item x="91"/>
        <item x="94"/>
        <item x="95"/>
        <item x="99"/>
        <item x="102"/>
        <item x="104"/>
        <item x="105"/>
        <item x="109"/>
        <item x="111"/>
        <item x="114"/>
        <item x="118"/>
        <item x="119"/>
        <item x="121"/>
        <item x="122"/>
        <item x="123"/>
        <item x="124"/>
        <item x="125"/>
        <item x="127"/>
        <item x="128"/>
        <item x="129"/>
        <item x="130"/>
        <item x="131"/>
        <item x="136"/>
        <item x="137"/>
        <item x="138"/>
        <item x="141"/>
        <item x="142"/>
        <item x="143"/>
        <item x="145"/>
        <item x="146"/>
        <item x="150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4"/>
        <item x="205"/>
        <item x="206"/>
        <item x="207"/>
        <item x="209"/>
        <item x="210"/>
        <item x="211"/>
        <item x="212"/>
        <item x="213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</items>
    </pivotField>
    <pivotField compact="0" outline="0" subtotalTop="0" showAll="0" includeNewItemsInFilter="1"/>
    <pivotField axis="axisRow" compact="0" outline="0" subtotalTop="0" multipleItemSelectionAllowed="1" showAll="0" includeNewItemsInFilter="1">
      <items count="3">
        <item x="1"/>
        <item x="0"/>
        <item t="default"/>
      </items>
    </pivotField>
    <pivotField axis="axisRow" compact="0" outline="0" subtotalTop="0" showAll="0" includeNewItemsInFilter="1" defaultSubtotal="0">
      <items count="11">
        <item x="3"/>
        <item x="2"/>
        <item x="0"/>
        <item x="1"/>
        <item x="4"/>
        <item x="5"/>
        <item x="6"/>
        <item x="7"/>
        <item x="8"/>
        <item x="9"/>
        <item x="1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multipleItemSelectionAllowed="1" showAll="0" includeNewItemsInFilter="1" defaultSubtotal="0">
      <items count="12">
        <item x="4"/>
        <item x="5"/>
        <item x="2"/>
        <item x="1"/>
        <item x="0"/>
        <item x="8"/>
        <item x="3"/>
        <item x="7"/>
        <item x="9"/>
        <item x="6"/>
        <item x="10"/>
        <item x="11"/>
      </items>
    </pivotField>
    <pivotField axis="axisPage" compact="0" outline="0" subtotalTop="0" multipleItemSelectionAllowed="1" showAll="0" includeNewItemsInFilter="1">
      <items count="21">
        <item x="2"/>
        <item h="1" x="9"/>
        <item h="1" x="10"/>
        <item h="1" x="8"/>
        <item h="1" x="11"/>
        <item h="1" x="12"/>
        <item h="1" x="1"/>
        <item h="1" x="0"/>
        <item h="1" x="14"/>
        <item h="1" x="7"/>
        <item h="1" x="6"/>
        <item h="1" x="5"/>
        <item h="1" x="13"/>
        <item h="1" x="18"/>
        <item h="1" x="3"/>
        <item h="1" x="17"/>
        <item h="1" x="19"/>
        <item h="1" x="16"/>
        <item h="1" x="4"/>
        <item h="1" x="1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616">
        <item x="0"/>
        <item x="276"/>
        <item x="144"/>
        <item x="361"/>
        <item x="370"/>
        <item x="397"/>
        <item x="399"/>
        <item x="547"/>
        <item x="549"/>
        <item x="560"/>
        <item x="601"/>
        <item x="3"/>
        <item x="134"/>
        <item x="156"/>
        <item x="186"/>
        <item m="1" x="615"/>
        <item x="260"/>
        <item x="291"/>
        <item x="326"/>
        <item x="444"/>
        <item x="446"/>
        <item x="460"/>
        <item x="464"/>
        <item x="490"/>
        <item x="500"/>
        <item x="544"/>
        <item x="587"/>
        <item x="596"/>
        <item x="70"/>
        <item x="22"/>
        <item x="28"/>
        <item x="57"/>
        <item x="78"/>
        <item x="83"/>
        <item x="86"/>
        <item x="92"/>
        <item x="95"/>
        <item x="97"/>
        <item x="99"/>
        <item x="112"/>
        <item x="116"/>
        <item x="126"/>
        <item x="133"/>
        <item x="158"/>
        <item x="164"/>
        <item x="172"/>
        <item x="183"/>
        <item x="221"/>
        <item x="233"/>
        <item x="238"/>
        <item x="244"/>
        <item x="264"/>
        <item x="266"/>
        <item x="269"/>
        <item x="275"/>
        <item x="293"/>
        <item x="316"/>
        <item x="381"/>
        <item x="389"/>
        <item x="413"/>
        <item x="426"/>
        <item x="428"/>
        <item x="437"/>
        <item x="497"/>
        <item x="590"/>
        <item x="1"/>
        <item x="5"/>
        <item x="8"/>
        <item x="11"/>
        <item x="14"/>
        <item x="16"/>
        <item x="18"/>
        <item x="20"/>
        <item x="23"/>
        <item x="26"/>
        <item x="29"/>
        <item x="33"/>
        <item x="35"/>
        <item x="38"/>
        <item x="42"/>
        <item x="43"/>
        <item x="46"/>
        <item x="49"/>
        <item x="55"/>
        <item x="58"/>
        <item x="61"/>
        <item x="62"/>
        <item x="63"/>
        <item x="65"/>
        <item x="66"/>
        <item x="69"/>
        <item x="71"/>
        <item x="74"/>
        <item x="77"/>
        <item x="80"/>
        <item x="81"/>
        <item x="82"/>
        <item x="96"/>
        <item x="100"/>
        <item x="103"/>
        <item x="106"/>
        <item x="109"/>
        <item x="120"/>
        <item x="122"/>
        <item x="124"/>
        <item x="125"/>
        <item x="127"/>
        <item x="129"/>
        <item x="135"/>
        <item x="136"/>
        <item x="138"/>
        <item x="139"/>
        <item x="141"/>
        <item x="143"/>
        <item x="149"/>
        <item x="160"/>
        <item x="166"/>
        <item x="169"/>
        <item x="170"/>
        <item x="173"/>
        <item x="187"/>
        <item x="189"/>
        <item x="190"/>
        <item x="193"/>
        <item x="196"/>
        <item x="199"/>
        <item x="203"/>
        <item x="204"/>
        <item x="208"/>
        <item x="210"/>
        <item x="215"/>
        <item x="217"/>
        <item x="220"/>
        <item x="223"/>
        <item x="225"/>
        <item x="226"/>
        <item x="228"/>
        <item x="232"/>
        <item x="237"/>
        <item x="241"/>
        <item x="243"/>
        <item x="246"/>
        <item x="248"/>
        <item x="249"/>
        <item x="252"/>
        <item x="257"/>
        <item x="262"/>
        <item x="263"/>
        <item x="267"/>
        <item x="271"/>
        <item x="272"/>
        <item x="277"/>
        <item x="278"/>
        <item x="281"/>
        <item x="283"/>
        <item x="284"/>
        <item x="286"/>
        <item x="288"/>
        <item x="292"/>
        <item x="295"/>
        <item x="303"/>
        <item x="308"/>
        <item x="311"/>
        <item x="312"/>
        <item x="314"/>
        <item x="317"/>
        <item x="319"/>
        <item x="323"/>
        <item x="325"/>
        <item x="327"/>
        <item x="328"/>
        <item x="331"/>
        <item x="334"/>
        <item x="337"/>
        <item x="340"/>
        <item x="342"/>
        <item x="344"/>
        <item x="345"/>
        <item x="348"/>
        <item x="353"/>
        <item x="356"/>
        <item x="358"/>
        <item x="60"/>
        <item x="360"/>
        <item x="362"/>
        <item x="366"/>
        <item x="367"/>
        <item x="369"/>
        <item x="372"/>
        <item x="374"/>
        <item x="376"/>
        <item x="377"/>
        <item x="385"/>
        <item x="386"/>
        <item x="392"/>
        <item x="394"/>
        <item x="396"/>
        <item x="398"/>
        <item x="401"/>
        <item x="403"/>
        <item x="405"/>
        <item x="414"/>
        <item x="418"/>
        <item x="420"/>
        <item x="422"/>
        <item x="423"/>
        <item x="433"/>
        <item x="438"/>
        <item x="441"/>
        <item x="443"/>
        <item x="449"/>
        <item x="451"/>
        <item x="458"/>
        <item x="461"/>
        <item x="462"/>
        <item x="329"/>
        <item x="466"/>
        <item x="469"/>
        <item x="472"/>
        <item x="480"/>
        <item x="482"/>
        <item x="485"/>
        <item x="488"/>
        <item x="493"/>
        <item x="498"/>
        <item x="501"/>
        <item x="505"/>
        <item x="507"/>
        <item x="235"/>
        <item x="510"/>
        <item x="517"/>
        <item x="524"/>
        <item x="525"/>
        <item x="529"/>
        <item x="536"/>
        <item x="537"/>
        <item x="539"/>
        <item x="541"/>
        <item x="542"/>
        <item x="543"/>
        <item x="545"/>
        <item x="548"/>
        <item x="554"/>
        <item x="565"/>
        <item x="568"/>
        <item x="511"/>
        <item x="574"/>
        <item x="576"/>
        <item x="585"/>
        <item x="588"/>
        <item x="591"/>
        <item x="597"/>
        <item x="600"/>
        <item x="603"/>
        <item x="607"/>
        <item x="608"/>
        <item x="610"/>
        <item x="612"/>
        <item x="614"/>
        <item x="155"/>
        <item x="188"/>
        <item x="290"/>
        <item x="448"/>
        <item x="475"/>
        <item x="550"/>
        <item x="566"/>
        <item x="25"/>
        <item x="32"/>
        <item x="73"/>
        <item x="76"/>
        <item x="87"/>
        <item x="118"/>
        <item x="131"/>
        <item x="137"/>
        <item x="151"/>
        <item x="167"/>
        <item x="171"/>
        <item x="181"/>
        <item x="212"/>
        <item x="219"/>
        <item x="224"/>
        <item x="231"/>
        <item x="251"/>
        <item x="280"/>
        <item x="297"/>
        <item x="300"/>
        <item x="305"/>
        <item x="306"/>
        <item x="322"/>
        <item x="347"/>
        <item x="350"/>
        <item x="365"/>
        <item x="379"/>
        <item x="411"/>
        <item x="429"/>
        <item x="440"/>
        <item x="454"/>
        <item x="495"/>
        <item x="504"/>
        <item x="515"/>
        <item x="521"/>
        <item x="522"/>
        <item x="527"/>
        <item x="534"/>
        <item x="552"/>
        <item x="562"/>
        <item x="571"/>
        <item x="573"/>
        <item x="578"/>
        <item x="580"/>
        <item x="583"/>
        <item x="594"/>
        <item x="599"/>
        <item x="4"/>
        <item x="7"/>
        <item x="10"/>
        <item x="13"/>
        <item x="31"/>
        <item x="40"/>
        <item x="45"/>
        <item x="54"/>
        <item x="68"/>
        <item x="110"/>
        <item x="130"/>
        <item x="140"/>
        <item x="153"/>
        <item x="157"/>
        <item x="177"/>
        <item x="191"/>
        <item x="195"/>
        <item x="202"/>
        <item x="240"/>
        <item x="259"/>
        <item x="261"/>
        <item x="313"/>
        <item x="330"/>
        <item x="333"/>
        <item x="338"/>
        <item x="341"/>
        <item x="354"/>
        <item x="355"/>
        <item x="373"/>
        <item x="391"/>
        <item x="393"/>
        <item x="402"/>
        <item x="409"/>
        <item x="452"/>
        <item x="459"/>
        <item x="471"/>
        <item x="473"/>
        <item x="477"/>
        <item x="478"/>
        <item x="483"/>
        <item x="486"/>
        <item x="491"/>
        <item x="513"/>
        <item x="530"/>
        <item x="555"/>
        <item x="559"/>
        <item x="593"/>
        <item x="604"/>
        <item x="2"/>
        <item x="6"/>
        <item x="9"/>
        <item x="12"/>
        <item x="15"/>
        <item x="17"/>
        <item x="19"/>
        <item x="21"/>
        <item x="24"/>
        <item x="27"/>
        <item x="30"/>
        <item x="34"/>
        <item x="36"/>
        <item x="37"/>
        <item x="39"/>
        <item x="41"/>
        <item x="44"/>
        <item x="47"/>
        <item x="48"/>
        <item x="50"/>
        <item x="51"/>
        <item x="52"/>
        <item x="53"/>
        <item x="56"/>
        <item x="59"/>
        <item x="64"/>
        <item x="67"/>
        <item x="72"/>
        <item x="75"/>
        <item x="79"/>
        <item x="84"/>
        <item x="85"/>
        <item x="88"/>
        <item x="89"/>
        <item x="90"/>
        <item x="91"/>
        <item x="93"/>
        <item x="94"/>
        <item x="98"/>
        <item x="101"/>
        <item x="102"/>
        <item x="104"/>
        <item x="105"/>
        <item x="107"/>
        <item x="108"/>
        <item x="111"/>
        <item x="113"/>
        <item x="114"/>
        <item x="115"/>
        <item x="117"/>
        <item x="119"/>
        <item x="121"/>
        <item x="123"/>
        <item x="128"/>
        <item x="132"/>
        <item x="142"/>
        <item x="145"/>
        <item x="146"/>
        <item x="147"/>
        <item x="148"/>
        <item x="150"/>
        <item x="152"/>
        <item x="154"/>
        <item x="159"/>
        <item x="161"/>
        <item x="162"/>
        <item x="163"/>
        <item x="165"/>
        <item x="168"/>
        <item x="174"/>
        <item x="175"/>
        <item x="176"/>
        <item x="178"/>
        <item x="179"/>
        <item x="180"/>
        <item x="182"/>
        <item x="184"/>
        <item x="185"/>
        <item x="192"/>
        <item x="194"/>
        <item x="197"/>
        <item x="198"/>
        <item x="200"/>
        <item x="201"/>
        <item x="205"/>
        <item x="206"/>
        <item x="207"/>
        <item x="209"/>
        <item x="211"/>
        <item x="214"/>
        <item x="216"/>
        <item x="218"/>
        <item x="222"/>
        <item x="227"/>
        <item x="229"/>
        <item x="230"/>
        <item x="234"/>
        <item x="236"/>
        <item x="239"/>
        <item x="242"/>
        <item x="245"/>
        <item x="247"/>
        <item x="250"/>
        <item x="253"/>
        <item x="254"/>
        <item x="255"/>
        <item x="256"/>
        <item x="258"/>
        <item x="265"/>
        <item x="268"/>
        <item x="270"/>
        <item x="273"/>
        <item x="274"/>
        <item x="279"/>
        <item x="282"/>
        <item x="285"/>
        <item x="287"/>
        <item x="289"/>
        <item x="294"/>
        <item x="296"/>
        <item x="298"/>
        <item x="299"/>
        <item x="301"/>
        <item x="302"/>
        <item x="304"/>
        <item x="307"/>
        <item x="309"/>
        <item x="310"/>
        <item x="315"/>
        <item x="318"/>
        <item x="320"/>
        <item x="321"/>
        <item x="324"/>
        <item x="332"/>
        <item x="335"/>
        <item x="336"/>
        <item x="339"/>
        <item x="343"/>
        <item x="346"/>
        <item x="349"/>
        <item x="351"/>
        <item x="352"/>
        <item x="357"/>
        <item x="359"/>
        <item x="363"/>
        <item x="364"/>
        <item x="368"/>
        <item x="371"/>
        <item x="375"/>
        <item x="378"/>
        <item x="380"/>
        <item x="382"/>
        <item x="383"/>
        <item x="384"/>
        <item x="387"/>
        <item x="388"/>
        <item x="390"/>
        <item x="395"/>
        <item x="400"/>
        <item x="404"/>
        <item x="406"/>
        <item x="407"/>
        <item x="408"/>
        <item x="410"/>
        <item x="412"/>
        <item x="415"/>
        <item x="416"/>
        <item x="417"/>
        <item x="419"/>
        <item x="421"/>
        <item x="424"/>
        <item x="425"/>
        <item x="427"/>
        <item x="430"/>
        <item x="431"/>
        <item x="432"/>
        <item x="434"/>
        <item x="435"/>
        <item x="436"/>
        <item x="439"/>
        <item x="442"/>
        <item x="445"/>
        <item x="447"/>
        <item x="450"/>
        <item x="453"/>
        <item x="455"/>
        <item x="456"/>
        <item x="457"/>
        <item x="463"/>
        <item x="465"/>
        <item x="467"/>
        <item x="468"/>
        <item x="470"/>
        <item x="474"/>
        <item x="476"/>
        <item x="479"/>
        <item x="481"/>
        <item x="484"/>
        <item x="487"/>
        <item x="489"/>
        <item x="492"/>
        <item x="494"/>
        <item x="496"/>
        <item x="499"/>
        <item x="502"/>
        <item x="503"/>
        <item x="506"/>
        <item x="508"/>
        <item x="509"/>
        <item x="512"/>
        <item x="514"/>
        <item x="516"/>
        <item x="518"/>
        <item x="519"/>
        <item x="520"/>
        <item x="523"/>
        <item x="526"/>
        <item x="528"/>
        <item x="531"/>
        <item x="532"/>
        <item x="533"/>
        <item x="535"/>
        <item x="538"/>
        <item x="540"/>
        <item x="546"/>
        <item x="551"/>
        <item x="553"/>
        <item x="556"/>
        <item x="557"/>
        <item x="558"/>
        <item x="561"/>
        <item x="563"/>
        <item x="564"/>
        <item x="567"/>
        <item x="569"/>
        <item x="570"/>
        <item x="572"/>
        <item x="575"/>
        <item x="577"/>
        <item x="579"/>
        <item x="581"/>
        <item x="582"/>
        <item x="584"/>
        <item x="586"/>
        <item x="589"/>
        <item x="592"/>
        <item x="595"/>
        <item x="598"/>
        <item x="602"/>
        <item x="605"/>
        <item x="606"/>
        <item x="609"/>
        <item x="611"/>
        <item x="613"/>
        <item x="213"/>
      </items>
    </pivotField>
    <pivotField axis="axisRow" compact="0" outline="0" subtotalTop="0" showAll="0" includeNewItemsInFilter="1" defaultSubtotal="0">
      <items count="12">
        <item x="2"/>
        <item x="5"/>
        <item x="1"/>
        <item x="3"/>
        <item x="6"/>
        <item x="4"/>
        <item x="7"/>
        <item x="8"/>
        <item x="9"/>
        <item x="10"/>
        <item x="11"/>
        <item x="0"/>
      </items>
    </pivotField>
    <pivotField axis="axisRow" compact="0" outline="0" showAll="0" defaultSubtotal="0">
      <items count="4">
        <item x="0"/>
        <item x="3"/>
        <item x="1"/>
        <item x="2"/>
      </items>
    </pivotField>
    <pivotField compact="0" outline="0" showAll="0" defaultSubtotal="0">
      <items count="2">
        <item x="0"/>
        <item x="1"/>
      </items>
    </pivotField>
  </pivotFields>
  <rowFields count="10">
    <field x="5"/>
    <field x="10"/>
    <field x="0"/>
    <field x="1"/>
    <field x="2"/>
    <field x="3"/>
    <field x="6"/>
    <field x="19"/>
    <field x="20"/>
    <field x="21"/>
  </rowFields>
  <rowItems count="11">
    <i>
      <x/>
      <x/>
      <x v="146"/>
      <x v="25"/>
      <x v="124"/>
      <x v="152"/>
      <x/>
      <x v="477"/>
      <x v="2"/>
      <x v="2"/>
    </i>
    <i t="default">
      <x/>
    </i>
    <i>
      <x v="1"/>
      <x/>
      <x v="194"/>
      <x v="162"/>
      <x v="2"/>
      <x v="190"/>
      <x v="4"/>
      <x/>
      <x/>
      <x/>
    </i>
    <i r="1">
      <x v="1"/>
      <x v="15"/>
      <x v="75"/>
      <x v="70"/>
      <x v="50"/>
      <x v="3"/>
      <x v="372"/>
      <x v="2"/>
      <x v="2"/>
    </i>
    <i r="1">
      <x v="4"/>
      <x/>
      <x v="81"/>
      <x v="61"/>
      <x v="75"/>
      <x v="2"/>
      <x v="361"/>
      <x v="2"/>
      <x v="2"/>
    </i>
    <i r="2">
      <x v="220"/>
      <x v="180"/>
      <x v="171"/>
      <x v="212"/>
      <x v="7"/>
      <x v="541"/>
      <x v="2"/>
      <x v="2"/>
    </i>
    <i r="1">
      <x v="6"/>
      <x v="112"/>
      <x v="15"/>
      <x v="3"/>
      <x v="19"/>
      <x/>
      <x v="454"/>
      <x v="2"/>
      <x v="2"/>
    </i>
    <i r="1">
      <x v="7"/>
      <x v="163"/>
      <x v="145"/>
      <x v="131"/>
      <x v="160"/>
      <x v="4"/>
      <x/>
      <x/>
      <x/>
    </i>
    <i r="2">
      <x v="224"/>
      <x v="183"/>
      <x v="84"/>
    </i>
    <i r="1">
      <x v="8"/>
      <x v="58"/>
      <x v="40"/>
      <x v="29"/>
      <x v="37"/>
      <x v="1"/>
      <x v="413"/>
      <x v="2"/>
      <x v="2"/>
    </i>
    <i t="default">
      <x v="1"/>
    </i>
  </rowItems>
  <colItems count="1">
    <i/>
  </colItems>
  <pageFields count="1">
    <pageField fld="11" hier="-1"/>
  </pageFields>
  <formats count="1153">
    <format dxfId="7043">
      <pivotArea field="11" type="button" dataOnly="0" labelOnly="1" outline="0" axis="axisPage" fieldPosition="0"/>
    </format>
    <format dxfId="7042">
      <pivotArea dataOnly="0" labelOnly="1" outline="0" fieldPosition="0">
        <references count="1">
          <reference field="11" count="0"/>
        </references>
      </pivotArea>
    </format>
    <format dxfId="7041">
      <pivotArea type="origin" dataOnly="0" labelOnly="1" outline="0" fieldPosition="0"/>
    </format>
    <format dxfId="7040">
      <pivotArea field="5" type="button" dataOnly="0" labelOnly="1" outline="0" axis="axisRow" fieldPosition="0"/>
    </format>
    <format dxfId="7039">
      <pivotArea field="10" type="button" dataOnly="0" labelOnly="1" outline="0" axis="axisRow" fieldPosition="1"/>
    </format>
    <format dxfId="7038">
      <pivotArea field="0" type="button" dataOnly="0" labelOnly="1" outline="0" axis="axisRow" fieldPosition="2"/>
    </format>
    <format dxfId="7037">
      <pivotArea field="1" type="button" dataOnly="0" labelOnly="1" outline="0" axis="axisRow" fieldPosition="3"/>
    </format>
    <format dxfId="7036">
      <pivotArea field="2" type="button" dataOnly="0" labelOnly="1" outline="0" axis="axisRow" fieldPosition="4"/>
    </format>
    <format dxfId="7035">
      <pivotArea field="3" type="button" dataOnly="0" labelOnly="1" outline="0" axis="axisRow" fieldPosition="5"/>
    </format>
    <format dxfId="7034">
      <pivotArea field="6" type="button" dataOnly="0" labelOnly="1" outline="0" axis="axisRow" fieldPosition="6"/>
    </format>
    <format dxfId="7033">
      <pivotArea field="19" type="button" dataOnly="0" labelOnly="1" outline="0" axis="axisRow" fieldPosition="7"/>
    </format>
    <format dxfId="7032">
      <pivotArea field="20" type="button" dataOnly="0" labelOnly="1" outline="0" axis="axisRow" fieldPosition="8"/>
    </format>
    <format dxfId="7031">
      <pivotArea field="11" type="button" dataOnly="0" labelOnly="1" outline="0" axis="axisPage" fieldPosition="0"/>
    </format>
    <format dxfId="7030">
      <pivotArea field="5" type="button" dataOnly="0" labelOnly="1" outline="0" axis="axisRow" fieldPosition="0"/>
    </format>
    <format dxfId="7029">
      <pivotArea field="10" type="button" dataOnly="0" labelOnly="1" outline="0" axis="axisRow" fieldPosition="1"/>
    </format>
    <format dxfId="7028">
      <pivotArea field="0" type="button" dataOnly="0" labelOnly="1" outline="0" axis="axisRow" fieldPosition="2"/>
    </format>
    <format dxfId="7027">
      <pivotArea field="1" type="button" dataOnly="0" labelOnly="1" outline="0" axis="axisRow" fieldPosition="3"/>
    </format>
    <format dxfId="7026">
      <pivotArea field="2" type="button" dataOnly="0" labelOnly="1" outline="0" axis="axisRow" fieldPosition="4"/>
    </format>
    <format dxfId="7025">
      <pivotArea field="3" type="button" dataOnly="0" labelOnly="1" outline="0" axis="axisRow" fieldPosition="5"/>
    </format>
    <format dxfId="7024">
      <pivotArea field="6" type="button" dataOnly="0" labelOnly="1" outline="0" axis="axisRow" fieldPosition="6"/>
    </format>
    <format dxfId="7023">
      <pivotArea field="19" type="button" dataOnly="0" labelOnly="1" outline="0" axis="axisRow" fieldPosition="7"/>
    </format>
    <format dxfId="7022">
      <pivotArea field="20" type="button" dataOnly="0" labelOnly="1" outline="0" axis="axisRow" fieldPosition="8"/>
    </format>
    <format dxfId="7021">
      <pivotArea dataOnly="0" labelOnly="1" outline="0" fieldPosition="0">
        <references count="2">
          <reference field="5" count="1" selected="0">
            <x v="1"/>
          </reference>
          <reference field="10" count="1">
            <x v="8"/>
          </reference>
        </references>
      </pivotArea>
    </format>
    <format dxfId="7020">
      <pivotArea dataOnly="0" labelOnly="1" outline="0" offset="H256:IV256" fieldPosition="0">
        <references count="1">
          <reference field="5" count="1" defaultSubtotal="1">
            <x v="0"/>
          </reference>
        </references>
      </pivotArea>
    </format>
    <format dxfId="7019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2"/>
          </reference>
        </references>
      </pivotArea>
    </format>
    <format dxfId="7018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3"/>
          </reference>
        </references>
      </pivotArea>
    </format>
    <format dxfId="7017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6"/>
          </reference>
        </references>
      </pivotArea>
    </format>
    <format dxfId="7016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7"/>
          </reference>
        </references>
      </pivotArea>
    </format>
    <format dxfId="7015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8"/>
          </reference>
        </references>
      </pivotArea>
    </format>
    <format dxfId="7014">
      <pivotArea dataOnly="0" labelOnly="1" outline="0" offset="G256:IV256" fieldPosition="0">
        <references count="2">
          <reference field="5" count="1" selected="0">
            <x v="0"/>
          </reference>
          <reference field="10" count="1" defaultSubtotal="1">
            <x v="11"/>
          </reference>
        </references>
      </pivotArea>
    </format>
    <format dxfId="7013">
      <pivotArea dataOnly="0" labelOnly="1" outline="0" offset="G256:IV256" fieldPosition="0">
        <references count="2">
          <reference field="5" count="1" selected="0">
            <x v="1"/>
          </reference>
          <reference field="10" count="1" defaultSubtotal="1">
            <x v="1"/>
          </reference>
        </references>
      </pivotArea>
    </format>
    <format dxfId="7012">
      <pivotArea dataOnly="0" labelOnly="1" outline="0" offset="G256:IV256" fieldPosition="0">
        <references count="2">
          <reference field="5" count="1" selected="0">
            <x v="1"/>
          </reference>
          <reference field="10" count="1" defaultSubtotal="1">
            <x v="2"/>
          </reference>
        </references>
      </pivotArea>
    </format>
    <format dxfId="7011">
      <pivotArea dataOnly="0" labelOnly="1" outline="0" offset="G256:IV256" fieldPosition="0">
        <references count="2">
          <reference field="5" count="1" selected="0">
            <x v="1"/>
          </reference>
          <reference field="10" count="1" defaultSubtotal="1">
            <x v="5"/>
          </reference>
        </references>
      </pivotArea>
    </format>
    <format dxfId="7010">
      <pivotArea dataOnly="0" labelOnly="1" outline="0" fieldPosition="0">
        <references count="1">
          <reference field="11" count="0"/>
        </references>
      </pivotArea>
    </format>
    <format dxfId="7009">
      <pivotArea dataOnly="0" labelOnly="1" outline="0" fieldPosition="0">
        <references count="2">
          <reference field="5" count="1" selected="0">
            <x v="0"/>
          </reference>
          <reference field="10" count="3" defaultSubtotal="1">
            <x v="6"/>
            <x v="7"/>
            <x v="8"/>
          </reference>
        </references>
      </pivotArea>
    </format>
    <format dxfId="7008">
      <pivotArea dataOnly="0" labelOnly="1" outline="0" fieldPosition="0">
        <references count="2">
          <reference field="5" count="1" selected="0">
            <x v="1"/>
          </reference>
          <reference field="10" count="6" defaultSubtotal="1">
            <x v="1"/>
            <x v="2"/>
            <x v="3"/>
            <x v="4"/>
            <x v="5"/>
            <x v="9"/>
          </reference>
        </references>
      </pivotArea>
    </format>
    <format dxfId="7007">
      <pivotArea dataOnly="0" labelOnly="1" outline="0" fieldPosition="0">
        <references count="2">
          <reference field="5" count="1" selected="0">
            <x v="0"/>
          </reference>
          <reference field="10" count="3" defaultSubtotal="1">
            <x v="0"/>
            <x v="2"/>
            <x v="3"/>
          </reference>
        </references>
      </pivotArea>
    </format>
    <format dxfId="7006">
      <pivotArea dataOnly="0" labelOnly="1" outline="0" fieldPosition="0">
        <references count="2">
          <reference field="5" count="1" selected="0">
            <x v="0"/>
          </reference>
          <reference field="10" count="6" defaultSubtotal="1">
            <x v="0"/>
            <x v="2"/>
            <x v="3"/>
            <x v="6"/>
            <x v="7"/>
            <x v="8"/>
          </reference>
        </references>
      </pivotArea>
    </format>
    <format dxfId="7005">
      <pivotArea dataOnly="0" labelOnly="1" outline="0" fieldPosition="0">
        <references count="2">
          <reference field="5" count="1" selected="0">
            <x v="1"/>
          </reference>
          <reference field="10" count="6" defaultSubtotal="1">
            <x v="1"/>
            <x v="2"/>
            <x v="3"/>
            <x v="4"/>
            <x v="5"/>
            <x v="9"/>
          </reference>
        </references>
      </pivotArea>
    </format>
    <format dxfId="7004">
      <pivotArea dataOnly="0" labelOnly="1" outline="0" fieldPosition="0">
        <references count="2">
          <reference field="5" count="1" selected="0">
            <x v="0"/>
          </reference>
          <reference field="10" count="2" defaultSubtotal="1">
            <x v="3"/>
            <x v="6"/>
          </reference>
        </references>
      </pivotArea>
    </format>
    <format dxfId="7003">
      <pivotArea dataOnly="0" labelOnly="1" outline="0" fieldPosition="0">
        <references count="2">
          <reference field="5" count="1" selected="0">
            <x v="1"/>
          </reference>
          <reference field="10" count="5" defaultSubtotal="1">
            <x v="1"/>
            <x v="2"/>
            <x v="3"/>
            <x v="4"/>
            <x v="5"/>
          </reference>
        </references>
      </pivotArea>
    </format>
    <format dxfId="7002">
      <pivotArea dataOnly="0" labelOnly="1" outline="0" fieldPosition="0">
        <references count="2">
          <reference field="5" count="1" selected="0">
            <x v="1"/>
          </reference>
          <reference field="10" count="3" defaultSubtotal="1">
            <x v="1"/>
            <x v="2"/>
            <x v="3"/>
          </reference>
        </references>
      </pivotArea>
    </format>
    <format dxfId="7001">
      <pivotArea dataOnly="0" labelOnly="1" outline="0" fieldPosition="0">
        <references count="2">
          <reference field="5" count="1" selected="0">
            <x v="0"/>
          </reference>
          <reference field="10" count="6" defaultSubtotal="1">
            <x v="0"/>
            <x v="1"/>
            <x v="2"/>
            <x v="3"/>
            <x v="5"/>
            <x v="8"/>
          </reference>
        </references>
      </pivotArea>
    </format>
    <format dxfId="7000">
      <pivotArea dataOnly="0" labelOnly="1" outline="0" fieldPosition="0">
        <references count="2">
          <reference field="5" count="1" selected="0">
            <x v="1"/>
          </reference>
          <reference field="10" count="5">
            <x v="2"/>
            <x v="3"/>
            <x v="4"/>
            <x v="5"/>
            <x v="8"/>
          </reference>
        </references>
      </pivotArea>
    </format>
    <format dxfId="6999">
      <pivotArea dataOnly="0" labelOnly="1" outline="0" fieldPosition="0">
        <references count="2">
          <reference field="5" count="1" selected="0">
            <x v="1"/>
          </reference>
          <reference field="10" count="5" defaultSubtotal="1">
            <x v="2"/>
            <x v="3"/>
            <x v="4"/>
            <x v="5"/>
            <x v="8"/>
          </reference>
        </references>
      </pivotArea>
    </format>
    <format dxfId="6998">
      <pivotArea dataOnly="0" labelOnly="1" outline="0" fieldPosition="0">
        <references count="1">
          <reference field="11" count="0"/>
        </references>
      </pivotArea>
    </format>
    <format dxfId="6997">
      <pivotArea dataOnly="0" labelOnly="1" outline="0" fieldPosition="0">
        <references count="1">
          <reference field="5" count="0"/>
        </references>
      </pivotArea>
    </format>
    <format dxfId="6996">
      <pivotArea dataOnly="0" labelOnly="1" outline="0" fieldPosition="0">
        <references count="1">
          <reference field="5" count="0" defaultSubtotal="1"/>
        </references>
      </pivotArea>
    </format>
    <format dxfId="6995">
      <pivotArea dataOnly="0" labelOnly="1" outline="0" fieldPosition="0">
        <references count="2">
          <reference field="5" count="1" selected="0">
            <x v="0"/>
          </reference>
          <reference field="10" count="11">
            <x v="0"/>
            <x v="1"/>
            <x v="2"/>
            <x v="3"/>
            <x v="4"/>
            <x v="5"/>
            <x v="6"/>
            <x v="7"/>
            <x v="8"/>
            <x v="10"/>
            <x v="11"/>
          </reference>
        </references>
      </pivotArea>
    </format>
    <format dxfId="6994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0"/>
          </reference>
        </references>
      </pivotArea>
    </format>
    <format dxfId="6993">
      <pivotArea dataOnly="0" labelOnly="1" outline="0" fieldPosition="0">
        <references count="3">
          <reference field="0" count="5">
            <x v="116"/>
            <x v="166"/>
            <x v="171"/>
            <x v="251"/>
            <x v="2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992">
      <pivotArea dataOnly="0" labelOnly="1" outline="0" fieldPosition="0">
        <references count="3">
          <reference field="0" count="9">
            <x v="12"/>
            <x v="18"/>
            <x v="59"/>
            <x v="175"/>
            <x v="182"/>
            <x v="196"/>
            <x v="237"/>
            <x v="257"/>
            <x v="25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991">
      <pivotArea dataOnly="0" labelOnly="1" outline="0" fieldPosition="0">
        <references count="3">
          <reference field="0" count="5">
            <x v="7"/>
            <x v="140"/>
            <x v="177"/>
            <x v="259"/>
            <x v="29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990">
      <pivotArea dataOnly="0" labelOnly="1" outline="0" fieldPosition="0">
        <references count="3">
          <reference field="0" count="5">
            <x v="43"/>
            <x v="106"/>
            <x v="111"/>
            <x v="265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989">
      <pivotArea dataOnly="0" labelOnly="1" outline="0" fieldPosition="0">
        <references count="3">
          <reference field="0" count="4">
            <x v="107"/>
            <x v="125"/>
            <x v="197"/>
            <x v="30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988">
      <pivotArea dataOnly="0" labelOnly="1" outline="0" fieldPosition="0">
        <references count="3">
          <reference field="0" count="4">
            <x v="130"/>
            <x v="145"/>
            <x v="203"/>
            <x v="2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987">
      <pivotArea dataOnly="0" labelOnly="1" outline="0" fieldPosition="0">
        <references count="3">
          <reference field="0" count="3">
            <x v="35"/>
            <x v="93"/>
            <x v="9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986">
      <pivotArea dataOnly="0" labelOnly="1" outline="0" fieldPosition="0">
        <references count="3">
          <reference field="0" count="1">
            <x v="9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985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984">
      <pivotArea dataOnly="0" labelOnly="1" outline="0" fieldPosition="0">
        <references count="3">
          <reference field="0" count="4">
            <x v="154"/>
            <x v="219"/>
            <x v="254"/>
            <x v="27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983">
      <pivotArea dataOnly="0" labelOnly="1" outline="0" fieldPosition="0">
        <references count="3">
          <reference field="0" count="1">
            <x v="83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6982">
      <pivotArea dataOnly="0" labelOnly="1" outline="0" fieldPosition="0">
        <references count="3">
          <reference field="0" count="5">
            <x v="185"/>
            <x v="199"/>
            <x v="233"/>
            <x v="298"/>
            <x v="30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981">
      <pivotArea dataOnly="0" labelOnly="1" outline="0" fieldPosition="0">
        <references count="3">
          <reference field="0" count="6">
            <x v="84"/>
            <x v="131"/>
            <x v="141"/>
            <x v="178"/>
            <x v="190"/>
            <x v="25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980">
      <pivotArea dataOnly="0" labelOnly="1" outline="0" fieldPosition="0">
        <references count="3">
          <reference field="0" count="7">
            <x v="32"/>
            <x v="33"/>
            <x v="82"/>
            <x v="104"/>
            <x v="105"/>
            <x v="253"/>
            <x v="2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979">
      <pivotArea dataOnly="0" labelOnly="1" outline="0" fieldPosition="0">
        <references count="3">
          <reference field="0" count="7">
            <x v="41"/>
            <x v="92"/>
            <x v="133"/>
            <x v="160"/>
            <x v="216"/>
            <x v="246"/>
            <x v="26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978">
      <pivotArea dataOnly="0" labelOnly="1" outline="0" fieldPosition="0">
        <references count="3">
          <reference field="0" count="7">
            <x v="71"/>
            <x v="109"/>
            <x v="117"/>
            <x v="144"/>
            <x v="156"/>
            <x v="236"/>
            <x v="25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977">
      <pivotArea dataOnly="0" labelOnly="1" outline="0" fieldPosition="0">
        <references count="3">
          <reference field="0" count="8">
            <x v="64"/>
            <x v="73"/>
            <x v="114"/>
            <x v="165"/>
            <x v="173"/>
            <x v="234"/>
            <x v="276"/>
            <x v="30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976">
      <pivotArea dataOnly="0" labelOnly="1" outline="0" fieldPosition="0">
        <references count="3">
          <reference field="0" count="8">
            <x v="29"/>
            <x v="68"/>
            <x v="172"/>
            <x v="193"/>
            <x v="221"/>
            <x v="230"/>
            <x v="231"/>
            <x v="29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975">
      <pivotArea dataOnly="0" labelOnly="1" outline="0" fieldPosition="0">
        <references count="3">
          <reference field="0" count="2">
            <x v="186"/>
            <x v="302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974">
      <pivotArea dataOnly="0" labelOnly="1" outline="0" fieldPosition="0">
        <references count="3">
          <reference field="0" count="1">
            <x v="11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973">
      <pivotArea dataOnly="0" labelOnly="1" outline="0" fieldPosition="0">
        <references count="3">
          <reference field="0" count="2">
            <x v="150"/>
            <x v="248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972">
      <pivotArea field="5" type="button" dataOnly="0" labelOnly="1" outline="0" axis="axisRow" fieldPosition="0"/>
    </format>
    <format dxfId="6971">
      <pivotArea field="10" type="button" dataOnly="0" labelOnly="1" outline="0" axis="axisRow" fieldPosition="1"/>
    </format>
    <format dxfId="6970">
      <pivotArea field="0" type="button" dataOnly="0" labelOnly="1" outline="0" axis="axisRow" fieldPosition="2"/>
    </format>
    <format dxfId="6969">
      <pivotArea field="22" type="button" dataOnly="0" labelOnly="1" outline="0"/>
    </format>
    <format dxfId="6968">
      <pivotArea field="1" type="button" dataOnly="0" labelOnly="1" outline="0" axis="axisRow" fieldPosition="3"/>
    </format>
    <format dxfId="6967">
      <pivotArea field="2" type="button" dataOnly="0" labelOnly="1" outline="0" axis="axisRow" fieldPosition="4"/>
    </format>
    <format dxfId="6966">
      <pivotArea field="3" type="button" dataOnly="0" labelOnly="1" outline="0" axis="axisRow" fieldPosition="5"/>
    </format>
    <format dxfId="6965">
      <pivotArea field="6" type="button" dataOnly="0" labelOnly="1" outline="0" axis="axisRow" fieldPosition="6"/>
    </format>
    <format dxfId="6964">
      <pivotArea field="19" type="button" dataOnly="0" labelOnly="1" outline="0" axis="axisRow" fieldPosition="7"/>
    </format>
    <format dxfId="6963">
      <pivotArea field="20" type="button" dataOnly="0" labelOnly="1" outline="0" axis="axisRow" fieldPosition="8"/>
    </format>
    <format dxfId="6962">
      <pivotArea dataOnly="0" labelOnly="1" outline="0" fieldPosition="0">
        <references count="1">
          <reference field="5" count="0"/>
        </references>
      </pivotArea>
    </format>
    <format dxfId="6961">
      <pivotArea dataOnly="0" labelOnly="1" outline="0" fieldPosition="0">
        <references count="1">
          <reference field="5" count="0" defaultSubtotal="1"/>
        </references>
      </pivotArea>
    </format>
    <format dxfId="6960">
      <pivotArea dataOnly="0" labelOnly="1" outline="0" fieldPosition="0">
        <references count="2">
          <reference field="5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8"/>
            <x v="10"/>
          </reference>
        </references>
      </pivotArea>
    </format>
    <format dxfId="6959">
      <pivotArea dataOnly="0" labelOnly="1" outline="0" fieldPosition="0">
        <references count="2">
          <reference field="5" count="1" selected="0">
            <x v="1"/>
          </reference>
          <reference field="10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6958">
      <pivotArea dataOnly="0" labelOnly="1" outline="0" fieldPosition="0">
        <references count="3">
          <reference field="0" count="2">
            <x v="227"/>
            <x v="2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957">
      <pivotArea dataOnly="0" labelOnly="1" outline="0" fieldPosition="0">
        <references count="3">
          <reference field="0" count="5">
            <x v="12"/>
            <x v="18"/>
            <x v="155"/>
            <x v="257"/>
            <x v="2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956">
      <pivotArea dataOnly="0" labelOnly="1" outline="0" fieldPosition="0">
        <references count="3">
          <reference field="0" count="4">
            <x v="7"/>
            <x v="152"/>
            <x v="205"/>
            <x v="2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955">
      <pivotArea dataOnly="0" labelOnly="1" outline="0" fieldPosition="0">
        <references count="3">
          <reference field="0" count="5">
            <x v="106"/>
            <x v="111"/>
            <x v="209"/>
            <x v="265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954">
      <pivotArea dataOnly="0" labelOnly="1" outline="0" fieldPosition="0">
        <references count="3">
          <reference field="0" count="1">
            <x v="125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953">
      <pivotArea dataOnly="0" labelOnly="1" outline="0" fieldPosition="0">
        <references count="3">
          <reference field="0" count="3">
            <x v="115"/>
            <x v="203"/>
            <x v="2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952">
      <pivotArea dataOnly="0" labelOnly="1" outline="0" fieldPosition="0">
        <references count="3">
          <reference field="0" count="2">
            <x v="54"/>
            <x v="6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951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950">
      <pivotArea dataOnly="0" labelOnly="1" outline="0" fieldPosition="0">
        <references count="3">
          <reference field="0" count="4">
            <x v="62"/>
            <x v="154"/>
            <x v="219"/>
            <x v="268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949">
      <pivotArea dataOnly="0" labelOnly="1" outline="0" fieldPosition="0">
        <references count="3">
          <reference field="0" count="2">
            <x v="279"/>
            <x v="298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948">
      <pivotArea dataOnly="0" labelOnly="1" outline="0" fieldPosition="0">
        <references count="3">
          <reference field="0" count="6">
            <x v="15"/>
            <x v="84"/>
            <x v="141"/>
            <x v="250"/>
            <x v="272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947">
      <pivotArea dataOnly="0" labelOnly="1" outline="0" fieldPosition="0">
        <references count="3">
          <reference field="0" count="3">
            <x v="32"/>
            <x v="33"/>
            <x v="8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946">
      <pivotArea dataOnly="0" labelOnly="1" outline="0" fieldPosition="0">
        <references count="3">
          <reference field="0" count="7">
            <x v="38"/>
            <x v="161"/>
            <x v="181"/>
            <x v="216"/>
            <x v="263"/>
            <x v="269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945">
      <pivotArea dataOnly="0" labelOnly="1" outline="0" fieldPosition="0">
        <references count="3">
          <reference field="0" count="6">
            <x v="65"/>
            <x v="71"/>
            <x v="89"/>
            <x v="109"/>
            <x v="213"/>
            <x v="29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944">
      <pivotArea dataOnly="0" labelOnly="1" outline="0" fieldPosition="0">
        <references count="3">
          <reference field="0" count="5">
            <x v="114"/>
            <x v="173"/>
            <x v="234"/>
            <x v="289"/>
            <x v="30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943">
      <pivotArea dataOnly="0" labelOnly="1" outline="0" fieldPosition="0">
        <references count="3">
          <reference field="0" count="5">
            <x v="102"/>
            <x v="127"/>
            <x v="172"/>
            <x v="231"/>
            <x v="2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942">
      <pivotArea dataOnly="0" labelOnly="1" outline="0" fieldPosition="0">
        <references count="3">
          <reference field="0" count="1">
            <x v="18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941">
      <pivotArea dataOnly="0" labelOnly="1" outline="0" fieldPosition="0">
        <references count="3">
          <reference field="0" count="1">
            <x v="15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940">
      <pivotArea dataOnly="0" labelOnly="1" outline="0" fieldPosition="0">
        <references count="1">
          <reference field="11" count="0"/>
        </references>
      </pivotArea>
    </format>
    <format dxfId="6939">
      <pivotArea dataOnly="0" labelOnly="1" outline="0" offset="E256:IV256" fieldPosition="0">
        <references count="1">
          <reference field="5" count="1" defaultSubtotal="1">
            <x v="1"/>
          </reference>
        </references>
      </pivotArea>
    </format>
    <format dxfId="6938">
      <pivotArea field="5" type="button" dataOnly="0" labelOnly="1" outline="0" axis="axisRow" fieldPosition="0"/>
    </format>
    <format dxfId="6937">
      <pivotArea field="10" type="button" dataOnly="0" labelOnly="1" outline="0" axis="axisRow" fieldPosition="1"/>
    </format>
    <format dxfId="6936">
      <pivotArea field="0" type="button" dataOnly="0" labelOnly="1" outline="0" axis="axisRow" fieldPosition="2"/>
    </format>
    <format dxfId="6935">
      <pivotArea field="22" type="button" dataOnly="0" labelOnly="1" outline="0"/>
    </format>
    <format dxfId="6934">
      <pivotArea field="1" type="button" dataOnly="0" labelOnly="1" outline="0" axis="axisRow" fieldPosition="3"/>
    </format>
    <format dxfId="6933">
      <pivotArea field="2" type="button" dataOnly="0" labelOnly="1" outline="0" axis="axisRow" fieldPosition="4"/>
    </format>
    <format dxfId="6932">
      <pivotArea field="3" type="button" dataOnly="0" labelOnly="1" outline="0" axis="axisRow" fieldPosition="5"/>
    </format>
    <format dxfId="6931">
      <pivotArea field="6" type="button" dataOnly="0" labelOnly="1" outline="0" axis="axisRow" fieldPosition="6"/>
    </format>
    <format dxfId="6930">
      <pivotArea field="19" type="button" dataOnly="0" labelOnly="1" outline="0" axis="axisRow" fieldPosition="7"/>
    </format>
    <format dxfId="6929">
      <pivotArea field="20" type="button" dataOnly="0" labelOnly="1" outline="0" axis="axisRow" fieldPosition="8"/>
    </format>
    <format dxfId="6928">
      <pivotArea field="21" type="button" dataOnly="0" labelOnly="1" outline="0" axis="axisRow" fieldPosition="9"/>
    </format>
    <format dxfId="6927">
      <pivotArea dataOnly="0" labelOnly="1" outline="0" fieldPosition="0">
        <references count="1">
          <reference field="5" count="0"/>
        </references>
      </pivotArea>
    </format>
    <format dxfId="6926">
      <pivotArea dataOnly="0" labelOnly="1" outline="0" fieldPosition="0">
        <references count="1">
          <reference field="5" count="0" defaultSubtotal="1"/>
        </references>
      </pivotArea>
    </format>
    <format dxfId="6925">
      <pivotArea dataOnly="0" labelOnly="1" outline="0" fieldPosition="0">
        <references count="2">
          <reference field="5" count="1" selected="0">
            <x v="0"/>
          </reference>
          <reference field="10" count="7">
            <x v="0"/>
            <x v="1"/>
            <x v="2"/>
            <x v="3"/>
            <x v="4"/>
            <x v="5"/>
            <x v="10"/>
          </reference>
        </references>
      </pivotArea>
    </format>
    <format dxfId="6924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0"/>
          </reference>
        </references>
      </pivotArea>
    </format>
    <format dxfId="6923">
      <pivotArea dataOnly="0" labelOnly="1" outline="0" fieldPosition="0">
        <references count="3">
          <reference field="0" count="4">
            <x v="166"/>
            <x v="180"/>
            <x v="206"/>
            <x v="25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922">
      <pivotArea dataOnly="0" labelOnly="1" outline="0" fieldPosition="0">
        <references count="3">
          <reference field="0" count="4">
            <x v="196"/>
            <x v="228"/>
            <x v="257"/>
            <x v="25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921">
      <pivotArea dataOnly="0" labelOnly="1" outline="0" fieldPosition="0">
        <references count="3">
          <reference field="0" count="4">
            <x v="140"/>
            <x v="183"/>
            <x v="259"/>
            <x v="29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920">
      <pivotArea dataOnly="0" labelOnly="1" outline="0" fieldPosition="0">
        <references count="3">
          <reference field="0" count="4">
            <x v="43"/>
            <x v="147"/>
            <x v="274"/>
            <x v="27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919">
      <pivotArea dataOnly="0" labelOnly="1" outline="0" fieldPosition="0">
        <references count="3">
          <reference field="0" count="2">
            <x v="107"/>
            <x v="19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918">
      <pivotArea dataOnly="0" labelOnly="1" outline="0" fieldPosition="0">
        <references count="3">
          <reference field="0" count="2">
            <x v="145"/>
            <x v="28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917">
      <pivotArea dataOnly="0" labelOnly="1" outline="0" fieldPosition="0">
        <references count="3">
          <reference field="0" count="2">
            <x v="254"/>
            <x v="27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916">
      <pivotArea dataOnly="0" labelOnly="1" outline="0" fieldPosition="0">
        <references count="3">
          <reference field="0" count="2">
            <x v="233"/>
            <x v="30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915">
      <pivotArea dataOnly="0" labelOnly="1" outline="0" fieldPosition="0">
        <references count="3">
          <reference field="0" count="5">
            <x v="103"/>
            <x v="131"/>
            <x v="178"/>
            <x v="262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914">
      <pivotArea dataOnly="0" labelOnly="1" outline="0" fieldPosition="0">
        <references count="3">
          <reference field="0" count="1">
            <x v="25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913">
      <pivotArea dataOnly="0" labelOnly="1" outline="0" fieldPosition="0">
        <references count="3">
          <reference field="0" count="3">
            <x v="75"/>
            <x v="148"/>
            <x v="24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912">
      <pivotArea dataOnly="0" labelOnly="1" outline="0" fieldPosition="0">
        <references count="3">
          <reference field="0" count="3">
            <x v="1"/>
            <x v="144"/>
            <x v="25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911">
      <pivotArea dataOnly="0" labelOnly="1" outline="0" fieldPosition="0">
        <references count="3">
          <reference field="0" count="4">
            <x v="64"/>
            <x v="165"/>
            <x v="276"/>
            <x v="29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910">
      <pivotArea dataOnly="0" labelOnly="1" outline="0" fieldPosition="0">
        <references count="3">
          <reference field="0" count="4">
            <x v="68"/>
            <x v="164"/>
            <x v="221"/>
            <x v="23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909">
      <pivotArea dataOnly="0" labelOnly="1" outline="0" fieldPosition="0">
        <references count="3">
          <reference field="0" count="1">
            <x v="9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908">
      <pivotArea dataOnly="0" labelOnly="1" outline="0" fieldPosition="0">
        <references count="3">
          <reference field="0" count="1">
            <x v="11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907">
      <pivotArea dataOnly="0" labelOnly="1" outline="0" fieldPosition="0">
        <references count="3">
          <reference field="0" count="2">
            <x v="223"/>
            <x v="248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906">
      <pivotArea field="22" type="button" dataOnly="0" labelOnly="1" outline="0"/>
    </format>
    <format dxfId="6905">
      <pivotArea dataOnly="0" labelOnly="1" outline="0" fieldPosition="0">
        <references count="3">
          <reference field="0" count="3">
            <x v="8"/>
            <x v="22"/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904">
      <pivotArea field="22" type="button" dataOnly="0" labelOnly="1" outline="0"/>
    </format>
    <format dxfId="6903">
      <pivotArea dataOnly="0" labelOnly="1" outline="0" fieldPosition="0">
        <references count="3">
          <reference field="0" count="4">
            <x v="166"/>
            <x v="180"/>
            <x v="206"/>
            <x v="25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902">
      <pivotArea dataOnly="0" labelOnly="1" outline="0" fieldPosition="0">
        <references count="3">
          <reference field="0" count="4">
            <x v="196"/>
            <x v="228"/>
            <x v="257"/>
            <x v="25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901">
      <pivotArea dataOnly="0" labelOnly="1" outline="0" fieldPosition="0">
        <references count="3">
          <reference field="0" count="4">
            <x v="140"/>
            <x v="183"/>
            <x v="259"/>
            <x v="29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900">
      <pivotArea dataOnly="0" labelOnly="1" outline="0" fieldPosition="0">
        <references count="3">
          <reference field="0" count="4">
            <x v="43"/>
            <x v="147"/>
            <x v="274"/>
            <x v="27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99">
      <pivotArea dataOnly="0" labelOnly="1" outline="0" fieldPosition="0">
        <references count="3">
          <reference field="0" count="2">
            <x v="145"/>
            <x v="28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898">
      <pivotArea dataOnly="0" labelOnly="1" outline="0" fieldPosition="0">
        <references count="3">
          <reference field="0" count="5">
            <x v="103"/>
            <x v="131"/>
            <x v="178"/>
            <x v="262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897">
      <pivotArea dataOnly="0" labelOnly="1" outline="0" fieldPosition="0">
        <references count="3">
          <reference field="0" count="3">
            <x v="75"/>
            <x v="148"/>
            <x v="24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896">
      <pivotArea dataOnly="0" labelOnly="1" outline="0" fieldPosition="0">
        <references count="3">
          <reference field="0" count="3">
            <x v="1"/>
            <x v="144"/>
            <x v="25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895">
      <pivotArea dataOnly="0" labelOnly="1" outline="0" fieldPosition="0">
        <references count="3">
          <reference field="0" count="4">
            <x v="64"/>
            <x v="165"/>
            <x v="276"/>
            <x v="29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894">
      <pivotArea dataOnly="0" labelOnly="1" outline="0" fieldPosition="0">
        <references count="3">
          <reference field="0" count="4">
            <x v="68"/>
            <x v="164"/>
            <x v="221"/>
            <x v="23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893">
      <pivotArea dataOnly="0" labelOnly="1" outline="0" fieldPosition="0">
        <references count="3">
          <reference field="0" count="1">
            <x v="9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892">
      <pivotArea dataOnly="0" labelOnly="1" outline="0" fieldPosition="0">
        <references count="3">
          <reference field="0" count="2">
            <x v="223"/>
            <x v="248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891">
      <pivotArea field="22" type="button" dataOnly="0" labelOnly="1" outline="0"/>
    </format>
    <format dxfId="6890">
      <pivotArea dataOnly="0" labelOnly="1" outline="0" fieldPosition="0">
        <references count="3">
          <reference field="0" count="3">
            <x v="8"/>
            <x v="22"/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889">
      <pivotArea field="22" type="button" dataOnly="0" labelOnly="1" outline="0"/>
    </format>
    <format dxfId="6888">
      <pivotArea dataOnly="0" labelOnly="1" outline="0" fieldPosition="0">
        <references count="3">
          <reference field="0" count="5">
            <x v="8"/>
            <x v="22"/>
            <x v="47"/>
            <x v="57"/>
            <x v="17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887">
      <pivotArea dataOnly="0" labelOnly="1" outline="0" fieldPosition="0">
        <references count="3">
          <reference field="0" count="9">
            <x v="34"/>
            <x v="59"/>
            <x v="81"/>
            <x v="100"/>
            <x v="119"/>
            <x v="124"/>
            <x v="155"/>
            <x v="182"/>
            <x v="26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886">
      <pivotArea dataOnly="0" labelOnly="1" outline="0" fieldPosition="0">
        <references count="3">
          <reference field="0" count="4">
            <x v="80"/>
            <x v="85"/>
            <x v="183"/>
            <x v="20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885">
      <pivotArea dataOnly="0" labelOnly="1" outline="0" fieldPosition="0">
        <references count="3">
          <reference field="0" count="5">
            <x v="9"/>
            <x v="137"/>
            <x v="143"/>
            <x v="153"/>
            <x v="20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84">
      <pivotArea dataOnly="0" labelOnly="1" outline="0" fieldPosition="0">
        <references count="3">
          <reference field="0" count="4">
            <x v="60"/>
            <x v="115"/>
            <x v="211"/>
            <x v="27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883">
      <pivotArea dataOnly="0" labelOnly="1" outline="0" fieldPosition="0">
        <references count="3">
          <reference field="0" count="2">
            <x v="35"/>
            <x v="5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882">
      <pivotArea dataOnly="0" labelOnly="1" outline="0" fieldPosition="0">
        <references count="3">
          <reference field="0" count="5">
            <x v="62"/>
            <x v="139"/>
            <x v="184"/>
            <x v="202"/>
            <x v="268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881">
      <pivotArea dataOnly="0" labelOnly="1" outline="0" fieldPosition="0">
        <references count="3">
          <reference field="0" count="3">
            <x v="53"/>
            <x v="179"/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880">
      <pivotArea dataOnly="0" labelOnly="1" outline="0" fieldPosition="0">
        <references count="3">
          <reference field="0" count="7">
            <x v="162"/>
            <x v="188"/>
            <x v="207"/>
            <x v="218"/>
            <x v="284"/>
            <x v="295"/>
            <x v="30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879">
      <pivotArea dataOnly="0" labelOnly="1" outline="0" fieldPosition="0">
        <references count="3">
          <reference field="0" count="9">
            <x v="3"/>
            <x v="11"/>
            <x v="13"/>
            <x v="51"/>
            <x v="96"/>
            <x v="129"/>
            <x v="189"/>
            <x v="200"/>
            <x v="2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878">
      <pivotArea dataOnly="0" labelOnly="1" outline="0" fieldPosition="0">
        <references count="3">
          <reference field="0" count="7">
            <x v="10"/>
            <x v="23"/>
            <x v="44"/>
            <x v="63"/>
            <x v="187"/>
            <x v="208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877">
      <pivotArea dataOnly="0" labelOnly="1" outline="0" fieldPosition="0">
        <references count="3">
          <reference field="0" count="9">
            <x v="4"/>
            <x v="27"/>
            <x v="42"/>
            <x v="49"/>
            <x v="65"/>
            <x v="79"/>
            <x v="159"/>
            <x v="174"/>
            <x v="21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876">
      <pivotArea dataOnly="0" labelOnly="1" outline="0" fieldPosition="0">
        <references count="3">
          <reference field="0" count="9">
            <x v="36"/>
            <x v="45"/>
            <x v="46"/>
            <x v="99"/>
            <x v="135"/>
            <x v="165"/>
            <x v="210"/>
            <x v="285"/>
            <x v="29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875">
      <pivotArea dataOnly="0" labelOnly="1" outline="0" fieldPosition="0">
        <references count="3">
          <reference field="0" count="4">
            <x v="19"/>
            <x v="25"/>
            <x v="29"/>
            <x v="2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874">
      <pivotArea dataOnly="0" labelOnly="1" outline="0" fieldPosition="0">
        <references count="3">
          <reference field="0" count="3">
            <x v="136"/>
            <x v="157"/>
            <x v="20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873">
      <pivotArea dataOnly="0" labelOnly="1" outline="0" fieldPosition="0">
        <references count="3">
          <reference field="0" count="3">
            <x v="55"/>
            <x v="149"/>
            <x v="30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872">
      <pivotArea field="22" type="button" dataOnly="0" labelOnly="1" outline="0"/>
    </format>
    <format dxfId="6871">
      <pivotArea dataOnly="0" labelOnly="1" outline="0" fieldPosition="0">
        <references count="3">
          <reference field="0" count="1">
            <x v="27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70">
      <pivotArea dataOnly="0" labelOnly="1" outline="0" fieldPosition="0">
        <references count="3">
          <reference field="0" count="2">
            <x v="1"/>
            <x v="2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869">
      <pivotArea field="22" type="button" dataOnly="0" labelOnly="1" outline="0"/>
    </format>
    <format dxfId="6868">
      <pivotArea dataOnly="0" labelOnly="1" outline="0" fieldPosition="0">
        <references count="2">
          <reference field="5" count="1" selected="0">
            <x v="0"/>
          </reference>
          <reference field="10" count="4">
            <x v="0"/>
            <x v="3"/>
            <x v="5"/>
            <x v="9"/>
          </reference>
        </references>
      </pivotArea>
    </format>
    <format dxfId="6867">
      <pivotArea dataOnly="0" labelOnly="1" outline="0" fieldPosition="0">
        <references count="2">
          <reference field="5" count="1" selected="0">
            <x v="1"/>
          </reference>
          <reference field="10" count="8">
            <x v="0"/>
            <x v="1"/>
            <x v="3"/>
            <x v="4"/>
            <x v="5"/>
            <x v="6"/>
            <x v="7"/>
            <x v="8"/>
          </reference>
        </references>
      </pivotArea>
    </format>
    <format dxfId="6866">
      <pivotArea dataOnly="0" labelOnly="1" outline="0" fieldPosition="0">
        <references count="3">
          <reference field="0" count="2">
            <x v="47"/>
            <x v="14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865">
      <pivotArea dataOnly="0" labelOnly="1" outline="0" fieldPosition="0">
        <references count="3">
          <reference field="0" count="2">
            <x v="232"/>
            <x v="27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64">
      <pivotArea dataOnly="0" labelOnly="1" outline="0" fieldPosition="0">
        <references count="3">
          <reference field="0" count="2">
            <x v="241"/>
            <x v="26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863">
      <pivotArea dataOnly="0" labelOnly="1" outline="0" fieldPosition="0">
        <references count="3">
          <reference field="0" count="2">
            <x v="66"/>
            <x v="7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6862">
      <pivotArea dataOnly="0" labelOnly="1" outline="0" fieldPosition="0">
        <references count="3">
          <reference field="0" count="1"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861">
      <pivotArea dataOnly="0" labelOnly="1" outline="0" fieldPosition="0">
        <references count="3">
          <reference field="0" count="1">
            <x v="1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860">
      <pivotArea dataOnly="0" labelOnly="1" outline="0" fieldPosition="0">
        <references count="3">
          <reference field="0" count="1">
            <x v="30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859">
      <pivotArea dataOnly="0" labelOnly="1" outline="0" fieldPosition="0">
        <references count="3">
          <reference field="0" count="3">
            <x v="0"/>
            <x v="27"/>
            <x v="22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858">
      <pivotArea dataOnly="0" labelOnly="1" outline="0" fieldPosition="0">
        <references count="3">
          <reference field="0" count="1">
            <x v="11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857">
      <pivotArea dataOnly="0" labelOnly="1" outline="0" fieldPosition="0">
        <references count="3">
          <reference field="0" count="3">
            <x v="157"/>
            <x v="163"/>
            <x v="22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856">
      <pivotArea dataOnly="0" labelOnly="1" outline="0" fieldPosition="0">
        <references count="3">
          <reference field="0" count="1">
            <x v="58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6855">
      <pivotArea field="22" type="button" dataOnly="0" labelOnly="1" outline="0"/>
    </format>
    <format dxfId="6854">
      <pivotArea dataOnly="0" labelOnly="1" outline="0" fieldPosition="0">
        <references count="2">
          <reference field="5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9"/>
          </reference>
        </references>
      </pivotArea>
    </format>
    <format dxfId="6853">
      <pivotArea dataOnly="0" labelOnly="1" outline="0" fieldPosition="0">
        <references count="2">
          <reference field="5" count="1" selected="0">
            <x v="1"/>
          </reference>
          <reference field="10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6852">
      <pivotArea dataOnly="0" labelOnly="1" outline="0" fieldPosition="0">
        <references count="3">
          <reference field="0" count="3">
            <x v="146"/>
            <x v="180"/>
            <x v="28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851">
      <pivotArea dataOnly="0" labelOnly="1" outline="0" fieldPosition="0">
        <references count="3">
          <reference field="0" count="4">
            <x v="101"/>
            <x v="124"/>
            <x v="226"/>
            <x v="24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850">
      <pivotArea dataOnly="0" labelOnly="1" outline="0" fieldPosition="0">
        <references count="3">
          <reference field="0" count="4">
            <x v="140"/>
            <x v="177"/>
            <x v="238"/>
            <x v="30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849">
      <pivotArea dataOnly="0" labelOnly="1" outline="0" fieldPosition="0">
        <references count="3">
          <reference field="0" count="12">
            <x v="2"/>
            <x v="16"/>
            <x v="21"/>
            <x v="94"/>
            <x v="111"/>
            <x v="132"/>
            <x v="158"/>
            <x v="195"/>
            <x v="198"/>
            <x v="225"/>
            <x v="232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48">
      <pivotArea dataOnly="0" labelOnly="1" outline="0" fieldPosition="0">
        <references count="3">
          <reference field="0" count="7">
            <x v="6"/>
            <x v="50"/>
            <x v="121"/>
            <x v="170"/>
            <x v="229"/>
            <x v="239"/>
            <x v="270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847">
      <pivotArea dataOnly="0" labelOnly="1" outline="0" fieldPosition="0">
        <references count="3">
          <reference field="0" count="4">
            <x v="126"/>
            <x v="169"/>
            <x v="273"/>
            <x v="27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846">
      <pivotArea dataOnly="0" labelOnly="1" outline="0" fieldPosition="0">
        <references count="3">
          <reference field="0" count="3">
            <x v="35"/>
            <x v="61"/>
            <x v="9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845">
      <pivotArea dataOnly="0" labelOnly="1" outline="0" fieldPosition="0">
        <references count="3">
          <reference field="0" count="4">
            <x v="20"/>
            <x v="31"/>
            <x v="142"/>
            <x v="26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844">
      <pivotArea dataOnly="0" labelOnly="1" outline="0" fieldPosition="0">
        <references count="3">
          <reference field="0" count="1">
            <x v="6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6843">
      <pivotArea dataOnly="0" labelOnly="1" outline="0" fieldPosition="0">
        <references count="3">
          <reference field="0" count="3">
            <x v="185"/>
            <x v="199"/>
            <x v="24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842">
      <pivotArea dataOnly="0" labelOnly="1" outline="0" fieldPosition="0">
        <references count="3">
          <reference field="0" count="1">
            <x v="26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841">
      <pivotArea dataOnly="0" labelOnly="1" outline="0" fieldPosition="0">
        <references count="3">
          <reference field="0" count="2">
            <x v="17"/>
            <x v="19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840">
      <pivotArea dataOnly="0" labelOnly="1" outline="0" fieldPosition="0">
        <references count="3">
          <reference field="0" count="4">
            <x v="92"/>
            <x v="133"/>
            <x v="181"/>
            <x v="24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839">
      <pivotArea dataOnly="0" labelOnly="1" outline="0" fieldPosition="0">
        <references count="3">
          <reference field="0" count="5">
            <x v="26"/>
            <x v="67"/>
            <x v="120"/>
            <x v="244"/>
            <x v="2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838">
      <pivotArea dataOnly="0" labelOnly="1" outline="0" fieldPosition="0">
        <references count="3">
          <reference field="0" count="2">
            <x v="168"/>
            <x v="2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837">
      <pivotArea dataOnly="0" labelOnly="1" outline="0" fieldPosition="0">
        <references count="3">
          <reference field="0" count="6">
            <x v="5"/>
            <x v="164"/>
            <x v="176"/>
            <x v="193"/>
            <x v="222"/>
            <x v="29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836">
      <pivotArea dataOnly="0" labelOnly="1" outline="0" fieldPosition="0">
        <references count="3">
          <reference field="0" count="1">
            <x v="9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835">
      <pivotArea dataOnly="0" labelOnly="1" outline="0" fieldPosition="0">
        <references count="3">
          <reference field="0" count="1">
            <x v="3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6834">
      <pivotArea dataOnly="0" labelOnly="1" outline="0" fieldPosition="0">
        <references count="3">
          <reference field="0" count="1">
            <x v="1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833">
      <pivotArea dataOnly="0" labelOnly="1" outline="0" fieldPosition="0">
        <references count="3">
          <reference field="0" count="1">
            <x v="167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832">
      <pivotArea dataOnly="0" labelOnly="1" outline="0" fieldPosition="0">
        <references count="1">
          <reference field="11" count="0"/>
        </references>
      </pivotArea>
    </format>
    <format dxfId="6831">
      <pivotArea dataOnly="0" labelOnly="1" outline="0" fieldPosition="0">
        <references count="1">
          <reference field="11" count="0"/>
        </references>
      </pivotArea>
    </format>
    <format dxfId="6830">
      <pivotArea dataOnly="0" labelOnly="1" outline="0" fieldPosition="0">
        <references count="1">
          <reference field="11" count="0"/>
        </references>
      </pivotArea>
    </format>
    <format dxfId="6829">
      <pivotArea dataOnly="0" labelOnly="1" outline="0" fieldPosition="0">
        <references count="1">
          <reference field="11" count="0"/>
        </references>
      </pivotArea>
    </format>
    <format dxfId="6828">
      <pivotArea dataOnly="0" labelOnly="1" outline="0" fieldPosition="0">
        <references count="1">
          <reference field="11" count="0"/>
        </references>
      </pivotArea>
    </format>
    <format dxfId="6827">
      <pivotArea field="22" type="button" dataOnly="0" labelOnly="1" outline="0"/>
    </format>
    <format dxfId="6826">
      <pivotArea dataOnly="0" labelOnly="1" outline="0" fieldPosition="0">
        <references count="3">
          <reference field="0" count="4">
            <x v="130"/>
            <x v="145"/>
            <x v="203"/>
            <x v="2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825">
      <pivotArea type="origin" dataOnly="0" labelOnly="1" outline="0" fieldPosition="0"/>
    </format>
    <format dxfId="6824">
      <pivotArea field="5" type="button" dataOnly="0" labelOnly="1" outline="0" axis="axisRow" fieldPosition="0"/>
    </format>
    <format dxfId="6823">
      <pivotArea field="10" type="button" dataOnly="0" labelOnly="1" outline="0" axis="axisRow" fieldPosition="1"/>
    </format>
    <format dxfId="6822">
      <pivotArea field="0" type="button" dataOnly="0" labelOnly="1" outline="0" axis="axisRow" fieldPosition="2"/>
    </format>
    <format dxfId="6821">
      <pivotArea field="22" type="button" dataOnly="0" labelOnly="1" outline="0"/>
    </format>
    <format dxfId="6820">
      <pivotArea field="1" type="button" dataOnly="0" labelOnly="1" outline="0" axis="axisRow" fieldPosition="3"/>
    </format>
    <format dxfId="6819">
      <pivotArea field="2" type="button" dataOnly="0" labelOnly="1" outline="0" axis="axisRow" fieldPosition="4"/>
    </format>
    <format dxfId="6818">
      <pivotArea field="3" type="button" dataOnly="0" labelOnly="1" outline="0" axis="axisRow" fieldPosition="5"/>
    </format>
    <format dxfId="6817">
      <pivotArea field="6" type="button" dataOnly="0" labelOnly="1" outline="0" axis="axisRow" fieldPosition="6"/>
    </format>
    <format dxfId="6816">
      <pivotArea field="19" type="button" dataOnly="0" labelOnly="1" outline="0" axis="axisRow" fieldPosition="7"/>
    </format>
    <format dxfId="6815">
      <pivotArea field="20" type="button" dataOnly="0" labelOnly="1" outline="0" axis="axisRow" fieldPosition="8"/>
    </format>
    <format dxfId="6814">
      <pivotArea field="21" type="button" dataOnly="0" labelOnly="1" outline="0" axis="axisRow" fieldPosition="9"/>
    </format>
    <format dxfId="6813">
      <pivotArea dataOnly="0" labelOnly="1" outline="0" fieldPosition="0">
        <references count="1">
          <reference field="5" count="0"/>
        </references>
      </pivotArea>
    </format>
    <format dxfId="6812">
      <pivotArea dataOnly="0" labelOnly="1" outline="0" fieldPosition="0">
        <references count="1">
          <reference field="5" count="0" defaultSubtotal="1"/>
        </references>
      </pivotArea>
    </format>
    <format dxfId="6811">
      <pivotArea dataOnly="0" labelOnly="1" outline="0" fieldPosition="0">
        <references count="2">
          <reference field="5" count="1" selected="0">
            <x v="0"/>
          </reference>
          <reference field="10" count="1">
            <x v="3"/>
          </reference>
        </references>
      </pivotArea>
    </format>
    <format dxfId="6810">
      <pivotArea dataOnly="0" labelOnly="1" outline="0" fieldPosition="0">
        <references count="2">
          <reference field="5" count="1" selected="0">
            <x v="1"/>
          </reference>
          <reference field="10" count="5">
            <x v="1"/>
            <x v="2"/>
            <x v="3"/>
            <x v="7"/>
            <x v="10"/>
          </reference>
        </references>
      </pivotArea>
    </format>
    <format dxfId="6809">
      <pivotArea dataOnly="0" labelOnly="1" outline="0" fieldPosition="0">
        <references count="3">
          <reference field="0" count="2">
            <x v="147"/>
            <x v="27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808">
      <pivotArea dataOnly="0" labelOnly="1" outline="0" fieldPosition="0">
        <references count="3">
          <reference field="0" count="2">
            <x v="242"/>
            <x v="2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807">
      <pivotArea dataOnly="0" labelOnly="1" outline="0" fieldPosition="0">
        <references count="3">
          <reference field="0" count="1">
            <x v="10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806">
      <pivotArea dataOnly="0" labelOnly="1" outline="0" fieldPosition="0">
        <references count="3">
          <reference field="0" count="2">
            <x v="74"/>
            <x v="1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805">
      <pivotArea dataOnly="0" labelOnly="1" outline="0" fieldPosition="0">
        <references count="3">
          <reference field="0" count="1">
            <x v="9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804">
      <pivotArea dataOnly="0" labelOnly="1" outline="0" fieldPosition="0">
        <references count="3">
          <reference field="0" count="1">
            <x v="223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803">
      <pivotArea field="22" type="button" dataOnly="0" labelOnly="1" outline="0"/>
    </format>
    <format dxfId="6802">
      <pivotArea dataOnly="0" labelOnly="1" outline="0" fieldPosition="0">
        <references count="3">
          <reference field="0" count="2">
            <x v="227"/>
            <x v="2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801">
      <pivotArea dataOnly="0" labelOnly="1" outline="0" fieldPosition="0">
        <references count="3">
          <reference field="0" count="5">
            <x v="12"/>
            <x v="18"/>
            <x v="155"/>
            <x v="257"/>
            <x v="2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800">
      <pivotArea dataOnly="0" labelOnly="1" outline="0" fieldPosition="0">
        <references count="3">
          <reference field="0" count="4">
            <x v="7"/>
            <x v="152"/>
            <x v="205"/>
            <x v="2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99">
      <pivotArea dataOnly="0" labelOnly="1" outline="0" fieldPosition="0">
        <references count="3">
          <reference field="0" count="5">
            <x v="106"/>
            <x v="111"/>
            <x v="209"/>
            <x v="265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98">
      <pivotArea dataOnly="0" labelOnly="1" outline="0" fieldPosition="0">
        <references count="3">
          <reference field="0" count="3">
            <x v="115"/>
            <x v="203"/>
            <x v="2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97">
      <pivotArea dataOnly="0" labelOnly="1" outline="0" fieldPosition="0">
        <references count="3">
          <reference field="0" count="2">
            <x v="54"/>
            <x v="6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96">
      <pivotArea dataOnly="0" labelOnly="1" outline="0" fieldPosition="0">
        <references count="3">
          <reference field="0" count="4">
            <x v="62"/>
            <x v="154"/>
            <x v="219"/>
            <x v="268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795">
      <pivotArea dataOnly="0" labelOnly="1" outline="0" fieldPosition="0">
        <references count="3">
          <reference field="0" count="2">
            <x v="279"/>
            <x v="298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794">
      <pivotArea dataOnly="0" labelOnly="1" outline="0" fieldPosition="0">
        <references count="3">
          <reference field="0" count="6">
            <x v="15"/>
            <x v="84"/>
            <x v="141"/>
            <x v="250"/>
            <x v="272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793">
      <pivotArea dataOnly="0" labelOnly="1" outline="0" fieldPosition="0">
        <references count="3">
          <reference field="0" count="7">
            <x v="38"/>
            <x v="161"/>
            <x v="181"/>
            <x v="216"/>
            <x v="263"/>
            <x v="269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792">
      <pivotArea dataOnly="0" labelOnly="1" outline="0" fieldPosition="0">
        <references count="3">
          <reference field="0" count="6">
            <x v="65"/>
            <x v="71"/>
            <x v="89"/>
            <x v="109"/>
            <x v="213"/>
            <x v="29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791">
      <pivotArea dataOnly="0" labelOnly="1" outline="0" fieldPosition="0">
        <references count="3">
          <reference field="0" count="5">
            <x v="114"/>
            <x v="173"/>
            <x v="234"/>
            <x v="289"/>
            <x v="30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790">
      <pivotArea dataOnly="0" labelOnly="1" outline="0" fieldPosition="0">
        <references count="3">
          <reference field="0" count="5">
            <x v="102"/>
            <x v="127"/>
            <x v="172"/>
            <x v="231"/>
            <x v="2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789">
      <pivotArea field="22" type="button" dataOnly="0" labelOnly="1" outline="0"/>
    </format>
    <format dxfId="6788">
      <pivotArea dataOnly="0" labelOnly="1" outline="0" fieldPosition="0">
        <references count="2">
          <reference field="5" count="1" selected="0">
            <x v="0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0"/>
          </reference>
        </references>
      </pivotArea>
    </format>
    <format dxfId="6787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8"/>
            <x v="9"/>
            <x v="10"/>
          </reference>
        </references>
      </pivotArea>
    </format>
    <format dxfId="6786">
      <pivotArea dataOnly="0" labelOnly="1" outline="0" fieldPosition="0">
        <references count="3">
          <reference field="0" count="2">
            <x v="166"/>
            <x v="28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85">
      <pivotArea dataOnly="0" labelOnly="1" outline="0" fieldPosition="0">
        <references count="3">
          <reference field="0" count="4">
            <x v="175"/>
            <x v="226"/>
            <x v="243"/>
            <x v="24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84">
      <pivotArea dataOnly="0" labelOnly="1" outline="0" fieldPosition="0">
        <references count="3">
          <reference field="0" count="2">
            <x v="238"/>
            <x v="30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83">
      <pivotArea dataOnly="0" labelOnly="1" outline="0" fieldPosition="0">
        <references count="3">
          <reference field="0" count="8">
            <x v="2"/>
            <x v="21"/>
            <x v="94"/>
            <x v="132"/>
            <x v="158"/>
            <x v="195"/>
            <x v="198"/>
            <x v="2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82">
      <pivotArea dataOnly="0" labelOnly="1" outline="0" fieldPosition="0">
        <references count="3">
          <reference field="0" count="7">
            <x v="6"/>
            <x v="50"/>
            <x v="121"/>
            <x v="170"/>
            <x v="229"/>
            <x v="239"/>
            <x v="270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81">
      <pivotArea dataOnly="0" labelOnly="1" outline="0" fieldPosition="0">
        <references count="3">
          <reference field="0" count="6">
            <x v="126"/>
            <x v="130"/>
            <x v="169"/>
            <x v="203"/>
            <x v="241"/>
            <x v="28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80">
      <pivotArea dataOnly="0" labelOnly="1" outline="0" fieldPosition="0">
        <references count="3">
          <reference field="0" count="3">
            <x v="61"/>
            <x v="93"/>
            <x v="9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79">
      <pivotArea dataOnly="0" labelOnly="1" outline="0" fieldPosition="0">
        <references count="3">
          <reference field="0" count="5">
            <x v="20"/>
            <x v="31"/>
            <x v="97"/>
            <x v="142"/>
            <x v="26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778">
      <pivotArea dataOnly="0" labelOnly="1" outline="0" fieldPosition="0">
        <references count="3">
          <reference field="0" count="1">
            <x v="6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6777">
      <pivotArea dataOnly="0" labelOnly="1" outline="0" fieldPosition="0">
        <references count="3">
          <reference field="0" count="1">
            <x v="184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776">
      <pivotArea dataOnly="0" labelOnly="1" outline="0" fieldPosition="0">
        <references count="3">
          <reference field="0" count="2">
            <x v="199"/>
            <x v="24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775">
      <pivotArea dataOnly="0" labelOnly="1" outline="0" fieldPosition="0">
        <references count="3">
          <reference field="0" count="3">
            <x v="242"/>
            <x v="262"/>
            <x v="26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774">
      <pivotArea dataOnly="0" labelOnly="1" outline="0" fieldPosition="0">
        <references count="3">
          <reference field="0" count="3">
            <x v="17"/>
            <x v="192"/>
            <x v="2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773">
      <pivotArea dataOnly="0" labelOnly="1" outline="0" fieldPosition="0">
        <references count="3">
          <reference field="0" count="3">
            <x v="41"/>
            <x v="75"/>
            <x v="24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772">
      <pivotArea dataOnly="0" labelOnly="1" outline="0" fieldPosition="0">
        <references count="3">
          <reference field="0" count="5">
            <x v="1"/>
            <x v="26"/>
            <x v="120"/>
            <x v="244"/>
            <x v="2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771">
      <pivotArea dataOnly="0" labelOnly="1" outline="0" fieldPosition="0">
        <references count="3">
          <reference field="0" count="6">
            <x v="24"/>
            <x v="73"/>
            <x v="86"/>
            <x v="118"/>
            <x v="168"/>
            <x v="2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770">
      <pivotArea dataOnly="0" labelOnly="1" outline="0" fieldPosition="0">
        <references count="3">
          <reference field="0" count="4">
            <x v="5"/>
            <x v="112"/>
            <x v="176"/>
            <x v="22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769">
      <pivotArea dataOnly="0" labelOnly="1" outline="0" fieldPosition="0">
        <references count="3">
          <reference field="0" count="2">
            <x v="30"/>
            <x v="58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6768">
      <pivotArea dataOnly="0" labelOnly="1" outline="0" fieldPosition="0">
        <references count="3">
          <reference field="0" count="1">
            <x v="1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767">
      <pivotArea dataOnly="0" labelOnly="1" outline="0" fieldPosition="0">
        <references count="3">
          <reference field="0" count="1">
            <x v="167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766">
      <pivotArea field="5" type="button" dataOnly="0" labelOnly="1" outline="0" axis="axisRow" fieldPosition="0"/>
    </format>
    <format dxfId="6765">
      <pivotArea field="10" type="button" dataOnly="0" labelOnly="1" outline="0" axis="axisRow" fieldPosition="1"/>
    </format>
    <format dxfId="6764">
      <pivotArea field="0" type="button" dataOnly="0" labelOnly="1" outline="0" axis="axisRow" fieldPosition="2"/>
    </format>
    <format dxfId="6763">
      <pivotArea field="1" type="button" dataOnly="0" labelOnly="1" outline="0" axis="axisRow" fieldPosition="3"/>
    </format>
    <format dxfId="6762">
      <pivotArea field="2" type="button" dataOnly="0" labelOnly="1" outline="0" axis="axisRow" fieldPosition="4"/>
    </format>
    <format dxfId="6761">
      <pivotArea field="3" type="button" dataOnly="0" labelOnly="1" outline="0" axis="axisRow" fieldPosition="5"/>
    </format>
    <format dxfId="6760">
      <pivotArea field="6" type="button" dataOnly="0" labelOnly="1" outline="0" axis="axisRow" fieldPosition="6"/>
    </format>
    <format dxfId="6759">
      <pivotArea field="19" type="button" dataOnly="0" labelOnly="1" outline="0" axis="axisRow" fieldPosition="7"/>
    </format>
    <format dxfId="6758">
      <pivotArea field="20" type="button" dataOnly="0" labelOnly="1" outline="0" axis="axisRow" fieldPosition="8"/>
    </format>
    <format dxfId="6757">
      <pivotArea field="21" type="button" dataOnly="0" labelOnly="1" outline="0" axis="axisRow" fieldPosition="9"/>
    </format>
    <format dxfId="6756">
      <pivotArea dataOnly="0" labelOnly="1" outline="0" fieldPosition="0">
        <references count="2">
          <reference field="5" count="1" selected="0">
            <x v="0"/>
          </reference>
          <reference field="10" count="11">
            <x v="0"/>
            <x v="1"/>
            <x v="2"/>
            <x v="3"/>
            <x v="4"/>
            <x v="5"/>
            <x v="6"/>
            <x v="7"/>
            <x v="8"/>
            <x v="10"/>
            <x v="11"/>
          </reference>
        </references>
      </pivotArea>
    </format>
    <format dxfId="6755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0"/>
          </reference>
        </references>
      </pivotArea>
    </format>
    <format dxfId="6754">
      <pivotArea dataOnly="0" labelOnly="1" outline="0" fieldPosition="0">
        <references count="3">
          <reference field="0" count="5">
            <x v="116"/>
            <x v="166"/>
            <x v="171"/>
            <x v="251"/>
            <x v="2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53">
      <pivotArea dataOnly="0" labelOnly="1" outline="0" fieldPosition="0">
        <references count="3">
          <reference field="0" count="9">
            <x v="12"/>
            <x v="18"/>
            <x v="59"/>
            <x v="175"/>
            <x v="182"/>
            <x v="196"/>
            <x v="237"/>
            <x v="257"/>
            <x v="25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52">
      <pivotArea dataOnly="0" labelOnly="1" outline="0" fieldPosition="0">
        <references count="3">
          <reference field="0" count="5">
            <x v="7"/>
            <x v="140"/>
            <x v="177"/>
            <x v="259"/>
            <x v="29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51">
      <pivotArea dataOnly="0" labelOnly="1" outline="0" fieldPosition="0">
        <references count="3">
          <reference field="0" count="5">
            <x v="43"/>
            <x v="106"/>
            <x v="111"/>
            <x v="265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50">
      <pivotArea dataOnly="0" labelOnly="1" outline="0" fieldPosition="0">
        <references count="3">
          <reference field="0" count="4">
            <x v="107"/>
            <x v="125"/>
            <x v="197"/>
            <x v="30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49">
      <pivotArea dataOnly="0" labelOnly="1" outline="0" fieldPosition="0">
        <references count="3">
          <reference field="0" count="3">
            <x v="130"/>
            <x v="145"/>
            <x v="2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48">
      <pivotArea dataOnly="0" labelOnly="1" outline="0" fieldPosition="0">
        <references count="3">
          <reference field="0" count="3">
            <x v="35"/>
            <x v="93"/>
            <x v="9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47">
      <pivotArea dataOnly="0" labelOnly="1" outline="0" fieldPosition="0">
        <references count="3">
          <reference field="0" count="1">
            <x v="9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746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745">
      <pivotArea dataOnly="0" labelOnly="1" outline="0" fieldPosition="0">
        <references count="3">
          <reference field="0" count="4">
            <x v="154"/>
            <x v="219"/>
            <x v="254"/>
            <x v="27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744">
      <pivotArea dataOnly="0" labelOnly="1" outline="0" fieldPosition="0">
        <references count="3">
          <reference field="0" count="1">
            <x v="83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6743">
      <pivotArea dataOnly="0" labelOnly="1" outline="0" fieldPosition="0">
        <references count="3">
          <reference field="0" count="5">
            <x v="185"/>
            <x v="199"/>
            <x v="233"/>
            <x v="298"/>
            <x v="30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742">
      <pivotArea dataOnly="0" labelOnly="1" outline="0" fieldPosition="0">
        <references count="3">
          <reference field="0" count="6">
            <x v="84"/>
            <x v="131"/>
            <x v="141"/>
            <x v="178"/>
            <x v="190"/>
            <x v="25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741">
      <pivotArea dataOnly="0" labelOnly="1" outline="0" fieldPosition="0">
        <references count="3">
          <reference field="0" count="7">
            <x v="32"/>
            <x v="33"/>
            <x v="82"/>
            <x v="104"/>
            <x v="105"/>
            <x v="253"/>
            <x v="2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740">
      <pivotArea dataOnly="0" labelOnly="1" outline="0" fieldPosition="0">
        <references count="3">
          <reference field="0" count="7">
            <x v="41"/>
            <x v="92"/>
            <x v="133"/>
            <x v="160"/>
            <x v="216"/>
            <x v="246"/>
            <x v="26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739">
      <pivotArea dataOnly="0" labelOnly="1" outline="0" fieldPosition="0">
        <references count="3">
          <reference field="0" count="7">
            <x v="71"/>
            <x v="109"/>
            <x v="117"/>
            <x v="144"/>
            <x v="156"/>
            <x v="236"/>
            <x v="25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738">
      <pivotArea dataOnly="0" labelOnly="1" outline="0" fieldPosition="0">
        <references count="3">
          <reference field="0" count="8">
            <x v="64"/>
            <x v="73"/>
            <x v="114"/>
            <x v="165"/>
            <x v="173"/>
            <x v="234"/>
            <x v="276"/>
            <x v="30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737">
      <pivotArea dataOnly="0" labelOnly="1" outline="0" fieldPosition="0">
        <references count="3">
          <reference field="0" count="8">
            <x v="29"/>
            <x v="68"/>
            <x v="172"/>
            <x v="193"/>
            <x v="221"/>
            <x v="230"/>
            <x v="231"/>
            <x v="29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736">
      <pivotArea dataOnly="0" labelOnly="1" outline="0" fieldPosition="0">
        <references count="3">
          <reference field="0" count="2">
            <x v="186"/>
            <x v="302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735">
      <pivotArea dataOnly="0" labelOnly="1" outline="0" fieldPosition="0">
        <references count="3">
          <reference field="0" count="1">
            <x v="11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734">
      <pivotArea dataOnly="0" labelOnly="1" outline="0" fieldPosition="0">
        <references count="3">
          <reference field="0" count="2">
            <x v="150"/>
            <x v="248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733">
      <pivotArea dataOnly="0" labelOnly="1" outline="0" fieldPosition="0">
        <references count="4">
          <reference field="0" count="1" selected="0">
            <x v="166"/>
          </reference>
          <reference field="1" count="1">
            <x v="14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32">
      <pivotArea dataOnly="0" labelOnly="1" outline="0" fieldPosition="0">
        <references count="4">
          <reference field="0" count="1" selected="0">
            <x v="171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31">
      <pivotArea dataOnly="0" labelOnly="1" outline="0" fieldPosition="0">
        <references count="4">
          <reference field="0" count="1" selected="0">
            <x v="251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30">
      <pivotArea dataOnly="0" labelOnly="1" outline="0" fieldPosition="0">
        <references count="4">
          <reference field="0" count="1" selected="0">
            <x v="255"/>
          </reference>
          <reference field="1" count="1">
            <x v="20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729">
      <pivotArea dataOnly="0" labelOnly="1" outline="0" fieldPosition="0">
        <references count="4">
          <reference field="0" count="1" selected="0">
            <x v="12"/>
          </reference>
          <reference field="1" count="1">
            <x v="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8">
      <pivotArea dataOnly="0" labelOnly="1" outline="0" fieldPosition="0">
        <references count="4">
          <reference field="0" count="1" selected="0">
            <x v="18"/>
          </reference>
          <reference field="1" count="1">
            <x v="9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7">
      <pivotArea dataOnly="0" labelOnly="1" outline="0" fieldPosition="0">
        <references count="4">
          <reference field="0" count="1" selected="0">
            <x v="59"/>
          </reference>
          <reference field="1" count="1">
            <x v="2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6">
      <pivotArea dataOnly="0" labelOnly="1" outline="0" fieldPosition="0">
        <references count="4">
          <reference field="0" count="1" selected="0">
            <x v="175"/>
          </reference>
          <reference field="1" count="1">
            <x v="15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5">
      <pivotArea dataOnly="0" labelOnly="1" outline="0" fieldPosition="0">
        <references count="4">
          <reference field="0" count="1" selected="0">
            <x v="18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4">
      <pivotArea dataOnly="0" labelOnly="1" outline="0" fieldPosition="0">
        <references count="4">
          <reference field="0" count="1" selected="0">
            <x v="196"/>
          </reference>
          <reference field="1" count="1">
            <x v="1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3">
      <pivotArea dataOnly="0" labelOnly="1" outline="0" fieldPosition="0">
        <references count="4">
          <reference field="0" count="1" selected="0">
            <x v="237"/>
          </reference>
          <reference field="1" count="1">
            <x v="13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2">
      <pivotArea dataOnly="0" labelOnly="1" outline="0" fieldPosition="0">
        <references count="4">
          <reference field="0" count="1" selected="0">
            <x v="257"/>
          </reference>
          <reference field="1" count="1">
            <x v="19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1">
      <pivotArea dataOnly="0" labelOnly="1" outline="0" fieldPosition="0">
        <references count="4">
          <reference field="0" count="1" selected="0">
            <x v="258"/>
          </reference>
          <reference field="1" count="1">
            <x v="2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720">
      <pivotArea dataOnly="0" labelOnly="1" outline="0" fieldPosition="0">
        <references count="4">
          <reference field="0" count="1" selected="0">
            <x v="7"/>
          </reference>
          <reference field="1" count="1">
            <x v="8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19">
      <pivotArea dataOnly="0" labelOnly="1" outline="0" fieldPosition="0">
        <references count="4">
          <reference field="0" count="1" selected="0">
            <x v="140"/>
          </reference>
          <reference field="1" count="1">
            <x v="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18">
      <pivotArea dataOnly="0" labelOnly="1" outline="0" fieldPosition="0">
        <references count="4">
          <reference field="0" count="1" selected="0">
            <x v="177"/>
          </reference>
          <reference field="1" count="1">
            <x v="1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17">
      <pivotArea dataOnly="0" labelOnly="1" outline="0" fieldPosition="0">
        <references count="4">
          <reference field="0" count="1" selected="0">
            <x v="259"/>
          </reference>
          <reference field="1" count="1">
            <x v="20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16">
      <pivotArea dataOnly="0" labelOnly="1" outline="0" fieldPosition="0">
        <references count="4">
          <reference field="0" count="1" selected="0">
            <x v="299"/>
          </reference>
          <reference field="1" count="1">
            <x v="22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715">
      <pivotArea dataOnly="0" labelOnly="1" outline="0" fieldPosition="0">
        <references count="4">
          <reference field="0" count="1" selected="0">
            <x v="43"/>
          </reference>
          <reference field="1" count="1">
            <x v="4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14">
      <pivotArea dataOnly="0" labelOnly="1" outline="0" fieldPosition="0">
        <references count="4">
          <reference field="0" count="1" selected="0">
            <x v="106"/>
          </reference>
          <reference field="1" count="1">
            <x v="1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13">
      <pivotArea dataOnly="0" labelOnly="1" outline="0" fieldPosition="0">
        <references count="4">
          <reference field="0" count="1" selected="0">
            <x v="111"/>
          </reference>
          <reference field="1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12">
      <pivotArea dataOnly="0" labelOnly="1" outline="0" fieldPosition="0">
        <references count="4">
          <reference field="0" count="1" selected="0">
            <x v="265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11">
      <pivotArea dataOnly="0" labelOnly="1" outline="0" fieldPosition="0">
        <references count="4">
          <reference field="0" count="1" selected="0">
            <x v="287"/>
          </reference>
          <reference field="1" count="1">
            <x v="2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710">
      <pivotArea dataOnly="0" labelOnly="1" outline="0" fieldPosition="0">
        <references count="4">
          <reference field="0" count="1" selected="0">
            <x v="107"/>
          </reference>
          <reference field="1" count="1">
            <x v="1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09">
      <pivotArea dataOnly="0" labelOnly="1" outline="0" fieldPosition="0">
        <references count="4">
          <reference field="0" count="1" selected="0">
            <x v="125"/>
          </reference>
          <reference field="1" count="1">
            <x v="13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08">
      <pivotArea dataOnly="0" labelOnly="1" outline="0" fieldPosition="0">
        <references count="4">
          <reference field="0" count="1" selected="0">
            <x v="197"/>
          </reference>
          <reference field="1" count="1">
            <x v="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07">
      <pivotArea dataOnly="0" labelOnly="1" outline="0" fieldPosition="0">
        <references count="4">
          <reference field="0" count="1" selected="0">
            <x v="304"/>
          </reference>
          <reference field="1" count="1">
            <x v="2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706">
      <pivotArea dataOnly="0" labelOnly="1" outline="0" fieldPosition="0">
        <references count="4">
          <reference field="0" count="1" selected="0">
            <x v="130"/>
          </reference>
          <reference field="1" count="1">
            <x v="1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05">
      <pivotArea dataOnly="0" labelOnly="1" outline="0" fieldPosition="0">
        <references count="4">
          <reference field="0" count="1" selected="0">
            <x v="145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04">
      <pivotArea dataOnly="0" labelOnly="1" outline="0" fieldPosition="0">
        <references count="4">
          <reference field="0" count="1" selected="0">
            <x v="273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703">
      <pivotArea dataOnly="0" labelOnly="1" outline="0" fieldPosition="0">
        <references count="4">
          <reference field="0" count="1" selected="0">
            <x v="35"/>
          </reference>
          <reference field="1" count="1">
            <x v="10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02">
      <pivotArea dataOnly="0" labelOnly="1" outline="0" fieldPosition="0">
        <references count="4">
          <reference field="0" count="1" selected="0">
            <x v="93"/>
          </reference>
          <reference field="1" count="1">
            <x v="7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01">
      <pivotArea dataOnly="0" labelOnly="1" outline="0" fieldPosition="0">
        <references count="4">
          <reference field="0" count="1" selected="0">
            <x v="98"/>
          </reference>
          <reference field="1" count="1">
            <x v="8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700">
      <pivotArea dataOnly="0" labelOnly="1" outline="0" fieldPosition="0">
        <references count="4">
          <reference field="0" count="1" selected="0">
            <x v="97"/>
          </reference>
          <reference field="1" count="1">
            <x v="1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699">
      <pivotArea dataOnly="0" labelOnly="1" outline="0" fieldPosition="0">
        <references count="4">
          <reference field="0" count="1" selected="0">
            <x v="72"/>
          </reference>
          <reference field="1" count="1">
            <x v="1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698">
      <pivotArea dataOnly="0" labelOnly="1" outline="0" fieldPosition="0">
        <references count="4">
          <reference field="0" count="1" selected="0">
            <x v="154"/>
          </reference>
          <reference field="1" count="1">
            <x v="142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97">
      <pivotArea dataOnly="0" labelOnly="1" outline="0" fieldPosition="0">
        <references count="4">
          <reference field="0" count="1" selected="0">
            <x v="219"/>
          </reference>
          <reference field="1" count="1">
            <x v="179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96">
      <pivotArea dataOnly="0" labelOnly="1" outline="0" fieldPosition="0">
        <references count="4">
          <reference field="0" count="1" selected="0">
            <x v="254"/>
          </reference>
          <reference field="1" count="1">
            <x v="202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95">
      <pivotArea dataOnly="0" labelOnly="1" outline="0" fieldPosition="0">
        <references count="4">
          <reference field="0" count="1" selected="0">
            <x v="277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94">
      <pivotArea dataOnly="0" labelOnly="1" outline="0" fieldPosition="0">
        <references count="4">
          <reference field="0" count="1" selected="0">
            <x v="83"/>
          </reference>
          <reference field="1" count="1">
            <x v="3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6693">
      <pivotArea dataOnly="0" labelOnly="1" outline="0" fieldPosition="0">
        <references count="4">
          <reference field="0" count="1" selected="0">
            <x v="185"/>
          </reference>
          <reference field="1" count="1">
            <x v="157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692">
      <pivotArea dataOnly="0" labelOnly="1" outline="0" fieldPosition="0">
        <references count="4">
          <reference field="0" count="1" selected="0">
            <x v="199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691">
      <pivotArea dataOnly="0" labelOnly="1" outline="0" fieldPosition="0">
        <references count="4">
          <reference field="0" count="1" selected="0">
            <x v="233"/>
          </reference>
          <reference field="1" count="1">
            <x v="1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690">
      <pivotArea dataOnly="0" labelOnly="1" outline="0" fieldPosition="0">
        <references count="4">
          <reference field="0" count="1" selected="0">
            <x v="298"/>
          </reference>
          <reference field="1" count="1">
            <x v="22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689">
      <pivotArea dataOnly="0" labelOnly="1" outline="0" fieldPosition="0">
        <references count="4">
          <reference field="0" count="1" selected="0">
            <x v="301"/>
          </reference>
          <reference field="1" count="1">
            <x v="2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688">
      <pivotArea dataOnly="0" labelOnly="1" outline="0" fieldPosition="0">
        <references count="4">
          <reference field="0" count="1" selected="0">
            <x v="84"/>
          </reference>
          <reference field="1" count="1">
            <x v="3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7">
      <pivotArea dataOnly="0" labelOnly="1" outline="0" fieldPosition="0">
        <references count="4">
          <reference field="0" count="1" selected="0">
            <x v="131"/>
          </reference>
          <reference field="1" count="1">
            <x v="13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6">
      <pivotArea dataOnly="0" labelOnly="1" outline="0" fieldPosition="0">
        <references count="4">
          <reference field="0" count="1" selected="0">
            <x v="141"/>
          </reference>
          <reference field="1" count="1">
            <x v="5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5">
      <pivotArea dataOnly="0" labelOnly="1" outline="0" fieldPosition="0">
        <references count="4">
          <reference field="0" count="1" selected="0">
            <x v="178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4">
      <pivotArea dataOnly="0" labelOnly="1" outline="0" fieldPosition="0">
        <references count="4">
          <reference field="0" count="1" selected="0">
            <x v="190"/>
          </reference>
          <reference field="1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3">
      <pivotArea dataOnly="0" labelOnly="1" outline="0" fieldPosition="0">
        <references count="4">
          <reference field="0" count="1" selected="0">
            <x v="250"/>
          </reference>
          <reference field="1" count="1">
            <x v="1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682">
      <pivotArea dataOnly="0" labelOnly="1" outline="0" fieldPosition="0">
        <references count="4">
          <reference field="0" count="1" selected="0">
            <x v="32"/>
          </reference>
          <reference field="1" count="1">
            <x v="10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81">
      <pivotArea dataOnly="0" labelOnly="1" outline="0" fieldPosition="0">
        <references count="4">
          <reference field="0" count="1" selected="0">
            <x v="33"/>
          </reference>
          <reference field="1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80">
      <pivotArea dataOnly="0" labelOnly="1" outline="0" fieldPosition="0">
        <references count="4">
          <reference field="0" count="1" selected="0">
            <x v="82"/>
          </reference>
          <reference field="1" count="1">
            <x v="7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79">
      <pivotArea dataOnly="0" labelOnly="1" outline="0" fieldPosition="0">
        <references count="4">
          <reference field="0" count="1" selected="0">
            <x v="104"/>
          </reference>
          <reference field="1" count="1">
            <x v="12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78">
      <pivotArea dataOnly="0" labelOnly="1" outline="0" fieldPosition="0">
        <references count="4">
          <reference field="0" count="1" selected="0">
            <x v="105"/>
          </reference>
          <reference field="1" count="1">
            <x v="1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77">
      <pivotArea dataOnly="0" labelOnly="1" outline="0" fieldPosition="0">
        <references count="4">
          <reference field="0" count="1" selected="0">
            <x v="253"/>
          </reference>
          <reference field="1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76">
      <pivotArea dataOnly="0" labelOnly="1" outline="0" fieldPosition="0">
        <references count="4">
          <reference field="0" count="1" selected="0">
            <x v="296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675">
      <pivotArea dataOnly="0" labelOnly="1" outline="0" fieldPosition="0">
        <references count="4">
          <reference field="0" count="1" selected="0">
            <x v="41"/>
          </reference>
          <reference field="1" count="1">
            <x v="11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74">
      <pivotArea dataOnly="0" labelOnly="1" outline="0" fieldPosition="0">
        <references count="4">
          <reference field="0" count="1" selected="0">
            <x v="92"/>
          </reference>
          <reference field="1" count="1">
            <x v="6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73">
      <pivotArea dataOnly="0" labelOnly="1" outline="0" fieldPosition="0">
        <references count="4">
          <reference field="0" count="1" selected="0">
            <x v="133"/>
          </reference>
          <reference field="1" count="1">
            <x v="5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72">
      <pivotArea dataOnly="0" labelOnly="1" outline="0" fieldPosition="0">
        <references count="4">
          <reference field="0" count="1" selected="0">
            <x v="160"/>
          </reference>
          <reference field="1" count="1">
            <x v="14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71">
      <pivotArea dataOnly="0" labelOnly="1" outline="0" fieldPosition="0">
        <references count="4">
          <reference field="0" count="1" selected="0">
            <x v="216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70">
      <pivotArea dataOnly="0" labelOnly="1" outline="0" fieldPosition="0">
        <references count="4">
          <reference field="0" count="1" selected="0">
            <x v="246"/>
          </reference>
          <reference field="1" count="1">
            <x v="5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69">
      <pivotArea dataOnly="0" labelOnly="1" outline="0" fieldPosition="0">
        <references count="4">
          <reference field="0" count="1" selected="0">
            <x v="269"/>
          </reference>
          <reference field="1" count="1">
            <x v="21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668">
      <pivotArea dataOnly="0" labelOnly="1" outline="0" fieldPosition="0">
        <references count="4">
          <reference field="0" count="1" selected="0">
            <x v="71"/>
          </reference>
          <reference field="1" count="1">
            <x v="11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7">
      <pivotArea dataOnly="0" labelOnly="1" outline="0" fieldPosition="0">
        <references count="4">
          <reference field="0" count="1" selected="0">
            <x v="109"/>
          </reference>
          <reference field="1" count="1">
            <x v="4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6">
      <pivotArea dataOnly="0" labelOnly="1" outline="0" fieldPosition="0">
        <references count="4">
          <reference field="0" count="1" selected="0">
            <x v="117"/>
          </reference>
          <reference field="1" count="1">
            <x v="6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5">
      <pivotArea dataOnly="0" labelOnly="1" outline="0" fieldPosition="0">
        <references count="4">
          <reference field="0" count="1" selected="0">
            <x v="144"/>
          </reference>
          <reference field="1" count="1">
            <x v="13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4">
      <pivotArea dataOnly="0" labelOnly="1" outline="0" fieldPosition="0">
        <references count="4">
          <reference field="0" count="1" selected="0">
            <x v="156"/>
          </reference>
          <reference field="1" count="1">
            <x v="2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3">
      <pivotArea dataOnly="0" labelOnly="1" outline="0" fieldPosition="0">
        <references count="4">
          <reference field="0" count="1" selected="0">
            <x v="236"/>
          </reference>
          <reference field="1" count="1">
            <x v="19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2">
      <pivotArea dataOnly="0" labelOnly="1" outline="0" fieldPosition="0">
        <references count="4">
          <reference field="0" count="1" selected="0">
            <x v="256"/>
          </reference>
          <reference field="1" count="1">
            <x v="2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661">
      <pivotArea dataOnly="0" labelOnly="1" outline="0" fieldPosition="0">
        <references count="4">
          <reference field="0" count="1" selected="0">
            <x v="64"/>
          </reference>
          <reference field="1" count="1">
            <x v="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60">
      <pivotArea dataOnly="0" labelOnly="1" outline="0" fieldPosition="0">
        <references count="4">
          <reference field="0" count="1" selected="0">
            <x v="73"/>
          </reference>
          <reference field="1" count="1">
            <x v="5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9">
      <pivotArea dataOnly="0" labelOnly="1" outline="0" fieldPosition="0">
        <references count="4">
          <reference field="0" count="1" selected="0">
            <x v="114"/>
          </reference>
          <reference field="1" count="1">
            <x v="4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8">
      <pivotArea dataOnly="0" labelOnly="1" outline="0" fieldPosition="0">
        <references count="4">
          <reference field="0" count="1" selected="0">
            <x v="165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7">
      <pivotArea dataOnly="0" labelOnly="1" outline="0" fieldPosition="0">
        <references count="4">
          <reference field="0" count="1" selected="0">
            <x v="173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6">
      <pivotArea dataOnly="0" labelOnly="1" outline="0" fieldPosition="0">
        <references count="4">
          <reference field="0" count="1" selected="0">
            <x v="234"/>
          </reference>
          <reference field="1" count="1">
            <x v="19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5">
      <pivotArea dataOnly="0" labelOnly="1" outline="0" fieldPosition="0">
        <references count="4">
          <reference field="0" count="1" selected="0">
            <x v="276"/>
          </reference>
          <reference field="1" count="1">
            <x v="2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4">
      <pivotArea dataOnly="0" labelOnly="1" outline="0" fieldPosition="0">
        <references count="4">
          <reference field="0" count="1" selected="0">
            <x v="303"/>
          </reference>
          <reference field="1" count="1">
            <x v="22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653">
      <pivotArea dataOnly="0" labelOnly="1" outline="0" fieldPosition="0">
        <references count="4">
          <reference field="0" count="1" selected="0">
            <x v="29"/>
          </reference>
          <reference field="1" count="1">
            <x v="10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52">
      <pivotArea dataOnly="0" labelOnly="1" outline="0" fieldPosition="0">
        <references count="4">
          <reference field="0" count="1" selected="0">
            <x v="68"/>
          </reference>
          <reference field="1" count="1">
            <x v="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51">
      <pivotArea dataOnly="0" labelOnly="1" outline="0" fieldPosition="0">
        <references count="4">
          <reference field="0" count="1" selected="0">
            <x v="172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50">
      <pivotArea dataOnly="0" labelOnly="1" outline="0" fieldPosition="0">
        <references count="4">
          <reference field="0" count="1" selected="0">
            <x v="193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49">
      <pivotArea dataOnly="0" labelOnly="1" outline="0" fieldPosition="0">
        <references count="4">
          <reference field="0" count="1" selected="0">
            <x v="221"/>
          </reference>
          <reference field="1" count="1">
            <x v="18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48">
      <pivotArea dataOnly="0" labelOnly="1" outline="0" fieldPosition="0">
        <references count="4">
          <reference field="0" count="1" selected="0">
            <x v="230"/>
          </reference>
          <reference field="1" count="1">
            <x v="18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47">
      <pivotArea dataOnly="0" labelOnly="1" outline="0" fieldPosition="0">
        <references count="4">
          <reference field="0" count="1" selected="0">
            <x v="231"/>
          </reference>
          <reference field="1" count="1">
            <x v="18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46">
      <pivotArea dataOnly="0" labelOnly="1" outline="0" fieldPosition="0">
        <references count="4">
          <reference field="0" count="1" selected="0">
            <x v="294"/>
          </reference>
          <reference field="1" count="1">
            <x v="22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645">
      <pivotArea dataOnly="0" labelOnly="1" outline="0" fieldPosition="0">
        <references count="4">
          <reference field="0" count="1" selected="0">
            <x v="186"/>
          </reference>
          <reference field="1" count="1">
            <x v="11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644">
      <pivotArea dataOnly="0" labelOnly="1" outline="0" fieldPosition="0">
        <references count="4">
          <reference field="0" count="1" selected="0">
            <x v="302"/>
          </reference>
          <reference field="1" count="1">
            <x v="22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643">
      <pivotArea dataOnly="0" labelOnly="1" outline="0" fieldPosition="0">
        <references count="4">
          <reference field="0" count="1" selected="0">
            <x v="113"/>
          </reference>
          <reference field="1" count="1">
            <x v="16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642">
      <pivotArea dataOnly="0" labelOnly="1" outline="0" fieldPosition="0">
        <references count="4">
          <reference field="0" count="1" selected="0">
            <x v="150"/>
          </reference>
          <reference field="1" count="1">
            <x v="14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641">
      <pivotArea dataOnly="0" labelOnly="1" outline="0" fieldPosition="0">
        <references count="4">
          <reference field="0" count="1" selected="0">
            <x v="248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640">
      <pivotArea dataOnly="0" labelOnly="1" outline="0" fieldPosition="0">
        <references count="5">
          <reference field="0" count="1" selected="0">
            <x v="166"/>
          </reference>
          <reference field="1" count="1" selected="0">
            <x v="147"/>
          </reference>
          <reference field="2" count="1">
            <x v="1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639">
      <pivotArea dataOnly="0" labelOnly="1" outline="0" fieldPosition="0">
        <references count="5">
          <reference field="0" count="1" selected="0">
            <x v="171"/>
          </reference>
          <reference field="1" count="1" selected="0">
            <x v="33"/>
          </reference>
          <reference field="2" count="1">
            <x v="4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638">
      <pivotArea dataOnly="0" labelOnly="1" outline="0" fieldPosition="0">
        <references count="5">
          <reference field="0" count="1" selected="0">
            <x v="251"/>
          </reference>
          <reference field="1" count="1" selected="0">
            <x v="2"/>
          </reference>
          <reference field="2" count="1">
            <x v="17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637">
      <pivotArea dataOnly="0" labelOnly="1" outline="0" fieldPosition="0">
        <references count="5">
          <reference field="0" count="1" selected="0">
            <x v="255"/>
          </reference>
          <reference field="1" count="1" selected="0">
            <x v="203"/>
          </reference>
          <reference field="2" count="1">
            <x v="17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636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92"/>
          </reference>
          <reference field="2" count="1">
            <x v="6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95"/>
          </reference>
          <reference field="2" count="1">
            <x v="6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4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3"/>
          </reference>
          <reference field="2" count="1">
            <x v="4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3">
      <pivotArea dataOnly="0" labelOnly="1" outline="0" fieldPosition="0">
        <references count="5">
          <reference field="0" count="1" selected="0">
            <x v="175"/>
          </reference>
          <reference field="1" count="1" selected="0">
            <x v="151"/>
          </reference>
          <reference field="2" count="1">
            <x v="14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2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114"/>
          </reference>
          <reference field="2" count="1">
            <x v="14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1">
      <pivotArea dataOnly="0" labelOnly="1" outline="0" fieldPosition="0">
        <references count="5">
          <reference field="0" count="1" selected="0">
            <x v="196"/>
          </reference>
          <reference field="1" count="1" selected="0">
            <x v="164"/>
          </reference>
          <reference field="2" count="1">
            <x v="15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30">
      <pivotArea dataOnly="0" labelOnly="1" outline="0" fieldPosition="0">
        <references count="5">
          <reference field="0" count="1" selected="0">
            <x v="237"/>
          </reference>
          <reference field="1" count="1" selected="0">
            <x v="13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29">
      <pivotArea dataOnly="0" labelOnly="1" outline="0" fieldPosition="0">
        <references count="5">
          <reference field="0" count="1" selected="0">
            <x v="257"/>
          </reference>
          <reference field="1" count="1" selected="0">
            <x v="190"/>
          </reference>
          <reference field="2" count="1">
            <x v="17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28">
      <pivotArea dataOnly="0" labelOnly="1" outline="0" fieldPosition="0">
        <references count="5">
          <reference field="0" count="1" selected="0">
            <x v="258"/>
          </reference>
          <reference field="1" count="1" selected="0">
            <x v="20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62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87"/>
          </reference>
          <reference field="2" count="1">
            <x v="6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626">
      <pivotArea dataOnly="0" labelOnly="1" outline="0" fieldPosition="0">
        <references count="5">
          <reference field="0" count="1" selected="0">
            <x v="140"/>
          </reference>
          <reference field="1" count="1" selected="0">
            <x v="23"/>
          </reference>
          <reference field="2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625">
      <pivotArea dataOnly="0" labelOnly="1" outline="0" fieldPosition="0">
        <references count="5">
          <reference field="0" count="1" selected="0">
            <x v="177"/>
          </reference>
          <reference field="1" count="1" selected="0">
            <x v="152"/>
          </reference>
          <reference field="2" count="1">
            <x v="14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624">
      <pivotArea dataOnly="0" labelOnly="1" outline="0" fieldPosition="0">
        <references count="5">
          <reference field="0" count="1" selected="0">
            <x v="259"/>
          </reference>
          <reference field="1" count="1" selected="0">
            <x v="206"/>
          </reference>
          <reference field="2" count="1">
            <x v="18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623">
      <pivotArea dataOnly="0" labelOnly="1" outline="0" fieldPosition="0">
        <references count="5">
          <reference field="0" count="1" selected="0">
            <x v="299"/>
          </reference>
          <reference field="1" count="1" selected="0">
            <x v="222"/>
          </reference>
          <reference field="2" count="1">
            <x v="20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62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9"/>
          </reference>
          <reference field="2" count="1">
            <x v="8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621">
      <pivotArea dataOnly="0" labelOnly="1" outline="0" fieldPosition="0">
        <references count="5">
          <reference field="0" count="1" selected="0">
            <x v="106"/>
          </reference>
          <reference field="1" count="1" selected="0">
            <x v="13"/>
          </reference>
          <reference field="2" count="1">
            <x v="5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620">
      <pivotArea dataOnly="0" labelOnly="1" outline="0" fieldPosition="0">
        <references count="5">
          <reference field="0" count="1" selected="0">
            <x v="111"/>
          </reference>
          <reference field="1" count="1" selected="0">
            <x v="128"/>
          </reference>
          <reference field="2" count="1">
            <x v="11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619">
      <pivotArea dataOnly="0" labelOnly="1" outline="0" fieldPosition="0">
        <references count="5">
          <reference field="0" count="1" selected="0">
            <x v="265"/>
          </reference>
          <reference field="1" count="1" selected="0">
            <x v="124"/>
          </reference>
          <reference field="2" count="1">
            <x v="18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618">
      <pivotArea dataOnly="0" labelOnly="1" outline="0" fieldPosition="0">
        <references count="5">
          <reference field="0" count="1" selected="0">
            <x v="287"/>
          </reference>
          <reference field="1" count="1" selected="0">
            <x v="217"/>
          </reference>
          <reference field="2" count="1">
            <x v="19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617">
      <pivotArea dataOnly="0" labelOnly="1" outline="0" fieldPosition="0">
        <references count="5">
          <reference field="0" count="1" selected="0">
            <x v="107"/>
          </reference>
          <reference field="1" count="1" selected="0">
            <x v="127"/>
          </reference>
          <reference field="2" count="1">
            <x v="5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616">
      <pivotArea dataOnly="0" labelOnly="1" outline="0" fieldPosition="0">
        <references count="5">
          <reference field="0" count="1" selected="0">
            <x v="125"/>
          </reference>
          <reference field="1" count="1" selected="0">
            <x v="131"/>
          </reference>
          <reference field="2" count="1">
            <x v="1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615">
      <pivotArea dataOnly="0" labelOnly="1" outline="0" fieldPosition="0">
        <references count="5">
          <reference field="0" count="1" selected="0">
            <x v="197"/>
          </reference>
          <reference field="1" count="1" selected="0">
            <x v="27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614">
      <pivotArea dataOnly="0" labelOnly="1" outline="0" fieldPosition="0">
        <references count="5">
          <reference field="0" count="1" selected="0">
            <x v="304"/>
          </reference>
          <reference field="1" count="1" selected="0">
            <x v="227"/>
          </reference>
          <reference field="2" count="1">
            <x v="20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613">
      <pivotArea dataOnly="0" labelOnly="1" outline="0" fieldPosition="0">
        <references count="5">
          <reference field="0" count="1" selected="0">
            <x v="130"/>
          </reference>
          <reference field="1" count="1" selected="0">
            <x v="134"/>
          </reference>
          <reference field="2" count="1">
            <x v="11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612">
      <pivotArea dataOnly="0" labelOnly="1" outline="0" fieldPosition="0">
        <references count="5">
          <reference field="0" count="1" selected="0">
            <x v="145"/>
          </reference>
          <reference field="1" count="1" selected="0">
            <x v="25"/>
          </reference>
          <reference field="2" count="1">
            <x v="12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611">
      <pivotArea dataOnly="0" labelOnly="1" outline="0" fieldPosition="0">
        <references count="5">
          <reference field="0" count="1" selected="0">
            <x v="273"/>
          </reference>
          <reference field="1" count="1" selected="0">
            <x v="184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61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09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609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74"/>
          </reference>
          <reference field="2" count="1">
            <x v="5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608">
      <pivotArea dataOnly="0" labelOnly="1" outline="0" fieldPosition="0">
        <references count="5">
          <reference field="0" count="1" selected="0">
            <x v="98"/>
          </reference>
          <reference field="1" count="1" selected="0">
            <x v="80"/>
          </reference>
          <reference field="2" count="1">
            <x v="1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607">
      <pivotArea dataOnly="0" labelOnly="1" outline="0" fieldPosition="0">
        <references count="5">
          <reference field="0" count="1" selected="0">
            <x v="97"/>
          </reference>
          <reference field="1" count="1" selected="0">
            <x v="11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60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1"/>
          </reference>
          <reference field="2" count="1">
            <x v="6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605">
      <pivotArea dataOnly="0" labelOnly="1" outline="0" fieldPosition="0">
        <references count="5">
          <reference field="0" count="1" selected="0">
            <x v="154"/>
          </reference>
          <reference field="1" count="1" selected="0">
            <x v="142"/>
          </reference>
          <reference field="2" count="1">
            <x v="129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04">
      <pivotArea dataOnly="0" labelOnly="1" outline="0" fieldPosition="0">
        <references count="5">
          <reference field="0" count="1" selected="0">
            <x v="219"/>
          </reference>
          <reference field="1" count="1" selected="0">
            <x v="179"/>
          </reference>
          <reference field="2" count="1">
            <x v="17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03">
      <pivotArea dataOnly="0" labelOnly="1" outline="0" fieldPosition="0">
        <references count="5">
          <reference field="0" count="1" selected="0">
            <x v="254"/>
          </reference>
          <reference field="1" count="1" selected="0">
            <x v="202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02">
      <pivotArea dataOnly="0" labelOnly="1" outline="0" fieldPosition="0">
        <references count="5">
          <reference field="0" count="1" selected="0">
            <x v="277"/>
          </reference>
          <reference field="1" count="1" selected="0">
            <x v="18"/>
          </reference>
          <reference field="2" count="1">
            <x v="19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601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3"/>
          </reference>
          <reference field="2" count="1">
            <x v="5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6600">
      <pivotArea dataOnly="0" labelOnly="1" outline="0" fieldPosition="0">
        <references count="5">
          <reference field="0" count="1" selected="0">
            <x v="185"/>
          </reference>
          <reference field="1" count="1" selected="0">
            <x v="157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99">
      <pivotArea dataOnly="0" labelOnly="1" outline="0" fieldPosition="0">
        <references count="5">
          <reference field="0" count="1" selected="0">
            <x v="199"/>
          </reference>
          <reference field="1" count="1" selected="0">
            <x v="166"/>
          </reference>
          <reference field="2" count="1">
            <x v="1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98">
      <pivotArea dataOnly="0" labelOnly="1" outline="0" fieldPosition="0">
        <references count="5">
          <reference field="0" count="1" selected="0">
            <x v="233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97">
      <pivotArea dataOnly="0" labelOnly="1" outline="0" fieldPosition="0">
        <references count="5">
          <reference field="0" count="1" selected="0">
            <x v="298"/>
          </reference>
          <reference field="1" count="1" selected="0">
            <x v="221"/>
          </reference>
          <reference field="2" count="1">
            <x v="20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96">
      <pivotArea dataOnly="0" labelOnly="1" outline="0" fieldPosition="0">
        <references count="5">
          <reference field="0" count="1" selected="0">
            <x v="301"/>
          </reference>
          <reference field="1" count="1" selected="0">
            <x v="224"/>
          </reference>
          <reference field="2" count="1">
            <x v="20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95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37"/>
          </reference>
          <reference field="2" count="1">
            <x v="3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94">
      <pivotArea dataOnly="0" labelOnly="1" outline="0" fieldPosition="0">
        <references count="5">
          <reference field="0" count="1" selected="0">
            <x v="131"/>
          </reference>
          <reference field="1" count="1" selected="0">
            <x v="135"/>
          </reference>
          <reference field="2" count="1">
            <x v="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93">
      <pivotArea dataOnly="0" labelOnly="1" outline="0" fieldPosition="0">
        <references count="5">
          <reference field="0" count="1" selected="0">
            <x v="141"/>
          </reference>
          <reference field="1" count="1" selected="0">
            <x v="50"/>
          </reference>
          <reference field="2" count="1">
            <x v="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92">
      <pivotArea dataOnly="0" labelOnly="1" outline="0" fieldPosition="0">
        <references count="5">
          <reference field="0" count="1" selected="0">
            <x v="178"/>
          </reference>
          <reference field="1" count="1" selected="0">
            <x v="113"/>
          </reference>
          <reference field="2" count="1">
            <x v="3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91">
      <pivotArea dataOnly="0" labelOnly="1" outline="0" fieldPosition="0">
        <references count="5">
          <reference field="0" count="1" selected="0">
            <x v="190"/>
          </reference>
          <reference field="1" count="1" selected="0">
            <x v="159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90">
      <pivotArea dataOnly="0" labelOnly="1" outline="0" fieldPosition="0">
        <references count="5">
          <reference field="0" count="1" selected="0">
            <x v="250"/>
          </reference>
          <reference field="1" count="1" selected="0">
            <x v="199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8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06"/>
          </reference>
          <reference field="2" count="1">
            <x v="8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07"/>
          </reference>
          <reference field="2" count="1">
            <x v="8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7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70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6">
      <pivotArea dataOnly="0" labelOnly="1" outline="0" fieldPosition="0">
        <references count="5">
          <reference field="0" count="1" selected="0">
            <x v="104"/>
          </reference>
          <reference field="1" count="1" selected="0">
            <x v="126"/>
          </reference>
          <reference field="2" count="1">
            <x v="11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5">
      <pivotArea dataOnly="0" labelOnly="1" outline="0" fieldPosition="0">
        <references count="5">
          <reference field="0" count="1" selected="0">
            <x v="105"/>
          </reference>
          <reference field="1" count="1" selected="0">
            <x v="12"/>
          </reference>
          <reference field="2" count="1">
            <x v="4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4">
      <pivotArea dataOnly="0" labelOnly="1" outline="0" fieldPosition="0">
        <references count="5">
          <reference field="0" count="1" selected="0">
            <x v="253"/>
          </reference>
          <reference field="1" count="1" selected="0">
            <x v="201"/>
          </reference>
          <reference field="2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3">
      <pivotArea dataOnly="0" labelOnly="1" outline="0" fieldPosition="0">
        <references count="5">
          <reference field="0" count="1" selected="0">
            <x v="296"/>
          </reference>
          <reference field="1" count="1" selected="0">
            <x v="166"/>
          </reference>
          <reference field="2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58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10"/>
          </reference>
          <reference field="2" count="1">
            <x v="8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81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69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80">
      <pivotArea dataOnly="0" labelOnly="1" outline="0" fieldPosition="0">
        <references count="5">
          <reference field="0" count="1" selected="0">
            <x v="133"/>
          </reference>
          <reference field="1" count="1" selected="0">
            <x v="53"/>
          </reference>
          <reference field="2" count="1">
            <x v="5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79">
      <pivotArea dataOnly="0" labelOnly="1" outline="0" fieldPosition="0">
        <references count="5">
          <reference field="0" count="1" selected="0">
            <x v="160"/>
          </reference>
          <reference field="1" count="1" selected="0">
            <x v="143"/>
          </reference>
          <reference field="2" count="1">
            <x v="4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78">
      <pivotArea dataOnly="0" labelOnly="1" outline="0" fieldPosition="0">
        <references count="5">
          <reference field="0" count="1" selected="0">
            <x v="216"/>
          </reference>
          <reference field="1" count="1" selected="0">
            <x v="178"/>
          </reference>
          <reference field="2" count="1">
            <x v="16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77">
      <pivotArea dataOnly="0" labelOnly="1" outline="0" fieldPosition="0">
        <references count="5">
          <reference field="0" count="1" selected="0">
            <x v="246"/>
          </reference>
          <reference field="1" count="1" selected="0">
            <x v="5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76">
      <pivotArea dataOnly="0" labelOnly="1" outline="0" fieldPosition="0">
        <references count="5">
          <reference field="0" count="1" selected="0">
            <x v="269"/>
          </reference>
          <reference field="1" count="1" selected="0">
            <x v="21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575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119"/>
          </reference>
          <reference field="2" count="1">
            <x v="10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74">
      <pivotArea dataOnly="0" labelOnly="1" outline="0" fieldPosition="0">
        <references count="5">
          <reference field="0" count="1" selected="0">
            <x v="109"/>
          </reference>
          <reference field="1" count="1" selected="0">
            <x v="47"/>
          </reference>
          <reference field="2" count="1">
            <x v="3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73">
      <pivotArea dataOnly="0" labelOnly="1" outline="0" fieldPosition="0">
        <references count="5">
          <reference field="0" count="1" selected="0">
            <x v="117"/>
          </reference>
          <reference field="1" count="1" selected="0">
            <x v="68"/>
          </reference>
          <reference field="2" count="1">
            <x v="5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72">
      <pivotArea dataOnly="0" labelOnly="1" outline="0" fieldPosition="0">
        <references count="5">
          <reference field="0" count="1" selected="0">
            <x v="144"/>
          </reference>
          <reference field="1" count="1" selected="0">
            <x v="138"/>
          </reference>
          <reference field="2" count="1">
            <x v="1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71">
      <pivotArea dataOnly="0" labelOnly="1" outline="0" fieldPosition="0">
        <references count="5">
          <reference field="0" count="1" selected="0">
            <x v="156"/>
          </reference>
          <reference field="1" count="1" selected="0">
            <x v="27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70">
      <pivotArea dataOnly="0" labelOnly="1" outline="0" fieldPosition="0">
        <references count="5">
          <reference field="0" count="1" selected="0">
            <x v="236"/>
          </reference>
          <reference field="1" count="1" selected="0">
            <x v="19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69">
      <pivotArea dataOnly="0" labelOnly="1" outline="0" fieldPosition="0">
        <references count="5">
          <reference field="0" count="1" selected="0">
            <x v="256"/>
          </reference>
          <reference field="1" count="1" selected="0">
            <x v="204"/>
          </reference>
          <reference field="2" count="1">
            <x v="17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56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7"/>
          </reference>
          <reference field="2" count="1">
            <x v="4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55"/>
          </reference>
          <reference field="2" count="1">
            <x v="10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6">
      <pivotArea dataOnly="0" labelOnly="1" outline="0" fieldPosition="0">
        <references count="5">
          <reference field="0" count="1" selected="0">
            <x v="114"/>
          </reference>
          <reference field="1" count="1" selected="0">
            <x v="42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5">
      <pivotArea dataOnly="0" labelOnly="1" outline="0" fieldPosition="0">
        <references count="5">
          <reference field="0" count="1" selected="0">
            <x v="165"/>
          </reference>
          <reference field="1" count="1" selected="0">
            <x v="146"/>
          </reference>
          <reference field="2" count="1">
            <x v="13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4">
      <pivotArea dataOnly="0" labelOnly="1" outline="0" fieldPosition="0">
        <references count="5">
          <reference field="0" count="1" selected="0">
            <x v="173"/>
          </reference>
          <reference field="1" count="1" selected="0">
            <x v="150"/>
          </reference>
          <reference field="2" count="1">
            <x v="14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3">
      <pivotArea dataOnly="0" labelOnly="1" outline="0" fieldPosition="0">
        <references count="5">
          <reference field="0" count="1" selected="0">
            <x v="234"/>
          </reference>
          <reference field="1" count="1" selected="0">
            <x v="190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2">
      <pivotArea dataOnly="0" labelOnly="1" outline="0" fieldPosition="0">
        <references count="5">
          <reference field="0" count="1" selected="0">
            <x v="276"/>
          </reference>
          <reference field="1" count="1" selected="0">
            <x v="213"/>
          </reference>
          <reference field="2" count="1">
            <x v="1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1">
      <pivotArea dataOnly="0" labelOnly="1" outline="0" fieldPosition="0">
        <references count="5">
          <reference field="0" count="1" selected="0">
            <x v="303"/>
          </reference>
          <reference field="1" count="1" selected="0">
            <x v="226"/>
          </reference>
          <reference field="2" count="1">
            <x v="20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560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04"/>
          </reference>
          <reference field="2" count="1">
            <x v="2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9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35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8">
      <pivotArea dataOnly="0" labelOnly="1" outline="0" fieldPosition="0">
        <references count="5">
          <reference field="0" count="1" selected="0">
            <x v="172"/>
          </reference>
          <reference field="1" count="1" selected="0">
            <x v="150"/>
          </reference>
          <reference field="2" count="1">
            <x v="1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7">
      <pivotArea dataOnly="0" labelOnly="1" outline="0" fieldPosition="0">
        <references count="5">
          <reference field="0" count="1" selected="0">
            <x v="193"/>
          </reference>
          <reference field="1" count="1" selected="0">
            <x v="139"/>
          </reference>
          <reference field="2" count="1">
            <x v="15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6">
      <pivotArea dataOnly="0" labelOnly="1" outline="0" fieldPosition="0">
        <references count="5">
          <reference field="0" count="1" selected="0">
            <x v="221"/>
          </reference>
          <reference field="1" count="1" selected="0">
            <x v="18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5">
      <pivotArea dataOnly="0" labelOnly="1" outline="0" fieldPosition="0">
        <references count="5">
          <reference field="0" count="1" selected="0">
            <x v="230"/>
          </reference>
          <reference field="1" count="1" selected="0">
            <x v="18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4">
      <pivotArea dataOnly="0" labelOnly="1" outline="0" fieldPosition="0">
        <references count="5">
          <reference field="0" count="1" selected="0">
            <x v="231"/>
          </reference>
          <reference field="1" count="1" selected="0">
            <x v="188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3">
      <pivotArea dataOnly="0" labelOnly="1" outline="0" fieldPosition="0">
        <references count="5">
          <reference field="0" count="1" selected="0">
            <x v="294"/>
          </reference>
          <reference field="1" count="1" selected="0">
            <x v="220"/>
          </reference>
          <reference field="2" count="1">
            <x v="19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552">
      <pivotArea dataOnly="0" labelOnly="1" outline="0" fieldPosition="0">
        <references count="5">
          <reference field="0" count="1" selected="0">
            <x v="186"/>
          </reference>
          <reference field="1" count="1" selected="0">
            <x v="116"/>
          </reference>
          <reference field="2" count="1">
            <x v="14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551">
      <pivotArea dataOnly="0" labelOnly="1" outline="0" fieldPosition="0">
        <references count="5">
          <reference field="0" count="1" selected="0">
            <x v="302"/>
          </reference>
          <reference field="1" count="1" selected="0">
            <x v="225"/>
          </reference>
          <reference field="2" count="1">
            <x v="20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550">
      <pivotArea dataOnly="0" labelOnly="1" outline="0" fieldPosition="0">
        <references count="5">
          <reference field="0" count="1" selected="0">
            <x v="113"/>
          </reference>
          <reference field="1" count="1" selected="0">
            <x v="16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549">
      <pivotArea dataOnly="0" labelOnly="1" outline="0" fieldPosition="0">
        <references count="5">
          <reference field="0" count="1" selected="0">
            <x v="150"/>
          </reference>
          <reference field="1" count="1" selected="0">
            <x v="140"/>
          </reference>
          <reference field="2" count="1">
            <x v="126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548">
      <pivotArea dataOnly="0" labelOnly="1" outline="0" fieldPosition="0">
        <references count="5">
          <reference field="0" count="1" selected="0">
            <x v="248"/>
          </reference>
          <reference field="1" count="1" selected="0">
            <x v="100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547">
      <pivotArea dataOnly="0" labelOnly="1" outline="0" fieldPosition="0">
        <references count="6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>
            <x v="16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546">
      <pivotArea dataOnly="0" labelOnly="1" outline="0" fieldPosition="0">
        <references count="6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>
            <x v="16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545">
      <pivotArea dataOnly="0" labelOnly="1" outline="0" fieldPosition="0">
        <references count="6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>
            <x v="2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544">
      <pivotArea dataOnly="0" labelOnly="1" outline="0" fieldPosition="0">
        <references count="6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>
            <x v="23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543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>
            <x v="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42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>
            <x v="9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41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3"/>
          </reference>
          <reference field="2" count="1" selected="0">
            <x v="44"/>
          </reference>
          <reference field="3" count="1">
            <x v="1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40">
      <pivotArea dataOnly="0" labelOnly="1" outline="0" fieldPosition="0">
        <references count="6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>
            <x v="17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39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>
            <x v="17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38">
      <pivotArea dataOnly="0" labelOnly="1" outline="0" fieldPosition="0">
        <references count="6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37">
      <pivotArea dataOnly="0" labelOnly="1" outline="0" fieldPosition="0">
        <references count="6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536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>
            <x v="8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535">
      <pivotArea dataOnly="0" labelOnly="1" outline="0" fieldPosition="0">
        <references count="6">
          <reference field="0" count="1" selected="0">
            <x v="140"/>
          </reference>
          <reference field="1" count="1" selected="0">
            <x v="23"/>
          </reference>
          <reference field="2" count="1" selected="0">
            <x v="59"/>
          </reference>
          <reference field="3" count="1">
            <x v="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534">
      <pivotArea dataOnly="0" labelOnly="1" outline="0" fieldPosition="0">
        <references count="6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>
            <x v="17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533">
      <pivotArea dataOnly="0" labelOnly="1" outline="0" fieldPosition="0">
        <references count="6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>
            <x v="24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532">
      <pivotArea dataOnly="0" labelOnly="1" outline="0" fieldPosition="0">
        <references count="6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>
            <x v="27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531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49"/>
          </reference>
          <reference field="2" count="1" selected="0">
            <x v="86"/>
          </reference>
          <reference field="3" count="1">
            <x v="11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530">
      <pivotArea dataOnly="0" labelOnly="1" outline="0" fieldPosition="0">
        <references count="6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>
            <x v="6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529">
      <pivotArea dataOnly="0" labelOnly="1" outline="0" fieldPosition="0">
        <references count="6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>
            <x v="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528">
      <pivotArea dataOnly="0" labelOnly="1" outline="0" fieldPosition="0">
        <references count="6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>
            <x v="2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527">
      <pivotArea dataOnly="0" labelOnly="1" outline="0" fieldPosition="0">
        <references count="6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>
            <x v="26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526">
      <pivotArea dataOnly="0" labelOnly="1" outline="0" fieldPosition="0">
        <references count="6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>
            <x v="1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525">
      <pivotArea dataOnly="0" labelOnly="1" outline="0" fieldPosition="0">
        <references count="6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2"/>
          </reference>
          <reference field="3" count="1">
            <x v="1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524">
      <pivotArea dataOnly="0" labelOnly="1" outline="0" fieldPosition="0">
        <references count="6">
          <reference field="0" count="1" selected="0">
            <x v="197"/>
          </reference>
          <reference field="1" count="1" selected="0">
            <x v="27"/>
          </reference>
          <reference field="2" count="1" selected="0">
            <x v="38"/>
          </reference>
          <reference field="3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523">
      <pivotArea dataOnly="0" labelOnly="1" outline="0" fieldPosition="0">
        <references count="6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>
            <x v="28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6522">
      <pivotArea dataOnly="0" labelOnly="1" outline="0" fieldPosition="0">
        <references count="6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>
            <x v="14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521">
      <pivotArea dataOnly="0" labelOnly="1" outline="0" fieldPosition="0">
        <references count="6">
          <reference field="0" count="1" selected="0">
            <x v="145"/>
          </reference>
          <reference field="1" count="1" selected="0">
            <x v="25"/>
          </reference>
          <reference field="2" count="1" selected="0">
            <x v="123"/>
          </reference>
          <reference field="3" count="1">
            <x v="15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520">
      <pivotArea dataOnly="0" labelOnly="1" outline="0" fieldPosition="0">
        <references count="6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>
            <x v="25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519">
      <pivotArea dataOnly="0" labelOnly="1" outline="0" fieldPosition="0">
        <references count="6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6"/>
          </reference>
          <reference field="3" count="1">
            <x v="10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518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4"/>
          </reference>
          <reference field="2" count="1" selected="0">
            <x v="58"/>
          </reference>
          <reference field="3" count="1">
            <x v="6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517">
      <pivotArea dataOnly="0" labelOnly="1" outline="0" fieldPosition="0">
        <references count="6">
          <reference field="0" count="1" selected="0">
            <x v="98"/>
          </reference>
          <reference field="1" count="1" selected="0">
            <x v="80"/>
          </reference>
          <reference field="2" count="1" selected="0">
            <x v="19"/>
          </reference>
          <reference field="3" count="1">
            <x v="22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6516">
      <pivotArea dataOnly="0" labelOnly="1" outline="0" fieldPosition="0">
        <references count="6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18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6515">
      <pivotArea dataOnly="0" labelOnly="1" outline="0" fieldPosition="0">
        <references count="6">
          <reference field="0" count="1" selected="0">
            <x v="72"/>
          </reference>
          <reference field="1" count="1" selected="0">
            <x v="1"/>
          </reference>
          <reference field="2" count="1" selected="0">
            <x v="6"/>
          </reference>
          <reference field="3" count="1">
            <x v="6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6514">
      <pivotArea dataOnly="0" labelOnly="1" outline="0" fieldPosition="0">
        <references count="6">
          <reference field="0" count="1" selected="0">
            <x v="154"/>
          </reference>
          <reference field="1" count="1" selected="0">
            <x v="142"/>
          </reference>
          <reference field="2" count="1" selected="0">
            <x v="129"/>
          </reference>
          <reference field="3" count="1">
            <x v="15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513">
      <pivotArea dataOnly="0" labelOnly="1" outline="0" fieldPosition="0">
        <references count="6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>
            <x v="73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512">
      <pivotArea dataOnly="0" labelOnly="1" outline="0" fieldPosition="0">
        <references count="6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1"/>
          </reference>
          <reference field="3" count="1">
            <x v="23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511">
      <pivotArea dataOnly="0" labelOnly="1" outline="0" fieldPosition="0">
        <references count="6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6510">
      <pivotArea dataOnly="0" labelOnly="1" outline="0" fieldPosition="0">
        <references count="6">
          <reference field="0" count="1" selected="0">
            <x v="83"/>
          </reference>
          <reference field="1" count="1" selected="0">
            <x v="3"/>
          </reference>
          <reference field="2" count="1" selected="0">
            <x v="5"/>
          </reference>
          <reference field="3" count="1">
            <x v="0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6509">
      <pivotArea dataOnly="0" labelOnly="1" outline="0" fieldPosition="0">
        <references count="6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>
            <x v="18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08">
      <pivotArea dataOnly="0" labelOnly="1" outline="0" fieldPosition="0">
        <references count="6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>
            <x v="19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07">
      <pivotArea dataOnly="0" labelOnly="1" outline="0" fieldPosition="0">
        <references count="6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>
            <x v="277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06">
      <pivotArea dataOnly="0" labelOnly="1" outline="0" fieldPosition="0">
        <references count="6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>
            <x v="28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505">
      <pivotArea dataOnly="0" labelOnly="1" outline="0" fieldPosition="0">
        <references count="6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0"/>
          </reference>
          <reference field="3" count="1">
            <x v="5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04">
      <pivotArea dataOnly="0" labelOnly="1" outline="0" fieldPosition="0">
        <references count="6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8"/>
          </reference>
          <reference field="3" count="1">
            <x v="14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03">
      <pivotArea dataOnly="0" labelOnly="1" outline="0" fieldPosition="0">
        <references count="6">
          <reference field="0" count="1" selected="0">
            <x v="141"/>
          </reference>
          <reference field="1" count="1" selected="0">
            <x v="50"/>
          </reference>
          <reference field="2" count="1" selected="0">
            <x v="45"/>
          </reference>
          <reference field="3" count="1">
            <x v="62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02">
      <pivotArea dataOnly="0" labelOnly="1" outline="0" fieldPosition="0">
        <references count="6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4"/>
          </reference>
          <reference field="3" count="1">
            <x v="17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01">
      <pivotArea dataOnly="0" labelOnly="1" outline="0" fieldPosition="0">
        <references count="6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1"/>
          </reference>
          <reference field="3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500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>
            <x v="10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9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>
            <x v="10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8">
      <pivotArea dataOnly="0" labelOnly="1" outline="0" fieldPosition="0">
        <references count="6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>
            <x v="4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7">
      <pivotArea dataOnly="0" labelOnly="1" outline="0" fieldPosition="0">
        <references count="6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>
            <x v="13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6">
      <pivotArea dataOnly="0" labelOnly="1" outline="0" fieldPosition="0">
        <references count="6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>
            <x v="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5">
      <pivotArea dataOnly="0" labelOnly="1" outline="0" fieldPosition="0">
        <references count="6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>
            <x v="23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4">
      <pivotArea dataOnly="0" labelOnly="1" outline="0" fieldPosition="0">
        <references count="6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493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492">
      <pivotArea dataOnly="0" labelOnly="1" outline="0" fieldPosition="0">
        <references count="6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>
            <x v="4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491">
      <pivotArea dataOnly="0" labelOnly="1" outline="0" fieldPosition="0">
        <references count="6">
          <reference field="0" count="1" selected="0">
            <x v="133"/>
          </reference>
          <reference field="1" count="1" selected="0">
            <x v="53"/>
          </reference>
          <reference field="2" count="1" selected="0">
            <x v="52"/>
          </reference>
          <reference field="3" count="1">
            <x v="5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490">
      <pivotArea dataOnly="0" labelOnly="1" outline="0" fieldPosition="0">
        <references count="6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>
            <x v="1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489">
      <pivotArea dataOnly="0" labelOnly="1" outline="0" fieldPosition="0">
        <references count="6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>
            <x v="6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488">
      <pivotArea dataOnly="0" labelOnly="1" outline="0" fieldPosition="0">
        <references count="6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>
            <x v="1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7">
      <pivotArea dataOnly="0" labelOnly="1" outline="0" fieldPosition="0">
        <references count="6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6"/>
          </reference>
          <reference field="3" count="1">
            <x v="13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6">
      <pivotArea dataOnly="0" labelOnly="1" outline="0" fieldPosition="0">
        <references count="6">
          <reference field="0" count="1" selected="0">
            <x v="117"/>
          </reference>
          <reference field="1" count="1" selected="0">
            <x v="68"/>
          </reference>
          <reference field="2" count="1" selected="0">
            <x v="54"/>
          </reference>
          <reference field="3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5">
      <pivotArea dataOnly="0" labelOnly="1" outline="0" fieldPosition="0">
        <references count="6">
          <reference field="0" count="1" selected="0">
            <x v="144"/>
          </reference>
          <reference field="1" count="1" selected="0">
            <x v="138"/>
          </reference>
          <reference field="2" count="1" selected="0">
            <x v="122"/>
          </reference>
          <reference field="3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4">
      <pivotArea dataOnly="0" labelOnly="1" outline="0" fieldPosition="0">
        <references count="6">
          <reference field="0" count="1" selected="0">
            <x v="156"/>
          </reference>
          <reference field="1" count="1" selected="0">
            <x v="27"/>
          </reference>
          <reference field="2" count="1" selected="0">
            <x v="4"/>
          </reference>
          <reference field="3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3">
      <pivotArea dataOnly="0" labelOnly="1" outline="0" fieldPosition="0">
        <references count="6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>
            <x v="23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482">
      <pivotArea dataOnly="0" labelOnly="1" outline="0" fieldPosition="0">
        <references count="6">
          <reference field="0" count="1" selected="0">
            <x v="64"/>
          </reference>
          <reference field="1" count="1" selected="0">
            <x v="57"/>
          </reference>
          <reference field="2" count="1" selected="0">
            <x v="49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81">
      <pivotArea dataOnly="0" labelOnly="1" outline="0" fieldPosition="0">
        <references count="6">
          <reference field="0" count="1" selected="0">
            <x v="73"/>
          </reference>
          <reference field="1" count="1" selected="0">
            <x v="55"/>
          </reference>
          <reference field="2" count="1" selected="0">
            <x v="101"/>
          </reference>
          <reference field="3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80">
      <pivotArea dataOnly="0" labelOnly="1" outline="0" fieldPosition="0">
        <references count="6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79">
      <pivotArea dataOnly="0" labelOnly="1" outline="0" fieldPosition="0">
        <references count="6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>
            <x v="16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78">
      <pivotArea dataOnly="0" labelOnly="1" outline="0" fieldPosition="0">
        <references count="6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77">
      <pivotArea dataOnly="0" labelOnly="1" outline="0" fieldPosition="0">
        <references count="6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>
            <x v="28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476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3"/>
          </reference>
          <reference field="3" count="1">
            <x v="10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475">
      <pivotArea dataOnly="0" labelOnly="1" outline="0" fieldPosition="0">
        <references count="6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3"/>
          </reference>
          <reference field="3" count="1">
            <x v="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474">
      <pivotArea dataOnly="0" labelOnly="1" outline="0" fieldPosition="0">
        <references count="6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>
            <x v="16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473">
      <pivotArea dataOnly="0" labelOnly="1" outline="0" fieldPosition="0">
        <references count="6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472">
      <pivotArea dataOnly="0" labelOnly="1" outline="0" fieldPosition="0">
        <references count="6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>
            <x v="27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471">
      <pivotArea dataOnly="0" labelOnly="1" outline="0" fieldPosition="0">
        <references count="6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>
            <x v="182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470">
      <pivotArea dataOnly="0" labelOnly="1" outline="0" fieldPosition="0">
        <references count="6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>
            <x v="28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469">
      <pivotArea dataOnly="0" labelOnly="1" outline="0" fieldPosition="0">
        <references count="6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1"/>
          </reference>
          <reference field="3" count="1">
            <x v="3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6468">
      <pivotArea dataOnly="0" labelOnly="1" outline="0" fieldPosition="0">
        <references count="6">
          <reference field="0" count="1" selected="0">
            <x v="150"/>
          </reference>
          <reference field="1" count="1" selected="0">
            <x v="140"/>
          </reference>
          <reference field="2" count="1" selected="0">
            <x v="126"/>
          </reference>
          <reference field="3" count="1">
            <x v="154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467">
      <pivotArea dataOnly="0" labelOnly="1" outline="0" fieldPosition="0">
        <references count="7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6466">
      <pivotArea dataOnly="0" labelOnly="1" outline="0" fieldPosition="0">
        <references count="7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6465">
      <pivotArea dataOnly="0" labelOnly="1" outline="0" fieldPosition="0">
        <references count="7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6464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6463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3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6462">
      <pivotArea dataOnly="0" labelOnly="1" outline="0" fieldPosition="0">
        <references count="7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6461">
      <pivotArea dataOnly="0" labelOnly="1" outline="0" fieldPosition="0">
        <references count="7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6460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6459">
      <pivotArea dataOnly="0" labelOnly="1" outline="0" fieldPosition="0">
        <references count="7">
          <reference field="0" count="1" selected="0">
            <x v="140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6458">
      <pivotArea dataOnly="0" labelOnly="1" outline="0" fieldPosition="0">
        <references count="7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6457">
      <pivotArea dataOnly="0" labelOnly="1" outline="0" fieldPosition="0">
        <references count="7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6456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6455">
      <pivotArea dataOnly="0" labelOnly="1" outline="0" fieldPosition="0">
        <references count="7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 selected="0">
            <x v="6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6454">
      <pivotArea dataOnly="0" labelOnly="1" outline="0" fieldPosition="0">
        <references count="7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6453">
      <pivotArea dataOnly="0" labelOnly="1" outline="0" fieldPosition="0">
        <references count="7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6452">
      <pivotArea dataOnly="0" labelOnly="1" outline="0" fieldPosition="0">
        <references count="7">
          <reference field="0" count="1" selected="0">
            <x v="197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6451">
      <pivotArea dataOnly="0" labelOnly="1" outline="0" fieldPosition="0">
        <references count="7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>
            <x v="9"/>
          </reference>
          <reference field="10" count="1" selected="0">
            <x v="4"/>
          </reference>
        </references>
      </pivotArea>
    </format>
    <format dxfId="6450">
      <pivotArea dataOnly="0" labelOnly="1" outline="0" fieldPosition="0">
        <references count="7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6449">
      <pivotArea dataOnly="0" labelOnly="1" outline="0" fieldPosition="0">
        <references count="7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6448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6447">
      <pivotArea dataOnly="0" labelOnly="1" outline="0" fieldPosition="0">
        <references count="7">
          <reference field="0" count="1" selected="0">
            <x v="93"/>
          </reference>
          <reference field="1" count="1" selected="0">
            <x v="74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6446">
      <pivotArea dataOnly="0" labelOnly="1" outline="0" fieldPosition="0">
        <references count="7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0"/>
          </reference>
        </references>
      </pivotArea>
    </format>
    <format dxfId="6445">
      <pivotArea dataOnly="0" labelOnly="1" outline="0" fieldPosition="0">
        <references count="7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1"/>
          </reference>
          <reference field="3" count="1" selected="0">
            <x v="237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0"/>
          </reference>
        </references>
      </pivotArea>
    </format>
    <format dxfId="6444">
      <pivotArea dataOnly="0" labelOnly="1" outline="0" fieldPosition="0">
        <references count="7">
          <reference field="0" count="1" selected="0">
            <x v="83"/>
          </reference>
          <reference field="1" count="1" selected="0">
            <x v="3"/>
          </reference>
          <reference field="2" count="1" selected="0">
            <x v="5"/>
          </reference>
          <reference field="3" count="1" selected="0">
            <x v="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1"/>
          </reference>
        </references>
      </pivotArea>
    </format>
    <format dxfId="6443">
      <pivotArea dataOnly="0" labelOnly="1" outline="0" fieldPosition="0">
        <references count="7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6442">
      <pivotArea dataOnly="0" labelOnly="1" outline="0" fieldPosition="0">
        <references count="7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 selected="0">
            <x v="27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6441">
      <pivotArea dataOnly="0" labelOnly="1" outline="0" fieldPosition="0">
        <references count="7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0"/>
          </reference>
          <reference field="3" count="1" selected="0">
            <x v="5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6440">
      <pivotArea dataOnly="0" labelOnly="1" outline="0" fieldPosition="0">
        <references count="7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643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 selected="0">
            <x v="103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6438">
      <pivotArea dataOnly="0" labelOnly="1" outline="0" fieldPosition="0">
        <references count="7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6437">
      <pivotArea dataOnly="0" labelOnly="1" outline="0" fieldPosition="0">
        <references count="7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6436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6435">
      <pivotArea dataOnly="0" labelOnly="1" outline="0" fieldPosition="0">
        <references count="7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6434">
      <pivotArea dataOnly="0" labelOnly="1" outline="0" fieldPosition="0">
        <references count="7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 selected="0">
            <x v="61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6433">
      <pivotArea dataOnly="0" labelOnly="1" outline="0" fieldPosition="0">
        <references count="7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 selected="0">
            <x v="12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6432">
      <pivotArea dataOnly="0" labelOnly="1" outline="0" fieldPosition="0">
        <references count="7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6431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57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6430">
      <pivotArea dataOnly="0" labelOnly="1" outline="0" fieldPosition="0">
        <references count="7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6429">
      <pivotArea dataOnly="0" labelOnly="1" outline="0" fieldPosition="0">
        <references count="7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6428">
      <pivotArea dataOnly="0" labelOnly="1" outline="0" fieldPosition="0">
        <references count="7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 selected="0">
            <x v="282"/>
          </reference>
          <reference field="5" count="1" selected="0">
            <x v="1"/>
          </reference>
          <reference field="6" count="1">
            <x v="9"/>
          </reference>
          <reference field="10" count="1" selected="0">
            <x v="5"/>
          </reference>
        </references>
      </pivotArea>
    </format>
    <format dxfId="6427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3"/>
          </reference>
          <reference field="3" count="1" selected="0">
            <x v="10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6426">
      <pivotArea dataOnly="0" labelOnly="1" outline="0" fieldPosition="0">
        <references count="7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6425">
      <pivotArea dataOnly="0" labelOnly="1" outline="0" fieldPosition="0">
        <references count="7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 selected="0">
            <x v="168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6"/>
          </reference>
        </references>
      </pivotArea>
    </format>
    <format dxfId="6424">
      <pivotArea dataOnly="0" labelOnly="1" outline="0" fieldPosition="0">
        <references count="7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6"/>
          </reference>
        </references>
      </pivotArea>
    </format>
    <format dxfId="6423">
      <pivotArea dataOnly="0" labelOnly="1" outline="0" fieldPosition="0">
        <references count="7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 selected="0">
            <x v="182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6422">
      <pivotArea dataOnly="0" labelOnly="1" outline="0" fieldPosition="0">
        <references count="7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 selected="0">
            <x v="281"/>
          </reference>
          <reference field="5" count="1" selected="0">
            <x v="1"/>
          </reference>
          <reference field="6" count="1">
            <x v="9"/>
          </reference>
          <reference field="10" count="1" selected="0">
            <x v="7"/>
          </reference>
        </references>
      </pivotArea>
    </format>
    <format dxfId="6421">
      <pivotArea dataOnly="0" labelOnly="1" outline="0" fieldPosition="0">
        <references count="7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1"/>
          </reference>
          <reference field="3" count="1" selected="0">
            <x v="3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6420">
      <pivotArea dataOnly="0" labelOnly="1" outline="0" fieldPosition="0">
        <references count="8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6419">
      <pivotArea dataOnly="0" labelOnly="1" outline="0" fieldPosition="0">
        <references count="8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170"/>
          </reference>
        </references>
      </pivotArea>
    </format>
    <format dxfId="6418">
      <pivotArea dataOnly="0" labelOnly="1" outline="0" fieldPosition="0">
        <references count="8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175"/>
          </reference>
        </references>
      </pivotArea>
    </format>
    <format dxfId="6417">
      <pivotArea dataOnly="0" labelOnly="1" outline="0" fieldPosition="0">
        <references count="8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6416">
      <pivotArea dataOnly="0" labelOnly="1" outline="0" fieldPosition="0">
        <references count="8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>
            <x v="189"/>
          </reference>
        </references>
      </pivotArea>
    </format>
    <format dxfId="6415">
      <pivotArea dataOnly="0" labelOnly="1" outline="0" fieldPosition="0">
        <references count="8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>
            <x v="73"/>
          </reference>
        </references>
      </pivotArea>
    </format>
    <format dxfId="6414">
      <pivotArea dataOnly="0" labelOnly="1" outline="0" fieldPosition="0">
        <references count="8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6413">
      <pivotArea dataOnly="0" labelOnly="1" outline="0" fieldPosition="0">
        <references count="8">
          <reference field="0" count="1" selected="0">
            <x v="59"/>
          </reference>
          <reference field="1" count="1" selected="0">
            <x v="23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1"/>
          </reference>
          <reference field="19" count="1">
            <x v="104"/>
          </reference>
        </references>
      </pivotArea>
    </format>
    <format dxfId="6412">
      <pivotArea dataOnly="0" labelOnly="1" outline="0" fieldPosition="0">
        <references count="8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179"/>
          </reference>
        </references>
      </pivotArea>
    </format>
    <format dxfId="6411">
      <pivotArea dataOnly="0" labelOnly="1" outline="0" fieldPosition="0">
        <references count="8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186"/>
          </reference>
        </references>
      </pivotArea>
    </format>
    <format dxfId="6410">
      <pivotArea dataOnly="0" labelOnly="1" outline="0" fieldPosition="0">
        <references count="8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196"/>
          </reference>
        </references>
      </pivotArea>
    </format>
    <format dxfId="6409">
      <pivotArea dataOnly="0" labelOnly="1" outline="0" fieldPosition="0">
        <references count="8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6408">
      <pivotArea dataOnly="0" labelOnly="1" outline="0" fieldPosition="0">
        <references count="8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6407">
      <pivotArea dataOnly="0" labelOnly="1" outline="0" fieldPosition="0">
        <references count="8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>
            <x v="181"/>
          </reference>
        </references>
      </pivotArea>
    </format>
    <format dxfId="6406">
      <pivotArea dataOnly="0" labelOnly="1" outline="0" fieldPosition="0">
        <references count="8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228"/>
          </reference>
        </references>
      </pivotArea>
    </format>
    <format dxfId="6405">
      <pivotArea dataOnly="0" labelOnly="1" outline="0" fieldPosition="0">
        <references count="8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 selected="0">
            <x v="27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252"/>
          </reference>
        </references>
      </pivotArea>
    </format>
    <format dxfId="6404">
      <pivotArea dataOnly="0" labelOnly="1" outline="0" fieldPosition="0">
        <references count="8">
          <reference field="0" count="1" selected="0">
            <x v="43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6403">
      <pivotArea dataOnly="0" labelOnly="1" outline="0" fieldPosition="0">
        <references count="8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131"/>
          </reference>
        </references>
      </pivotArea>
    </format>
    <format dxfId="6402">
      <pivotArea dataOnly="0" labelOnly="1" outline="0" fieldPosition="0">
        <references count="8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 selected="0">
            <x v="6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133"/>
          </reference>
        </references>
      </pivotArea>
    </format>
    <format dxfId="6401">
      <pivotArea dataOnly="0" labelOnly="1" outline="0" fieldPosition="0">
        <references count="8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>
            <x v="196"/>
          </reference>
        </references>
      </pivotArea>
    </format>
    <format dxfId="6400">
      <pivotArea dataOnly="0" labelOnly="1" outline="0" fieldPosition="0">
        <references count="8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>
            <x v="245"/>
          </reference>
        </references>
      </pivotArea>
    </format>
    <format dxfId="6399">
      <pivotArea dataOnly="0" labelOnly="1" outline="0" fieldPosition="0">
        <references count="8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132"/>
          </reference>
        </references>
      </pivotArea>
    </format>
    <format dxfId="6398">
      <pivotArea dataOnly="0" labelOnly="1" outline="0" fieldPosition="0">
        <references count="8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2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143"/>
          </reference>
        </references>
      </pivotArea>
    </format>
    <format dxfId="6397">
      <pivotArea dataOnly="0" labelOnly="1" outline="0" fieldPosition="0">
        <references count="8">
          <reference field="0" count="1" selected="0">
            <x v="197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>
            <x v="197"/>
          </reference>
        </references>
      </pivotArea>
    </format>
    <format dxfId="6396">
      <pivotArea dataOnly="0" labelOnly="1" outline="0" fieldPosition="0">
        <references count="8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9"/>
          </reference>
          <reference field="10" count="1" selected="0">
            <x v="4"/>
          </reference>
          <reference field="19" count="1">
            <x v="256"/>
          </reference>
        </references>
      </pivotArea>
    </format>
    <format dxfId="6395">
      <pivotArea dataOnly="0" labelOnly="1" outline="0" fieldPosition="0">
        <references count="8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145"/>
          </reference>
        </references>
      </pivotArea>
    </format>
    <format dxfId="6394">
      <pivotArea dataOnly="0" labelOnly="1" outline="0" fieldPosition="0">
        <references count="8">
          <reference field="0" count="1" selected="0">
            <x v="145"/>
          </reference>
          <reference field="1" count="1" selected="0">
            <x v="25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155"/>
          </reference>
        </references>
      </pivotArea>
    </format>
    <format dxfId="6393">
      <pivotArea dataOnly="0" labelOnly="1" outline="0" fieldPosition="0">
        <references count="8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234"/>
          </reference>
        </references>
      </pivotArea>
    </format>
    <format dxfId="6392">
      <pivotArea dataOnly="0" labelOnly="1" outline="0" fieldPosition="0">
        <references count="8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>
            <x v="94"/>
          </reference>
        </references>
      </pivotArea>
    </format>
    <format dxfId="6391">
      <pivotArea dataOnly="0" labelOnly="1" outline="0" fieldPosition="0">
        <references count="8">
          <reference field="0" count="1" selected="0">
            <x v="93"/>
          </reference>
          <reference field="1" count="1" selected="0">
            <x v="74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122"/>
          </reference>
        </references>
      </pivotArea>
    </format>
    <format dxfId="6390">
      <pivotArea dataOnly="0" labelOnly="1" outline="0" fieldPosition="0">
        <references count="8">
          <reference field="0" count="1" selected="0">
            <x v="98"/>
          </reference>
          <reference field="1" count="1" selected="0">
            <x v="80"/>
          </reference>
          <reference field="2" count="1" selected="0">
            <x v="19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127"/>
          </reference>
        </references>
      </pivotArea>
    </format>
    <format dxfId="6389">
      <pivotArea dataOnly="0" labelOnly="1" outline="0" fieldPosition="0">
        <references count="8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126"/>
          </reference>
        </references>
      </pivotArea>
    </format>
    <format dxfId="6388">
      <pivotArea dataOnly="0" labelOnly="1" outline="0" fieldPosition="0">
        <references count="8">
          <reference field="0" count="1" selected="0">
            <x v="72"/>
          </reference>
          <reference field="1" count="1" selected="0">
            <x v="1"/>
          </reference>
          <reference field="2" count="1" selected="0">
            <x v="6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1">
            <x v="89"/>
          </reference>
        </references>
      </pivotArea>
    </format>
    <format dxfId="6387">
      <pivotArea dataOnly="0" labelOnly="1" outline="0" fieldPosition="0">
        <references count="8">
          <reference field="0" count="1" selected="0">
            <x v="154"/>
          </reference>
          <reference field="1" count="1" selected="0">
            <x v="142"/>
          </reference>
          <reference field="2" count="1" selected="0">
            <x v="129"/>
          </reference>
          <reference field="3" count="1" selected="0">
            <x v="15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0"/>
          </reference>
          <reference field="19" count="1">
            <x v="160"/>
          </reference>
        </references>
      </pivotArea>
    </format>
    <format dxfId="6386">
      <pivotArea dataOnly="0" labelOnly="1" outline="0" fieldPosition="0">
        <references count="8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0"/>
          </reference>
          <reference field="19" count="1">
            <x v="207"/>
          </reference>
        </references>
      </pivotArea>
    </format>
    <format dxfId="6385">
      <pivotArea dataOnly="0" labelOnly="1" outline="0" fieldPosition="0">
        <references count="8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1"/>
          </reference>
          <reference field="3" count="1" selected="0">
            <x v="23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>
            <x v="225"/>
          </reference>
        </references>
      </pivotArea>
    </format>
    <format dxfId="6384">
      <pivotArea dataOnly="0" labelOnly="1" outline="0" fieldPosition="0">
        <references count="8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>
            <x v="240"/>
          </reference>
        </references>
      </pivotArea>
    </format>
    <format dxfId="6383">
      <pivotArea dataOnly="0" labelOnly="1" outline="0" fieldPosition="0">
        <references count="8">
          <reference field="0" count="1" selected="0">
            <x v="83"/>
          </reference>
          <reference field="1" count="1" selected="0">
            <x v="3"/>
          </reference>
          <reference field="2" count="1" selected="0">
            <x v="5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1">
            <x v="117"/>
          </reference>
        </references>
      </pivotArea>
    </format>
    <format dxfId="6382">
      <pivotArea dataOnly="0" labelOnly="1" outline="0" fieldPosition="0">
        <references count="8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189"/>
          </reference>
        </references>
      </pivotArea>
    </format>
    <format dxfId="6381">
      <pivotArea dataOnly="0" labelOnly="1" outline="0" fieldPosition="0">
        <references count="8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199"/>
          </reference>
        </references>
      </pivotArea>
    </format>
    <format dxfId="6380">
      <pivotArea dataOnly="0" labelOnly="1" outline="0" fieldPosition="0">
        <references count="8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>
            <x v="251"/>
          </reference>
        </references>
      </pivotArea>
    </format>
    <format dxfId="6379">
      <pivotArea dataOnly="0" labelOnly="1" outline="0" fieldPosition="0">
        <references count="8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>
            <x v="226"/>
          </reference>
        </references>
      </pivotArea>
    </format>
    <format dxfId="6378">
      <pivotArea dataOnly="0" labelOnly="1" outline="0" fieldPosition="0">
        <references count="8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0"/>
          </reference>
          <reference field="3" count="1" selected="0">
            <x v="5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118"/>
          </reference>
        </references>
      </pivotArea>
    </format>
    <format dxfId="6377">
      <pivotArea dataOnly="0" labelOnly="1" outline="0" fieldPosition="0">
        <references count="8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8"/>
          </reference>
          <reference field="3" count="1" selected="0">
            <x v="1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6376">
      <pivotArea dataOnly="0" labelOnly="1" outline="0" fieldPosition="0">
        <references count="8">
          <reference field="0" count="1" selected="0">
            <x v="141"/>
          </reference>
          <reference field="1" count="1" selected="0">
            <x v="50"/>
          </reference>
          <reference field="2" count="1" selected="0">
            <x v="45"/>
          </reference>
          <reference field="3" count="1" selected="0">
            <x v="6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152"/>
          </reference>
        </references>
      </pivotArea>
    </format>
    <format dxfId="6375">
      <pivotArea dataOnly="0" labelOnly="1" outline="0" fieldPosition="0">
        <references count="8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183"/>
          </reference>
        </references>
      </pivotArea>
    </format>
    <format dxfId="6374">
      <pivotArea dataOnly="0" labelOnly="1" outline="0" fieldPosition="0">
        <references count="8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1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193"/>
          </reference>
        </references>
      </pivotArea>
    </format>
    <format dxfId="6373">
      <pivotArea dataOnly="0" labelOnly="1" outline="0" fieldPosition="0">
        <references count="8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91"/>
          </reference>
        </references>
      </pivotArea>
    </format>
    <format dxfId="6372">
      <pivotArea dataOnly="0" labelOnly="1" outline="0" fieldPosition="0">
        <references count="8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92"/>
          </reference>
        </references>
      </pivotArea>
    </format>
    <format dxfId="6371">
      <pivotArea dataOnly="0" labelOnly="1" outline="0" fieldPosition="0">
        <references count="8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116"/>
          </reference>
        </references>
      </pivotArea>
    </format>
    <format dxfId="6370">
      <pivotArea dataOnly="0" labelOnly="1" outline="0" fieldPosition="0">
        <references count="8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2">
            <x v="0"/>
            <x v="130"/>
          </reference>
        </references>
      </pivotArea>
    </format>
    <format dxfId="6369">
      <pivotArea dataOnly="0" labelOnly="1" outline="0" fieldPosition="0">
        <references count="8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 selected="0">
            <x v="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6368">
      <pivotArea dataOnly="0" labelOnly="1" outline="0" fieldPosition="0">
        <references count="8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224"/>
          </reference>
        </references>
      </pivotArea>
    </format>
    <format dxfId="6367">
      <pivotArea dataOnly="0" labelOnly="1" outline="0" fieldPosition="0">
        <references count="8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250"/>
          </reference>
        </references>
      </pivotArea>
    </format>
    <format dxfId="6366">
      <pivotArea dataOnly="0" labelOnly="1" outline="0" fieldPosition="0">
        <references count="8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6365">
      <pivotArea dataOnly="0" labelOnly="1" outline="0" fieldPosition="0">
        <references count="8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121"/>
          </reference>
        </references>
      </pivotArea>
    </format>
    <format dxfId="6364">
      <pivotArea dataOnly="0" labelOnly="1" outline="0" fieldPosition="0">
        <references count="8">
          <reference field="0" count="1" selected="0">
            <x v="133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147"/>
          </reference>
        </references>
      </pivotArea>
    </format>
    <format dxfId="6363">
      <pivotArea dataOnly="0" labelOnly="1" outline="0" fieldPosition="0">
        <references count="8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166"/>
          </reference>
        </references>
      </pivotArea>
    </format>
    <format dxfId="6362">
      <pivotArea dataOnly="0" labelOnly="1" outline="0" fieldPosition="0">
        <references count="8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 selected="0">
            <x v="6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>
            <x v="206"/>
          </reference>
        </references>
      </pivotArea>
    </format>
    <format dxfId="6361">
      <pivotArea dataOnly="0" labelOnly="1" outline="0" fieldPosition="0">
        <references count="8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114"/>
          </reference>
        </references>
      </pivotArea>
    </format>
    <format dxfId="6360">
      <pivotArea dataOnly="0" labelOnly="1" outline="0" fieldPosition="0">
        <references count="8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6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6359">
      <pivotArea dataOnly="0" labelOnly="1" outline="0" fieldPosition="0">
        <references count="8">
          <reference field="0" count="1" selected="0">
            <x v="156"/>
          </reference>
          <reference field="1" count="1" selected="0">
            <x v="27"/>
          </reference>
          <reference field="2" count="1" selected="0">
            <x v="4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162"/>
          </reference>
        </references>
      </pivotArea>
    </format>
    <format dxfId="6358">
      <pivotArea dataOnly="0" labelOnly="1" outline="0" fieldPosition="0">
        <references count="8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>
            <x v="226"/>
          </reference>
        </references>
      </pivotArea>
    </format>
    <format dxfId="6357">
      <pivotArea dataOnly="0" labelOnly="1" outline="0" fieldPosition="0">
        <references count="8">
          <reference field="0" count="1" selected="0">
            <x v="64"/>
          </reference>
          <reference field="1" count="1" selected="0">
            <x v="57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109"/>
          </reference>
        </references>
      </pivotArea>
    </format>
    <format dxfId="6356">
      <pivotArea dataOnly="0" labelOnly="1" outline="0" fieldPosition="0">
        <references count="8">
          <reference field="0" count="1" selected="0">
            <x v="73"/>
          </reference>
          <reference field="1" count="1" selected="0">
            <x v="55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0"/>
          </reference>
        </references>
      </pivotArea>
    </format>
    <format dxfId="6355">
      <pivotArea dataOnly="0" labelOnly="1" outline="0" fieldPosition="0">
        <references count="8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>
            <x v="168"/>
          </reference>
        </references>
      </pivotArea>
    </format>
    <format dxfId="6354">
      <pivotArea dataOnly="0" labelOnly="1" outline="0" fieldPosition="0">
        <references count="8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 selected="0">
            <x v="16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>
            <x v="178"/>
          </reference>
        </references>
      </pivotArea>
    </format>
    <format dxfId="6353">
      <pivotArea dataOnly="0" labelOnly="1" outline="0" fieldPosition="0">
        <references count="8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239"/>
          </reference>
        </references>
      </pivotArea>
    </format>
    <format dxfId="6352">
      <pivotArea dataOnly="0" labelOnly="1" outline="0" fieldPosition="0">
        <references count="8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 selected="0">
            <x v="282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5"/>
          </reference>
          <reference field="19" count="1">
            <x v="255"/>
          </reference>
        </references>
      </pivotArea>
    </format>
    <format dxfId="6351">
      <pivotArea dataOnly="0" labelOnly="1" outline="0" fieldPosition="0">
        <references count="8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3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>
            <x v="88"/>
          </reference>
        </references>
      </pivotArea>
    </format>
    <format dxfId="6350">
      <pivotArea dataOnly="0" labelOnly="1" outline="0" fieldPosition="0">
        <references count="8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113"/>
          </reference>
        </references>
      </pivotArea>
    </format>
    <format dxfId="6349">
      <pivotArea dataOnly="0" labelOnly="1" outline="0" fieldPosition="0">
        <references count="8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 selected="0">
            <x v="16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>
            <x v="177"/>
          </reference>
        </references>
      </pivotArea>
    </format>
    <format dxfId="6348">
      <pivotArea dataOnly="0" labelOnly="1" outline="0" fieldPosition="0">
        <references count="8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>
            <x v="0"/>
          </reference>
        </references>
      </pivotArea>
    </format>
    <format dxfId="6347">
      <pivotArea dataOnly="0" labelOnly="1" outline="0" fieldPosition="0">
        <references count="8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1">
            <x v="0"/>
          </reference>
        </references>
      </pivotArea>
    </format>
    <format dxfId="6346">
      <pivotArea dataOnly="0" labelOnly="1" outline="0" fieldPosition="0">
        <references count="8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 selected="0">
            <x v="18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>
            <x v="191"/>
          </reference>
        </references>
      </pivotArea>
    </format>
    <format dxfId="6345">
      <pivotArea dataOnly="0" labelOnly="1" outline="0" fieldPosition="0">
        <references count="8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 selected="0">
            <x v="281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7"/>
          </reference>
          <reference field="19" count="1">
            <x v="254"/>
          </reference>
        </references>
      </pivotArea>
    </format>
    <format dxfId="6344">
      <pivotArea dataOnly="0" labelOnly="1" outline="0" fieldPosition="0">
        <references count="8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1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>
            <x v="136"/>
          </reference>
        </references>
      </pivotArea>
    </format>
    <format dxfId="6343">
      <pivotArea dataOnly="0" labelOnly="1" outline="0" fieldPosition="0">
        <references count="8">
          <reference field="0" count="1" selected="0">
            <x v="150"/>
          </reference>
          <reference field="1" count="1" selected="0">
            <x v="140"/>
          </reference>
          <reference field="2" count="1" selected="0">
            <x v="126"/>
          </reference>
          <reference field="3" count="1" selected="0">
            <x v="1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0"/>
          </reference>
          <reference field="19" count="1">
            <x v="159"/>
          </reference>
        </references>
      </pivotArea>
    </format>
    <format dxfId="6342">
      <pivotArea dataOnly="0" labelOnly="1" outline="0" fieldPosition="0">
        <references count="9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41">
      <pivotArea dataOnly="0" labelOnly="1" outline="0" fieldPosition="0">
        <references count="9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70"/>
          </reference>
          <reference field="20" count="1">
            <x v="3"/>
          </reference>
        </references>
      </pivotArea>
    </format>
    <format dxfId="6340">
      <pivotArea dataOnly="0" labelOnly="1" outline="0" fieldPosition="0">
        <references count="9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75"/>
          </reference>
          <reference field="20" count="1">
            <x v="1"/>
          </reference>
        </references>
      </pivotArea>
    </format>
    <format dxfId="6339">
      <pivotArea dataOnly="0" labelOnly="1" outline="0" fieldPosition="0">
        <references count="9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38">
      <pivotArea dataOnly="0" labelOnly="1" outline="0" fieldPosition="0">
        <references count="9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189"/>
          </reference>
          <reference field="20" count="1">
            <x v="2"/>
          </reference>
        </references>
      </pivotArea>
    </format>
    <format dxfId="6337">
      <pivotArea dataOnly="0" labelOnly="1" outline="0" fieldPosition="0">
        <references count="9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73"/>
          </reference>
          <reference field="20" count="1">
            <x v="1"/>
          </reference>
        </references>
      </pivotArea>
    </format>
    <format dxfId="6336">
      <pivotArea dataOnly="0" labelOnly="1" outline="0" fieldPosition="0">
        <references count="9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35">
      <pivotArea dataOnly="0" labelOnly="1" outline="0" fieldPosition="0">
        <references count="9">
          <reference field="0" count="1" selected="0">
            <x v="59"/>
          </reference>
          <reference field="1" count="1" selected="0">
            <x v="23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104"/>
          </reference>
          <reference field="20" count="1">
            <x v="4"/>
          </reference>
        </references>
      </pivotArea>
    </format>
    <format dxfId="6334">
      <pivotArea dataOnly="0" labelOnly="1" outline="0" fieldPosition="0">
        <references count="9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79"/>
          </reference>
          <reference field="20" count="1">
            <x v="5"/>
          </reference>
        </references>
      </pivotArea>
    </format>
    <format dxfId="6333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86"/>
          </reference>
          <reference field="20" count="1">
            <x v="6"/>
          </reference>
        </references>
      </pivotArea>
    </format>
    <format dxfId="6332">
      <pivotArea dataOnly="0" labelOnly="1" outline="0" fieldPosition="0">
        <references count="9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96"/>
          </reference>
          <reference field="20" count="1">
            <x v="3"/>
          </reference>
        </references>
      </pivotArea>
    </format>
    <format dxfId="6331">
      <pivotArea dataOnly="0" labelOnly="1" outline="0" fieldPosition="0">
        <references count="9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30">
      <pivotArea dataOnly="0" labelOnly="1" outline="0" fieldPosition="0">
        <references count="9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29">
      <pivotArea dataOnly="0" labelOnly="1" outline="0" fieldPosition="0">
        <references count="9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181"/>
          </reference>
          <reference field="20" count="1">
            <x v="2"/>
          </reference>
        </references>
      </pivotArea>
    </format>
    <format dxfId="6328">
      <pivotArea dataOnly="0" labelOnly="1" outline="0" fieldPosition="0">
        <references count="9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28"/>
          </reference>
          <reference field="20" count="1">
            <x v="3"/>
          </reference>
        </references>
      </pivotArea>
    </format>
    <format dxfId="6327">
      <pivotArea dataOnly="0" labelOnly="1" outline="0" fieldPosition="0">
        <references count="9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 selected="0">
            <x v="27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52"/>
          </reference>
          <reference field="20" count="1">
            <x v="1"/>
          </reference>
        </references>
      </pivotArea>
    </format>
    <format dxfId="6326">
      <pivotArea dataOnly="0" labelOnly="1" outline="0" fieldPosition="0">
        <references count="9">
          <reference field="0" count="1" selected="0">
            <x v="43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25">
      <pivotArea dataOnly="0" labelOnly="1" outline="0" fieldPosition="0">
        <references count="9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31"/>
          </reference>
          <reference field="20" count="1">
            <x v="2"/>
          </reference>
        </references>
      </pivotArea>
    </format>
    <format dxfId="6324">
      <pivotArea dataOnly="0" labelOnly="1" outline="0" fieldPosition="0">
        <references count="9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 selected="0">
            <x v="6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33"/>
          </reference>
          <reference field="20" count="1">
            <x v="4"/>
          </reference>
        </references>
      </pivotArea>
    </format>
    <format dxfId="6323">
      <pivotArea dataOnly="0" labelOnly="1" outline="0" fieldPosition="0">
        <references count="9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196"/>
          </reference>
          <reference field="20" count="1">
            <x v="1"/>
          </reference>
        </references>
      </pivotArea>
    </format>
    <format dxfId="6322">
      <pivotArea dataOnly="0" labelOnly="1" outline="0" fieldPosition="0">
        <references count="9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245"/>
          </reference>
          <reference field="20" count="1">
            <x v="3"/>
          </reference>
        </references>
      </pivotArea>
    </format>
    <format dxfId="6321">
      <pivotArea dataOnly="0" labelOnly="1" outline="0" fieldPosition="0">
        <references count="9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2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43"/>
          </reference>
          <reference field="20" count="1">
            <x v="2"/>
          </reference>
        </references>
      </pivotArea>
    </format>
    <format dxfId="6320">
      <pivotArea dataOnly="0" labelOnly="1" outline="0" fieldPosition="0">
        <references count="9">
          <reference field="0" count="1" selected="0">
            <x v="197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197"/>
          </reference>
          <reference field="20" count="1">
            <x v="1"/>
          </reference>
        </references>
      </pivotArea>
    </format>
    <format dxfId="6319">
      <pivotArea dataOnly="0" labelOnly="1" outline="0" fieldPosition="0">
        <references count="9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9"/>
          </reference>
          <reference field="10" count="1" selected="0">
            <x v="4"/>
          </reference>
          <reference field="19" count="1" selected="0">
            <x v="256"/>
          </reference>
          <reference field="20" count="1">
            <x v="3"/>
          </reference>
        </references>
      </pivotArea>
    </format>
    <format dxfId="6318">
      <pivotArea dataOnly="0" labelOnly="1" outline="0" fieldPosition="0">
        <references count="9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45"/>
          </reference>
          <reference field="20" count="1">
            <x v="1"/>
          </reference>
        </references>
      </pivotArea>
    </format>
    <format dxfId="6317">
      <pivotArea dataOnly="0" labelOnly="1" outline="0" fieldPosition="0">
        <references count="9">
          <reference field="0" count="1" selected="0">
            <x v="145"/>
          </reference>
          <reference field="1" count="1" selected="0">
            <x v="25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55"/>
          </reference>
          <reference field="20" count="1">
            <x v="3"/>
          </reference>
        </references>
      </pivotArea>
    </format>
    <format dxfId="6316">
      <pivotArea dataOnly="0" labelOnly="1" outline="0" fieldPosition="0">
        <references count="9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234"/>
          </reference>
          <reference field="20" count="1">
            <x v="2"/>
          </reference>
        </references>
      </pivotArea>
    </format>
    <format dxfId="6315">
      <pivotArea dataOnly="0" labelOnly="1" outline="0" fieldPosition="0">
        <references count="9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94"/>
          </reference>
          <reference field="20" count="1">
            <x v="1"/>
          </reference>
        </references>
      </pivotArea>
    </format>
    <format dxfId="6314">
      <pivotArea dataOnly="0" labelOnly="1" outline="0" fieldPosition="0">
        <references count="9">
          <reference field="0" count="1" selected="0">
            <x v="93"/>
          </reference>
          <reference field="1" count="1" selected="0">
            <x v="74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22"/>
          </reference>
          <reference field="20" count="1">
            <x v="3"/>
          </reference>
        </references>
      </pivotArea>
    </format>
    <format dxfId="6313">
      <pivotArea dataOnly="0" labelOnly="1" outline="0" fieldPosition="0">
        <references count="9">
          <reference field="0" count="1" selected="0">
            <x v="98"/>
          </reference>
          <reference field="1" count="1" selected="0">
            <x v="80"/>
          </reference>
          <reference field="2" count="1" selected="0">
            <x v="19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27"/>
          </reference>
          <reference field="20" count="1">
            <x v="2"/>
          </reference>
        </references>
      </pivotArea>
    </format>
    <format dxfId="6312">
      <pivotArea dataOnly="0" labelOnly="1" outline="0" fieldPosition="0">
        <references count="9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0"/>
          </reference>
          <reference field="19" count="1" selected="0">
            <x v="207"/>
          </reference>
          <reference field="20" count="1">
            <x v="1"/>
          </reference>
        </references>
      </pivotArea>
    </format>
    <format dxfId="6311">
      <pivotArea dataOnly="0" labelOnly="1" outline="0" fieldPosition="0">
        <references count="9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1"/>
          </reference>
          <reference field="3" count="1" selected="0">
            <x v="23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 selected="0">
            <x v="225"/>
          </reference>
          <reference field="20" count="1">
            <x v="3"/>
          </reference>
        </references>
      </pivotArea>
    </format>
    <format dxfId="6310">
      <pivotArea dataOnly="0" labelOnly="1" outline="0" fieldPosition="0">
        <references count="9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 selected="0">
            <x v="240"/>
          </reference>
          <reference field="20" count="1">
            <x v="4"/>
          </reference>
        </references>
      </pivotArea>
    </format>
    <format dxfId="6309">
      <pivotArea dataOnly="0" labelOnly="1" outline="0" fieldPosition="0">
        <references count="9">
          <reference field="0" count="1" selected="0">
            <x v="83"/>
          </reference>
          <reference field="1" count="1" selected="0">
            <x v="3"/>
          </reference>
          <reference field="2" count="1" selected="0">
            <x v="5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1" selected="0">
            <x v="117"/>
          </reference>
          <reference field="20" count="1">
            <x v="2"/>
          </reference>
        </references>
      </pivotArea>
    </format>
    <format dxfId="6308">
      <pivotArea dataOnly="0" labelOnly="1" outline="0" fieldPosition="0">
        <references count="9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89"/>
          </reference>
          <reference field="20" count="1">
            <x v="4"/>
          </reference>
        </references>
      </pivotArea>
    </format>
    <format dxfId="6307">
      <pivotArea dataOnly="0" labelOnly="1" outline="0" fieldPosition="0">
        <references count="9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99"/>
          </reference>
          <reference field="20" count="1">
            <x v="5"/>
          </reference>
        </references>
      </pivotArea>
    </format>
    <format dxfId="6306">
      <pivotArea dataOnly="0" labelOnly="1" outline="0" fieldPosition="0">
        <references count="9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251"/>
          </reference>
          <reference field="20" count="1">
            <x v="3"/>
          </reference>
        </references>
      </pivotArea>
    </format>
    <format dxfId="6305">
      <pivotArea dataOnly="0" labelOnly="1" outline="0" fieldPosition="0">
        <references count="9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226"/>
          </reference>
          <reference field="20" count="1">
            <x v="1"/>
          </reference>
        </references>
      </pivotArea>
    </format>
    <format dxfId="6304">
      <pivotArea dataOnly="0" labelOnly="1" outline="0" fieldPosition="0">
        <references count="9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0"/>
          </reference>
          <reference field="3" count="1" selected="0">
            <x v="5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118"/>
          </reference>
          <reference field="20" count="1">
            <x v="4"/>
          </reference>
        </references>
      </pivotArea>
    </format>
    <format dxfId="6303">
      <pivotArea dataOnly="0" labelOnly="1" outline="0" fieldPosition="0">
        <references count="9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8"/>
          </reference>
          <reference field="3" count="1" selected="0">
            <x v="1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302">
      <pivotArea dataOnly="0" labelOnly="1" outline="0" fieldPosition="0">
        <references count="9">
          <reference field="0" count="1" selected="0">
            <x v="141"/>
          </reference>
          <reference field="1" count="1" selected="0">
            <x v="50"/>
          </reference>
          <reference field="2" count="1" selected="0">
            <x v="45"/>
          </reference>
          <reference field="3" count="1" selected="0">
            <x v="6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152"/>
          </reference>
          <reference field="20" count="1">
            <x v="2"/>
          </reference>
        </references>
      </pivotArea>
    </format>
    <format dxfId="6301">
      <pivotArea dataOnly="0" labelOnly="1" outline="0" fieldPosition="0">
        <references count="9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83"/>
          </reference>
          <reference field="20" count="1">
            <x v="5"/>
          </reference>
        </references>
      </pivotArea>
    </format>
    <format dxfId="6300">
      <pivotArea dataOnly="0" labelOnly="1" outline="0" fieldPosition="0">
        <references count="9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1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93"/>
          </reference>
          <reference field="20" count="1">
            <x v="1"/>
          </reference>
        </references>
      </pivotArea>
    </format>
    <format dxfId="6299">
      <pivotArea dataOnly="0" labelOnly="1" outline="0" fieldPosition="0">
        <references count="9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91"/>
          </reference>
          <reference field="20" count="1">
            <x v="4"/>
          </reference>
        </references>
      </pivotArea>
    </format>
    <format dxfId="6298">
      <pivotArea dataOnly="0" labelOnly="1" outline="0" fieldPosition="0">
        <references count="9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92"/>
          </reference>
          <reference field="20" count="1">
            <x v="5"/>
          </reference>
        </references>
      </pivotArea>
    </format>
    <format dxfId="6297">
      <pivotArea dataOnly="0" labelOnly="1" outline="0" fieldPosition="0">
        <references count="9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116"/>
          </reference>
          <reference field="20" count="1">
            <x v="2"/>
          </reference>
        </references>
      </pivotArea>
    </format>
    <format dxfId="6296">
      <pivotArea dataOnly="0" labelOnly="1" outline="0" fieldPosition="0">
        <references count="9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95">
      <pivotArea dataOnly="0" labelOnly="1" outline="0" fieldPosition="0">
        <references count="9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130"/>
          </reference>
          <reference field="20" count="1">
            <x v="6"/>
          </reference>
        </references>
      </pivotArea>
    </format>
    <format dxfId="6294">
      <pivotArea dataOnly="0" labelOnly="1" outline="0" fieldPosition="0">
        <references count="9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 selected="0">
            <x v="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93">
      <pivotArea dataOnly="0" labelOnly="1" outline="0" fieldPosition="0">
        <references count="9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24"/>
          </reference>
          <reference field="20" count="1">
            <x v="3"/>
          </reference>
        </references>
      </pivotArea>
    </format>
    <format dxfId="6292">
      <pivotArea dataOnly="0" labelOnly="1" outline="0" fieldPosition="0">
        <references count="9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50"/>
          </reference>
          <reference field="20" count="1">
            <x v="1"/>
          </reference>
        </references>
      </pivotArea>
    </format>
    <format dxfId="6291">
      <pivotArea dataOnly="0" labelOnly="1" outline="0" fieldPosition="0">
        <references count="9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90">
      <pivotArea dataOnly="0" labelOnly="1" outline="0" fieldPosition="0">
        <references count="9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21"/>
          </reference>
          <reference field="20" count="1">
            <x v="5"/>
          </reference>
        </references>
      </pivotArea>
    </format>
    <format dxfId="6289">
      <pivotArea dataOnly="0" labelOnly="1" outline="0" fieldPosition="0">
        <references count="9">
          <reference field="0" count="1" selected="0">
            <x v="133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47"/>
          </reference>
          <reference field="20" count="1">
            <x v="4"/>
          </reference>
        </references>
      </pivotArea>
    </format>
    <format dxfId="6288">
      <pivotArea dataOnly="0" labelOnly="1" outline="0" fieldPosition="0">
        <references count="9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66"/>
          </reference>
          <reference field="20" count="1">
            <x v="2"/>
          </reference>
        </references>
      </pivotArea>
    </format>
    <format dxfId="6287">
      <pivotArea dataOnly="0" labelOnly="1" outline="0" fieldPosition="0">
        <references count="9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 selected="0">
            <x v="6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206"/>
          </reference>
          <reference field="20" count="1">
            <x v="1"/>
          </reference>
        </references>
      </pivotArea>
    </format>
    <format dxfId="6286">
      <pivotArea dataOnly="0" labelOnly="1" outline="0" fieldPosition="0">
        <references count="9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14"/>
          </reference>
          <reference field="20" count="1">
            <x v="3"/>
          </reference>
        </references>
      </pivotArea>
    </format>
    <format dxfId="6285">
      <pivotArea dataOnly="0" labelOnly="1" outline="0" fieldPosition="0">
        <references count="9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6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84">
      <pivotArea dataOnly="0" labelOnly="1" outline="0" fieldPosition="0">
        <references count="9">
          <reference field="0" count="1" selected="0">
            <x v="156"/>
          </reference>
          <reference field="1" count="1" selected="0">
            <x v="27"/>
          </reference>
          <reference field="2" count="1" selected="0">
            <x v="4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62"/>
          </reference>
          <reference field="20" count="1">
            <x v="4"/>
          </reference>
        </references>
      </pivotArea>
    </format>
    <format dxfId="6283">
      <pivotArea dataOnly="0" labelOnly="1" outline="0" fieldPosition="0">
        <references count="9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226"/>
          </reference>
          <reference field="20" count="1">
            <x v="2"/>
          </reference>
        </references>
      </pivotArea>
    </format>
    <format dxfId="6282">
      <pivotArea dataOnly="0" labelOnly="1" outline="0" fieldPosition="0">
        <references count="9">
          <reference field="0" count="1" selected="0">
            <x v="64"/>
          </reference>
          <reference field="1" count="1" selected="0">
            <x v="57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09"/>
          </reference>
          <reference field="20" count="1">
            <x v="4"/>
          </reference>
        </references>
      </pivotArea>
    </format>
    <format dxfId="6281">
      <pivotArea dataOnly="0" labelOnly="1" outline="0" fieldPosition="0">
        <references count="9">
          <reference field="0" count="1" selected="0">
            <x v="73"/>
          </reference>
          <reference field="1" count="1" selected="0">
            <x v="55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80">
      <pivotArea dataOnly="0" labelOnly="1" outline="0" fieldPosition="0">
        <references count="9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168"/>
          </reference>
          <reference field="20" count="1">
            <x v="3"/>
          </reference>
        </references>
      </pivotArea>
    </format>
    <format dxfId="6279">
      <pivotArea dataOnly="0" labelOnly="1" outline="0" fieldPosition="0">
        <references count="9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 selected="0">
            <x v="16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178"/>
          </reference>
          <reference field="20" count="1">
            <x v="1"/>
          </reference>
        </references>
      </pivotArea>
    </format>
    <format dxfId="6278">
      <pivotArea dataOnly="0" labelOnly="1" outline="0" fieldPosition="0">
        <references count="9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239"/>
          </reference>
          <reference field="20" count="1">
            <x v="2"/>
          </reference>
        </references>
      </pivotArea>
    </format>
    <format dxfId="6277">
      <pivotArea dataOnly="0" labelOnly="1" outline="0" fieldPosition="0">
        <references count="9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3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88"/>
          </reference>
          <reference field="20" count="1">
            <x v="1"/>
          </reference>
        </references>
      </pivotArea>
    </format>
    <format dxfId="6276">
      <pivotArea dataOnly="0" labelOnly="1" outline="0" fieldPosition="0">
        <references count="9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13"/>
          </reference>
          <reference field="20" count="1">
            <x v="4"/>
          </reference>
        </references>
      </pivotArea>
    </format>
    <format dxfId="6275">
      <pivotArea dataOnly="0" labelOnly="1" outline="0" fieldPosition="0">
        <references count="9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 selected="0">
            <x v="16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177"/>
          </reference>
          <reference field="20" count="1">
            <x v="3"/>
          </reference>
        </references>
      </pivotArea>
    </format>
    <format dxfId="6274">
      <pivotArea dataOnly="0" labelOnly="1" outline="0" fieldPosition="0">
        <references count="9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73">
      <pivotArea dataOnly="0" labelOnly="1" outline="0" fieldPosition="0">
        <references count="9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6272">
      <pivotArea dataOnly="0" labelOnly="1" outline="0" fieldPosition="0">
        <references count="9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 selected="0">
            <x v="18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191"/>
          </reference>
          <reference field="20" count="1">
            <x v="2"/>
          </reference>
        </references>
      </pivotArea>
    </format>
    <format dxfId="6271">
      <pivotArea dataOnly="0" labelOnly="1" outline="0" fieldPosition="0">
        <references count="10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70">
      <pivotArea dataOnly="0" labelOnly="1" outline="0" fieldPosition="0">
        <references count="10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7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69">
      <pivotArea dataOnly="0" labelOnly="1" outline="0" fieldPosition="0">
        <references count="10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75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68">
      <pivotArea dataOnly="0" labelOnly="1" outline="0" fieldPosition="0">
        <references count="10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67">
      <pivotArea dataOnly="0" labelOnly="1" outline="0" fieldPosition="0">
        <references count="10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18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66">
      <pivotArea dataOnly="0" labelOnly="1" outline="0" fieldPosition="0">
        <references count="10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7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65">
      <pivotArea dataOnly="0" labelOnly="1" outline="0" fieldPosition="0">
        <references count="10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64">
      <pivotArea dataOnly="0" labelOnly="1" outline="0" fieldPosition="0">
        <references count="10">
          <reference field="0" count="1" selected="0">
            <x v="59"/>
          </reference>
          <reference field="1" count="1" selected="0">
            <x v="23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104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63">
      <pivotArea dataOnly="0" labelOnly="1" outline="0" fieldPosition="0">
        <references count="10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79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6262">
      <pivotArea dataOnly="0" labelOnly="1" outline="0" fieldPosition="0">
        <references count="10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86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6261">
      <pivotArea dataOnly="0" labelOnly="1" outline="0" fieldPosition="0">
        <references count="10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96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60">
      <pivotArea dataOnly="0" labelOnly="1" outline="0" fieldPosition="0">
        <references count="10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59">
      <pivotArea dataOnly="0" labelOnly="1" outline="0" fieldPosition="0">
        <references count="10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58">
      <pivotArea dataOnly="0" labelOnly="1" outline="0" fieldPosition="0">
        <references count="10">
          <reference field="0" count="1" selected="0">
            <x v="140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57">
      <pivotArea dataOnly="0" labelOnly="1" outline="0" fieldPosition="0">
        <references count="10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18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56">
      <pivotArea dataOnly="0" labelOnly="1" outline="0" fieldPosition="0">
        <references count="10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2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55">
      <pivotArea dataOnly="0" labelOnly="1" outline="0" fieldPosition="0">
        <references count="10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 selected="0">
            <x v="27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5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54">
      <pivotArea dataOnly="0" labelOnly="1" outline="0" fieldPosition="0">
        <references count="10">
          <reference field="0" count="1" selected="0">
            <x v="43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53">
      <pivotArea dataOnly="0" labelOnly="1" outline="0" fieldPosition="0">
        <references count="10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3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52">
      <pivotArea dataOnly="0" labelOnly="1" outline="0" fieldPosition="0">
        <references count="10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 selected="0">
            <x v="6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33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51">
      <pivotArea dataOnly="0" labelOnly="1" outline="0" fieldPosition="0">
        <references count="10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196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50">
      <pivotArea dataOnly="0" labelOnly="1" outline="0" fieldPosition="0">
        <references count="10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24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49">
      <pivotArea dataOnly="0" labelOnly="1" outline="0" fieldPosition="0">
        <references count="10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3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48">
      <pivotArea dataOnly="0" labelOnly="1" outline="0" fieldPosition="0">
        <references count="10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2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4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47">
      <pivotArea dataOnly="0" labelOnly="1" outline="0" fieldPosition="0">
        <references count="10">
          <reference field="0" count="1" selected="0">
            <x v="197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197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46">
      <pivotArea dataOnly="0" labelOnly="1" outline="0" fieldPosition="0">
        <references count="10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9"/>
          </reference>
          <reference field="10" count="1" selected="0">
            <x v="4"/>
          </reference>
          <reference field="19" count="1" selected="0">
            <x v="256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45">
      <pivotArea dataOnly="0" labelOnly="1" outline="0" fieldPosition="0">
        <references count="10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45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44">
      <pivotArea dataOnly="0" labelOnly="1" outline="0" fieldPosition="0">
        <references count="10">
          <reference field="0" count="1" selected="0">
            <x v="145"/>
          </reference>
          <reference field="1" count="1" selected="0">
            <x v="25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5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43">
      <pivotArea dataOnly="0" labelOnly="1" outline="0" fieldPosition="0">
        <references count="10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23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42">
      <pivotArea dataOnly="0" labelOnly="1" outline="0" fieldPosition="0">
        <references count="10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9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41">
      <pivotArea dataOnly="0" labelOnly="1" outline="0" fieldPosition="0">
        <references count="10">
          <reference field="0" count="1" selected="0">
            <x v="93"/>
          </reference>
          <reference field="1" count="1" selected="0">
            <x v="74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2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40">
      <pivotArea dataOnly="0" labelOnly="1" outline="0" fieldPosition="0">
        <references count="10">
          <reference field="0" count="1" selected="0">
            <x v="98"/>
          </reference>
          <reference field="1" count="1" selected="0">
            <x v="80"/>
          </reference>
          <reference field="2" count="1" selected="0">
            <x v="19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2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39">
      <pivotArea dataOnly="0" labelOnly="1" outline="0" fieldPosition="0">
        <references count="10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12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38">
      <pivotArea dataOnly="0" labelOnly="1" outline="0" fieldPosition="0">
        <references count="10">
          <reference field="0" count="1" selected="0">
            <x v="72"/>
          </reference>
          <reference field="1" count="1" selected="0">
            <x v="1"/>
          </reference>
          <reference field="2" count="1" selected="0">
            <x v="6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1" selected="0">
            <x v="8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37">
      <pivotArea dataOnly="0" labelOnly="1" outline="0" fieldPosition="0">
        <references count="10">
          <reference field="0" count="1" selected="0">
            <x v="154"/>
          </reference>
          <reference field="1" count="1" selected="0">
            <x v="142"/>
          </reference>
          <reference field="2" count="1" selected="0">
            <x v="129"/>
          </reference>
          <reference field="3" count="1" selected="0">
            <x v="15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0"/>
          </reference>
          <reference field="19" count="1" selected="0">
            <x v="16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36">
      <pivotArea dataOnly="0" labelOnly="1" outline="0" fieldPosition="0">
        <references count="10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0"/>
          </reference>
          <reference field="19" count="1" selected="0">
            <x v="207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35">
      <pivotArea dataOnly="0" labelOnly="1" outline="0" fieldPosition="0">
        <references count="10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1"/>
          </reference>
          <reference field="3" count="1" selected="0">
            <x v="23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 selected="0">
            <x v="22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34">
      <pivotArea dataOnly="0" labelOnly="1" outline="0" fieldPosition="0">
        <references count="10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1" selected="0">
            <x v="240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33">
      <pivotArea dataOnly="0" labelOnly="1" outline="0" fieldPosition="0">
        <references count="10">
          <reference field="0" count="1" selected="0">
            <x v="83"/>
          </reference>
          <reference field="1" count="1" selected="0">
            <x v="3"/>
          </reference>
          <reference field="2" count="1" selected="0">
            <x v="5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1" selected="0">
            <x v="11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32">
      <pivotArea dataOnly="0" labelOnly="1" outline="0" fieldPosition="0">
        <references count="10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89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31">
      <pivotArea dataOnly="0" labelOnly="1" outline="0" fieldPosition="0">
        <references count="10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199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6230">
      <pivotArea dataOnly="0" labelOnly="1" outline="0" fieldPosition="0">
        <references count="10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251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29">
      <pivotArea dataOnly="0" labelOnly="1" outline="0" fieldPosition="0">
        <references count="10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226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28">
      <pivotArea dataOnly="0" labelOnly="1" outline="0" fieldPosition="0">
        <references count="10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0"/>
          </reference>
          <reference field="3" count="1" selected="0">
            <x v="5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118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27">
      <pivotArea dataOnly="0" labelOnly="1" outline="0" fieldPosition="0">
        <references count="10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8"/>
          </reference>
          <reference field="3" count="1" selected="0">
            <x v="1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26">
      <pivotArea dataOnly="0" labelOnly="1" outline="0" fieldPosition="0">
        <references count="10">
          <reference field="0" count="1" selected="0">
            <x v="141"/>
          </reference>
          <reference field="1" count="1" selected="0">
            <x v="50"/>
          </reference>
          <reference field="2" count="1" selected="0">
            <x v="45"/>
          </reference>
          <reference field="3" count="1" selected="0">
            <x v="6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15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25">
      <pivotArea dataOnly="0" labelOnly="1" outline="0" fieldPosition="0">
        <references count="10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83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6224">
      <pivotArea dataOnly="0" labelOnly="1" outline="0" fieldPosition="0">
        <references count="10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1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19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23">
      <pivotArea dataOnly="0" labelOnly="1" outline="0" fieldPosition="0">
        <references count="10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91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22">
      <pivotArea dataOnly="0" labelOnly="1" outline="0" fieldPosition="0">
        <references count="10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92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6221">
      <pivotArea dataOnly="0" labelOnly="1" outline="0" fieldPosition="0">
        <references count="10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11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20">
      <pivotArea dataOnly="0" labelOnly="1" outline="0" fieldPosition="0">
        <references count="10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19">
      <pivotArea dataOnly="0" labelOnly="1" outline="0" fieldPosition="0">
        <references count="10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130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6218">
      <pivotArea dataOnly="0" labelOnly="1" outline="0" fieldPosition="0">
        <references count="10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 selected="0">
            <x v="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17">
      <pivotArea dataOnly="0" labelOnly="1" outline="0" fieldPosition="0">
        <references count="10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2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16">
      <pivotArea dataOnly="0" labelOnly="1" outline="0" fieldPosition="0">
        <references count="10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250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15">
      <pivotArea dataOnly="0" labelOnly="1" outline="0" fieldPosition="0">
        <references count="10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14">
      <pivotArea dataOnly="0" labelOnly="1" outline="0" fieldPosition="0">
        <references count="10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21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6213">
      <pivotArea dataOnly="0" labelOnly="1" outline="0" fieldPosition="0">
        <references count="10">
          <reference field="0" count="1" selected="0">
            <x v="133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47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12">
      <pivotArea dataOnly="0" labelOnly="1" outline="0" fieldPosition="0">
        <references count="10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16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11">
      <pivotArea dataOnly="0" labelOnly="1" outline="0" fieldPosition="0">
        <references count="10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 selected="0">
            <x v="6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206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10">
      <pivotArea dataOnly="0" labelOnly="1" outline="0" fieldPosition="0">
        <references count="10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1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09">
      <pivotArea dataOnly="0" labelOnly="1" outline="0" fieldPosition="0">
        <references count="10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6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08">
      <pivotArea dataOnly="0" labelOnly="1" outline="0" fieldPosition="0">
        <references count="10">
          <reference field="0" count="1" selected="0">
            <x v="117"/>
          </reference>
          <reference field="1" count="1" selected="0">
            <x v="68"/>
          </reference>
          <reference field="2" count="1" selected="0">
            <x v="54"/>
          </reference>
          <reference field="3" count="1" selected="0">
            <x v="6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07">
      <pivotArea dataOnly="0" labelOnly="1" outline="0" fieldPosition="0">
        <references count="10">
          <reference field="0" count="1" selected="0">
            <x v="144"/>
          </reference>
          <reference field="1" count="1" selected="0">
            <x v="138"/>
          </reference>
          <reference field="2" count="1" selected="0">
            <x v="122"/>
          </reference>
          <reference field="3" count="1" selected="0">
            <x v="15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06">
      <pivotArea dataOnly="0" labelOnly="1" outline="0" fieldPosition="0">
        <references count="10">
          <reference field="0" count="1" selected="0">
            <x v="156"/>
          </reference>
          <reference field="1" count="1" selected="0">
            <x v="27"/>
          </reference>
          <reference field="2" count="1" selected="0">
            <x v="4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162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05">
      <pivotArea dataOnly="0" labelOnly="1" outline="0" fieldPosition="0">
        <references count="10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22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204">
      <pivotArea dataOnly="0" labelOnly="1" outline="0" fieldPosition="0">
        <references count="10">
          <reference field="0" count="1" selected="0">
            <x v="64"/>
          </reference>
          <reference field="1" count="1" selected="0">
            <x v="57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09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203">
      <pivotArea dataOnly="0" labelOnly="1" outline="0" fieldPosition="0">
        <references count="10">
          <reference field="0" count="1" selected="0">
            <x v="73"/>
          </reference>
          <reference field="1" count="1" selected="0">
            <x v="55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202">
      <pivotArea dataOnly="0" labelOnly="1" outline="0" fieldPosition="0">
        <references count="10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16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201">
      <pivotArea dataOnly="0" labelOnly="1" outline="0" fieldPosition="0">
        <references count="10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 selected="0">
            <x v="16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178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200">
      <pivotArea dataOnly="0" labelOnly="1" outline="0" fieldPosition="0">
        <references count="10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23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99">
      <pivotArea dataOnly="0" labelOnly="1" outline="0" fieldPosition="0">
        <references count="10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 selected="0">
            <x v="282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5"/>
          </reference>
          <reference field="19" count="1" selected="0">
            <x v="25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98">
      <pivotArea dataOnly="0" labelOnly="1" outline="0" fieldPosition="0">
        <references count="10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3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88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6197">
      <pivotArea dataOnly="0" labelOnly="1" outline="0" fieldPosition="0">
        <references count="10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113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6196">
      <pivotArea dataOnly="0" labelOnly="1" outline="0" fieldPosition="0">
        <references count="10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 selected="0">
            <x v="16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177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6195">
      <pivotArea dataOnly="0" labelOnly="1" outline="0" fieldPosition="0">
        <references count="10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194">
      <pivotArea dataOnly="0" labelOnly="1" outline="0" fieldPosition="0">
        <references count="10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6193">
      <pivotArea dataOnly="0" labelOnly="1" outline="0" fieldPosition="0">
        <references count="10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 selected="0">
            <x v="18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19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92">
      <pivotArea dataOnly="0" labelOnly="1" outline="0" fieldPosition="0">
        <references count="10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 selected="0">
            <x v="281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7"/>
          </reference>
          <reference field="19" count="1" selected="0">
            <x v="25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91">
      <pivotArea dataOnly="0" labelOnly="1" outline="0" fieldPosition="0">
        <references count="10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1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13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90">
      <pivotArea dataOnly="0" labelOnly="1" outline="0" fieldPosition="0">
        <references count="10">
          <reference field="0" count="1" selected="0">
            <x v="150"/>
          </reference>
          <reference field="1" count="1" selected="0">
            <x v="140"/>
          </reference>
          <reference field="2" count="1" selected="0">
            <x v="126"/>
          </reference>
          <reference field="3" count="1" selected="0">
            <x v="1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0"/>
          </reference>
          <reference field="19" count="1" selected="0">
            <x v="15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6189">
      <pivotArea dataOnly="0" labelOnly="1" outline="0" fieldPosition="0">
        <references count="1">
          <reference field="5" count="0"/>
        </references>
      </pivotArea>
    </format>
    <format dxfId="6188">
      <pivotArea dataOnly="0" labelOnly="1" outline="0" fieldPosition="0">
        <references count="1">
          <reference field="5" count="0" defaultSubtotal="1"/>
        </references>
      </pivotArea>
    </format>
    <format dxfId="6187">
      <pivotArea dataOnly="0" labelOnly="1" outline="0" fieldPosition="0">
        <references count="2">
          <reference field="5" count="1" selected="0">
            <x v="0"/>
          </reference>
          <reference field="10" count="5">
            <x v="0"/>
            <x v="1"/>
            <x v="2"/>
            <x v="3"/>
            <x v="5"/>
          </reference>
        </references>
      </pivotArea>
    </format>
    <format dxfId="6186">
      <pivotArea dataOnly="0" labelOnly="1" outline="0" fieldPosition="0">
        <references count="2">
          <reference field="5" count="1" selected="0">
            <x v="1"/>
          </reference>
          <reference field="10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6185">
      <pivotArea dataOnly="0" labelOnly="1" outline="0" fieldPosition="0">
        <references count="3">
          <reference field="0" count="2">
            <x v="8"/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184">
      <pivotArea dataOnly="0" labelOnly="1" outline="0" fieldPosition="0">
        <references count="3">
          <reference field="0" count="3">
            <x v="34"/>
            <x v="81"/>
            <x v="11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83">
      <pivotArea dataOnly="0" labelOnly="1" outline="0" fieldPosition="0">
        <references count="3">
          <reference field="0" count="2">
            <x v="80"/>
            <x v="8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182">
      <pivotArea dataOnly="0" labelOnly="1" outline="0" fieldPosition="0">
        <references count="3">
          <reference field="0" count="1">
            <x v="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181">
      <pivotArea dataOnly="0" labelOnly="1" outline="0" fieldPosition="0">
        <references count="3">
          <reference field="0" count="2">
            <x v="60"/>
            <x v="21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180">
      <pivotArea dataOnly="0" labelOnly="1" outline="0" fieldPosition="0">
        <references count="3">
          <reference field="0" count="3">
            <x v="53"/>
            <x v="76"/>
            <x v="13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79">
      <pivotArea dataOnly="0" labelOnly="1" outline="0" fieldPosition="0">
        <references count="3">
          <reference field="0" count="5">
            <x v="56"/>
            <x v="218"/>
            <x v="247"/>
            <x v="295"/>
            <x v="30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78">
      <pivotArea dataOnly="0" labelOnly="1" outline="0" fieldPosition="0">
        <references count="3">
          <reference field="0" count="6">
            <x v="3"/>
            <x v="11"/>
            <x v="13"/>
            <x v="40"/>
            <x v="51"/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77">
      <pivotArea dataOnly="0" labelOnly="1" outline="0" fieldPosition="0">
        <references count="3">
          <reference field="0" count="3">
            <x v="44"/>
            <x v="63"/>
            <x v="18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76">
      <pivotArea dataOnly="0" labelOnly="1" outline="0" fieldPosition="0">
        <references count="3">
          <reference field="0" count="8">
            <x v="4"/>
            <x v="37"/>
            <x v="42"/>
            <x v="110"/>
            <x v="138"/>
            <x v="159"/>
            <x v="191"/>
            <x v="21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75">
      <pivotArea dataOnly="0" labelOnly="1" outline="0" fieldPosition="0">
        <references count="3">
          <reference field="0" count="4">
            <x v="36"/>
            <x v="123"/>
            <x v="135"/>
            <x v="2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174">
      <pivotArea dataOnly="0" labelOnly="1" outline="0" fieldPosition="0">
        <references count="3">
          <reference field="0" count="1">
            <x v="2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173">
      <pivotArea dataOnly="0" labelOnly="1" outline="0" fieldPosition="0">
        <references count="3">
          <reference field="0" count="2">
            <x v="136"/>
            <x v="20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172">
      <pivotArea dataOnly="0" labelOnly="1" outline="0" fieldPosition="0">
        <references count="3">
          <reference field="0" count="2">
            <x v="55"/>
            <x v="149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171">
      <pivotArea dataOnly="0" labelOnly="1" outline="0" fieldPosition="0">
        <references count="4">
          <reference field="0" count="1" selected="0">
            <x v="8"/>
          </reference>
          <reference field="1" count="1">
            <x v="8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170">
      <pivotArea dataOnly="0" labelOnly="1" outline="0" fieldPosition="0">
        <references count="4">
          <reference field="0" count="1" selected="0">
            <x v="116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169">
      <pivotArea dataOnly="0" labelOnly="1" outline="0" fieldPosition="0">
        <references count="4">
          <reference field="0" count="1" selected="0">
            <x v="34"/>
          </reference>
          <reference field="1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68">
      <pivotArea dataOnly="0" labelOnly="1" outline="0" fieldPosition="0">
        <references count="4">
          <reference field="0" count="1" selected="0">
            <x v="81"/>
          </reference>
          <reference field="1" count="1">
            <x v="6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67">
      <pivotArea dataOnly="0" labelOnly="1" outline="0" fieldPosition="0">
        <references count="4">
          <reference field="0" count="1" selected="0">
            <x v="119"/>
          </reference>
          <reference field="1" count="1">
            <x v="5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66">
      <pivotArea dataOnly="0" labelOnly="1" outline="0" fieldPosition="0">
        <references count="4">
          <reference field="0" count="1" selected="0">
            <x v="80"/>
          </reference>
          <reference field="1" count="1">
            <x v="6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165">
      <pivotArea dataOnly="0" labelOnly="1" outline="0" fieldPosition="0">
        <references count="4">
          <reference field="0" count="1" selected="0">
            <x v="85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164">
      <pivotArea dataOnly="0" labelOnly="1" outline="0" fieldPosition="0">
        <references count="4">
          <reference field="0" count="1" selected="0">
            <x v="9"/>
          </reference>
          <reference field="1" count="1">
            <x v="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163">
      <pivotArea dataOnly="0" labelOnly="1" outline="0" fieldPosition="0">
        <references count="4">
          <reference field="0" count="1" selected="0">
            <x v="60"/>
          </reference>
          <reference field="1" count="1">
            <x v="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162">
      <pivotArea dataOnly="0" labelOnly="1" outline="0" fieldPosition="0">
        <references count="4">
          <reference field="0" count="1" selected="0">
            <x v="211"/>
          </reference>
          <reference field="1" count="1">
            <x v="5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161">
      <pivotArea dataOnly="0" labelOnly="1" outline="0" fieldPosition="0">
        <references count="4">
          <reference field="0" count="1" selected="0">
            <x v="53"/>
          </reference>
          <reference field="1" count="1">
            <x v="1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60">
      <pivotArea dataOnly="0" labelOnly="1" outline="0" fieldPosition="0">
        <references count="4">
          <reference field="0" count="1" selected="0">
            <x v="76"/>
          </reference>
          <reference field="1" count="1">
            <x v="12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59">
      <pivotArea dataOnly="0" labelOnly="1" outline="0" fieldPosition="0">
        <references count="4">
          <reference field="0" count="1" selected="0">
            <x v="134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58">
      <pivotArea dataOnly="0" labelOnly="1" outline="0" fieldPosition="0">
        <references count="4">
          <reference field="0" count="1" selected="0">
            <x v="56"/>
          </reference>
          <reference field="1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57">
      <pivotArea dataOnly="0" labelOnly="1" outline="0" fieldPosition="0">
        <references count="4">
          <reference field="0" count="1" selected="0">
            <x v="218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56">
      <pivotArea dataOnly="0" labelOnly="1" outline="0" fieldPosition="0">
        <references count="4">
          <reference field="0" count="1" selected="0">
            <x v="247"/>
          </reference>
          <reference field="1" count="1">
            <x v="5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55">
      <pivotArea dataOnly="0" labelOnly="1" outline="0" fieldPosition="0">
        <references count="4">
          <reference field="0" count="1" selected="0">
            <x v="295"/>
          </reference>
          <reference field="1" count="1">
            <x v="2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54">
      <pivotArea dataOnly="0" labelOnly="1" outline="0" fieldPosition="0">
        <references count="4">
          <reference field="0" count="1" selected="0">
            <x v="306"/>
          </reference>
          <reference field="1" count="1">
            <x v="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53">
      <pivotArea dataOnly="0" labelOnly="1" outline="0" fieldPosition="0">
        <references count="4">
          <reference field="0" count="1" selected="0">
            <x v="3"/>
          </reference>
          <reference field="1" count="1">
            <x v="8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52">
      <pivotArea dataOnly="0" labelOnly="1" outline="0" fieldPosition="0">
        <references count="4">
          <reference field="0" count="1" selected="0">
            <x v="11"/>
          </reference>
          <reference field="1" count="1">
            <x v="9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51">
      <pivotArea dataOnly="0" labelOnly="1" outline="0" fieldPosition="0">
        <references count="4">
          <reference field="0" count="1" selected="0">
            <x v="13"/>
          </reference>
          <reference field="1" count="1">
            <x v="49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50">
      <pivotArea dataOnly="0" labelOnly="1" outline="0" fieldPosition="0">
        <references count="4">
          <reference field="0" count="1" selected="0">
            <x v="40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49">
      <pivotArea dataOnly="0" labelOnly="1" outline="0" fieldPosition="0">
        <references count="4">
          <reference field="0" count="1" selected="0">
            <x v="51"/>
          </reference>
          <reference field="1" count="1">
            <x v="1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48">
      <pivotArea dataOnly="0" labelOnly="1" outline="0" fieldPosition="0">
        <references count="4">
          <reference field="0" count="1" selected="0">
            <x v="90"/>
          </reference>
          <reference field="1" count="1">
            <x v="6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47">
      <pivotArea dataOnly="0" labelOnly="1" outline="0" fieldPosition="0">
        <references count="4">
          <reference field="0" count="1" selected="0">
            <x v="44"/>
          </reference>
          <reference field="1" count="1">
            <x v="11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46">
      <pivotArea dataOnly="0" labelOnly="1" outline="0" fieldPosition="0">
        <references count="4">
          <reference field="0" count="1" selected="0">
            <x v="63"/>
          </reference>
          <reference field="1" count="1">
            <x v="5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45">
      <pivotArea dataOnly="0" labelOnly="1" outline="0" fieldPosition="0">
        <references count="4">
          <reference field="0" count="1" selected="0">
            <x v="187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44">
      <pivotArea dataOnly="0" labelOnly="1" outline="0" fieldPosition="0">
        <references count="4">
          <reference field="0" count="1" selected="0">
            <x v="4"/>
          </reference>
          <reference field="1" count="1">
            <x v="8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43">
      <pivotArea dataOnly="0" labelOnly="1" outline="0" fieldPosition="0">
        <references count="4">
          <reference field="0" count="1" selected="0">
            <x v="37"/>
          </reference>
          <reference field="1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42">
      <pivotArea dataOnly="0" labelOnly="1" outline="0" fieldPosition="0">
        <references count="4">
          <reference field="0" count="1" selected="0">
            <x v="42"/>
          </reference>
          <reference field="1" count="1">
            <x v="1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41">
      <pivotArea dataOnly="0" labelOnly="1" outline="0" fieldPosition="0">
        <references count="4">
          <reference field="0" count="1" selected="0">
            <x v="110"/>
          </reference>
          <reference field="1" count="1">
            <x v="4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40">
      <pivotArea dataOnly="0" labelOnly="1" outline="0" fieldPosition="0">
        <references count="4">
          <reference field="0" count="1" selected="0">
            <x v="138"/>
          </reference>
          <reference field="1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39">
      <pivotArea dataOnly="0" labelOnly="1" outline="0" fieldPosition="0">
        <references count="4">
          <reference field="0" count="1" selected="0">
            <x v="159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38">
      <pivotArea dataOnly="0" labelOnly="1" outline="0" fieldPosition="0">
        <references count="4">
          <reference field="0" count="1" selected="0">
            <x v="191"/>
          </reference>
          <reference field="1" count="1">
            <x v="16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37">
      <pivotArea dataOnly="0" labelOnly="1" outline="0" fieldPosition="0">
        <references count="4">
          <reference field="0" count="1" selected="0">
            <x v="212"/>
          </reference>
          <reference field="1" count="1">
            <x v="17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136">
      <pivotArea dataOnly="0" labelOnly="1" outline="0" fieldPosition="0">
        <references count="4">
          <reference field="0" count="1" selected="0">
            <x v="36"/>
          </reference>
          <reference field="1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135">
      <pivotArea dataOnly="0" labelOnly="1" outline="0" fieldPosition="0">
        <references count="4">
          <reference field="0" count="1" selected="0">
            <x v="123"/>
          </reference>
          <reference field="1" count="1">
            <x v="2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134">
      <pivotArea dataOnly="0" labelOnly="1" outline="0" fieldPosition="0">
        <references count="4">
          <reference field="0" count="1" selected="0">
            <x v="135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133">
      <pivotArea dataOnly="0" labelOnly="1" outline="0" fieldPosition="0">
        <references count="4">
          <reference field="0" count="1" selected="0">
            <x v="252"/>
          </reference>
          <reference field="1" count="1">
            <x v="20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132">
      <pivotArea dataOnly="0" labelOnly="1" outline="0" fieldPosition="0">
        <references count="4">
          <reference field="0" count="1" selected="0">
            <x v="25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131">
      <pivotArea dataOnly="0" labelOnly="1" outline="0" fieldPosition="0">
        <references count="4">
          <reference field="0" count="1" selected="0">
            <x v="136"/>
          </reference>
          <reference field="1" count="1">
            <x v="13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130">
      <pivotArea dataOnly="0" labelOnly="1" outline="0" fieldPosition="0">
        <references count="4">
          <reference field="0" count="1" selected="0">
            <x v="204"/>
          </reference>
          <reference field="1" count="1">
            <x v="17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129">
      <pivotArea dataOnly="0" labelOnly="1" outline="0" fieldPosition="0">
        <references count="4">
          <reference field="0" count="1" selected="0">
            <x v="55"/>
          </reference>
          <reference field="1" count="1">
            <x v="11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128">
      <pivotArea dataOnly="0" labelOnly="1" outline="0" fieldPosition="0">
        <references count="4">
          <reference field="0" count="1" selected="0">
            <x v="149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12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8"/>
          </reference>
          <reference field="2" count="1">
            <x v="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126">
      <pivotArea dataOnly="0" labelOnly="1" outline="0" fieldPosition="0">
        <references count="5">
          <reference field="0" count="1" selected="0">
            <x v="116"/>
          </reference>
          <reference field="1" count="1" selected="0">
            <x v="17"/>
          </reference>
          <reference field="2" count="1">
            <x v="3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12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8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24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62"/>
          </reference>
          <reference field="2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23">
      <pivotArea dataOnly="0" labelOnly="1" outline="0" fieldPosition="0">
        <references count="5">
          <reference field="0" count="1" selected="0">
            <x v="119"/>
          </reference>
          <reference field="1" count="1" selected="0">
            <x v="52"/>
          </reference>
          <reference field="2" count="1">
            <x v="11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122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62"/>
          </reference>
          <reference field="2" count="1">
            <x v="2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121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71"/>
          </reference>
          <reference field="2" count="1">
            <x v="10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12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9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11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4"/>
          </reference>
          <reference field="2" count="1">
            <x v="9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118">
      <pivotArea dataOnly="0" labelOnly="1" outline="0" fieldPosition="0">
        <references count="5">
          <reference field="0" count="1" selected="0">
            <x v="211"/>
          </reference>
          <reference field="1" count="1" selected="0">
            <x v="54"/>
          </reference>
          <reference field="2" count="1">
            <x v="1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117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19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16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121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15">
      <pivotArea dataOnly="0" labelOnly="1" outline="0" fieldPosition="0">
        <references count="5">
          <reference field="0" count="1" selected="0">
            <x v="134"/>
          </reference>
          <reference field="1" count="1" selected="0">
            <x v="44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114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16"/>
          </reference>
          <reference field="2" count="1">
            <x v="9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13">
      <pivotArea dataOnly="0" labelOnly="1" outline="0" fieldPosition="0">
        <references count="5">
          <reference field="0" count="1" selected="0">
            <x v="218"/>
          </reference>
          <reference field="1" count="1" selected="0">
            <x v="178"/>
          </reference>
          <reference field="2" count="1">
            <x v="1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12">
      <pivotArea dataOnly="0" labelOnly="1" outline="0" fieldPosition="0">
        <references count="5">
          <reference field="0" count="1" selected="0">
            <x v="247"/>
          </reference>
          <reference field="1" count="1" selected="0">
            <x v="5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11">
      <pivotArea dataOnly="0" labelOnly="1" outline="0" fieldPosition="0">
        <references count="5">
          <reference field="0" count="1" selected="0">
            <x v="295"/>
          </reference>
          <reference field="1" count="1" selected="0">
            <x v="27"/>
          </reference>
          <reference field="2" count="1">
            <x v="20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10">
      <pivotArea dataOnly="0" labelOnly="1" outline="0" fieldPosition="0">
        <references count="5">
          <reference field="0" count="1" selected="0">
            <x v="306"/>
          </reference>
          <reference field="1" count="1" selected="0">
            <x v="9"/>
          </reference>
          <reference field="2" count="1">
            <x v="3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10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84"/>
          </reference>
          <reference field="2" count="1">
            <x v="6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91"/>
          </reference>
          <reference field="2" count="1">
            <x v="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49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5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114"/>
          </reference>
          <reference field="2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4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61"/>
          </reference>
          <reference field="2" count="1">
            <x v="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103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112"/>
          </reference>
          <reference field="2" count="1">
            <x v="8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02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58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01">
      <pivotArea dataOnly="0" labelOnly="1" outline="0" fieldPosition="0">
        <references count="5">
          <reference field="0" count="1" selected="0">
            <x v="187"/>
          </reference>
          <reference field="1" count="1" selected="0">
            <x v="44"/>
          </reference>
          <reference field="2" count="1">
            <x v="14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10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85"/>
          </reference>
          <reference field="2" count="1">
            <x v="2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45"/>
          </reference>
          <reference field="2" count="1">
            <x v="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11"/>
          </reference>
          <reference field="2" count="1">
            <x v="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7">
      <pivotArea dataOnly="0" labelOnly="1" outline="0" fieldPosition="0">
        <references count="5">
          <reference field="0" count="1" selected="0">
            <x v="110"/>
          </reference>
          <reference field="1" count="1" selected="0">
            <x v="46"/>
          </reference>
          <reference field="2" count="1">
            <x v="11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6">
      <pivotArea dataOnly="0" labelOnly="1" outline="0" fieldPosition="0">
        <references count="5">
          <reference field="0" count="1" selected="0">
            <x v="138"/>
          </reference>
          <reference field="1" count="1" selected="0">
            <x v="23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5">
      <pivotArea dataOnly="0" labelOnly="1" outline="0" fieldPosition="0">
        <references count="5">
          <reference field="0" count="1" selected="0">
            <x v="159"/>
          </reference>
          <reference field="1" count="1" selected="0">
            <x v="28"/>
          </reference>
          <reference field="2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4">
      <pivotArea dataOnly="0" labelOnly="1" outline="0" fieldPosition="0">
        <references count="5">
          <reference field="0" count="1" selected="0">
            <x v="191"/>
          </reference>
          <reference field="1" count="1" selected="0">
            <x v="160"/>
          </reference>
          <reference field="2" count="1">
            <x v="14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3">
      <pivotArea dataOnly="0" labelOnly="1" outline="0" fieldPosition="0">
        <references count="5">
          <reference field="0" count="1" selected="0">
            <x v="212"/>
          </reference>
          <reference field="1" count="1" selected="0">
            <x v="174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9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43"/>
          </reference>
          <reference field="2" count="1">
            <x v="3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91">
      <pivotArea dataOnly="0" labelOnly="1" outline="0" fieldPosition="0">
        <references count="5">
          <reference field="0" count="1" selected="0">
            <x v="123"/>
          </reference>
          <reference field="1" count="1" selected="0">
            <x v="20"/>
          </reference>
          <reference field="2" count="1">
            <x v="2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90">
      <pivotArea dataOnly="0" labelOnly="1" outline="0" fieldPosition="0">
        <references count="5">
          <reference field="0" count="1" selected="0">
            <x v="135"/>
          </reference>
          <reference field="1" count="1" selected="0">
            <x v="44"/>
          </reference>
          <reference field="2" count="1">
            <x v="3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89">
      <pivotArea dataOnly="0" labelOnly="1" outline="0" fieldPosition="0">
        <references count="5">
          <reference field="0" count="1" selected="0">
            <x v="252"/>
          </reference>
          <reference field="1" count="1" selected="0">
            <x v="200"/>
          </reference>
          <reference field="2" count="1">
            <x v="17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8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0"/>
          </reference>
          <reference field="2" count="1">
            <x v="7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087">
      <pivotArea dataOnly="0" labelOnly="1" outline="0" fieldPosition="0">
        <references count="5">
          <reference field="0" count="1" selected="0">
            <x v="136"/>
          </reference>
          <reference field="1" count="1" selected="0">
            <x v="136"/>
          </reference>
          <reference field="2" count="1">
            <x v="12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086">
      <pivotArea dataOnly="0" labelOnly="1" outline="0" fieldPosition="0">
        <references count="5">
          <reference field="0" count="1" selected="0">
            <x v="204"/>
          </reference>
          <reference field="1" count="1" selected="0">
            <x v="171"/>
          </reference>
          <reference field="2" count="1">
            <x v="2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085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115"/>
          </reference>
          <reference field="2" count="1">
            <x v="9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084">
      <pivotArea dataOnly="0" labelOnly="1" outline="0" fieldPosition="0">
        <references count="5">
          <reference field="0" count="1" selected="0">
            <x v="149"/>
          </reference>
          <reference field="1" count="1" selected="0">
            <x v="139"/>
          </reference>
          <reference field="2" count="1">
            <x v="12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083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>
            <x v="8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082">
      <pivotArea dataOnly="0" labelOnly="1" outline="0" fieldPosition="0">
        <references count="6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>
            <x v="13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6081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8"/>
          </reference>
          <reference field="3" count="1">
            <x v="1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080">
      <pivotArea dataOnly="0" labelOnly="1" outline="0" fieldPosition="0">
        <references count="6">
          <reference field="0" count="1" selected="0">
            <x v="81"/>
          </reference>
          <reference field="1" count="1" selected="0">
            <x v="62"/>
          </reference>
          <reference field="2" count="1" selected="0">
            <x v="28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079">
      <pivotArea dataOnly="0" labelOnly="1" outline="0" fieldPosition="0">
        <references count="6">
          <reference field="0" count="1" selected="0">
            <x v="119"/>
          </reference>
          <reference field="1" count="1" selected="0">
            <x v="52"/>
          </reference>
          <reference field="2" count="1" selected="0">
            <x v="115"/>
          </reference>
          <reference field="3" count="1">
            <x v="6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6078">
      <pivotArea dataOnly="0" labelOnly="1" outline="0" fieldPosition="0">
        <references count="6">
          <reference field="0" count="1" selected="0">
            <x v="80"/>
          </reference>
          <reference field="1" count="1" selected="0">
            <x v="62"/>
          </reference>
          <reference field="2" count="1" selected="0">
            <x v="28"/>
          </reference>
          <reference field="3" count="1">
            <x v="12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077">
      <pivotArea dataOnly="0" labelOnly="1" outline="0" fieldPosition="0">
        <references count="6">
          <reference field="0" count="1" selected="0">
            <x v="85"/>
          </reference>
          <reference field="1" count="1" selected="0">
            <x v="71"/>
          </reference>
          <reference field="2" count="1" selected="0">
            <x v="105"/>
          </reference>
          <reference field="3" count="1">
            <x v="2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6076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8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6075">
      <pivotArea dataOnly="0" labelOnly="1" outline="0" fieldPosition="0">
        <references count="6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>
            <x v="3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074">
      <pivotArea dataOnly="0" labelOnly="1" outline="0" fieldPosition="0">
        <references count="6">
          <reference field="0" count="1" selected="0">
            <x v="211"/>
          </reference>
          <reference field="1" count="1" selected="0">
            <x v="54"/>
          </reference>
          <reference field="2" count="1" selected="0">
            <x v="163"/>
          </reference>
          <reference field="3" count="1">
            <x v="20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6073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3"/>
          </reference>
          <reference field="3" count="1">
            <x v="1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072">
      <pivotArea dataOnly="0" labelOnly="1" outline="0" fieldPosition="0">
        <references count="6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>
            <x v="1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071">
      <pivotArea dataOnly="0" labelOnly="1" outline="0" fieldPosition="0">
        <references count="6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3"/>
          </reference>
          <reference field="3" count="1">
            <x v="5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6070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069">
      <pivotArea dataOnly="0" labelOnly="1" outline="0" fieldPosition="0">
        <references count="6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>
            <x v="21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068">
      <pivotArea dataOnly="0" labelOnly="1" outline="0" fieldPosition="0">
        <references count="6">
          <reference field="0" count="1" selected="0">
            <x v="295"/>
          </reference>
          <reference field="1" count="1" selected="0">
            <x v="27"/>
          </reference>
          <reference field="2" count="1" selected="0">
            <x v="200"/>
          </reference>
          <reference field="3" count="1">
            <x v="27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067">
      <pivotArea dataOnly="0" labelOnly="1" outline="0" fieldPosition="0">
        <references count="6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8"/>
          </reference>
          <reference field="3" count="1">
            <x v="1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6066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>
            <x v="7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5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>
            <x v="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4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49"/>
          </reference>
          <reference field="2" count="1" selected="0">
            <x v="13"/>
          </reference>
          <reference field="3" count="1">
            <x v="8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3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2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>
            <x v="11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1">
      <pivotArea dataOnly="0" labelOnly="1" outline="0" fieldPosition="0">
        <references count="6">
          <reference field="0" count="1" selected="0">
            <x v="90"/>
          </reference>
          <reference field="1" count="1" selected="0">
            <x v="61"/>
          </reference>
          <reference field="2" count="1" selected="0">
            <x v="5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6060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059">
      <pivotArea dataOnly="0" labelOnly="1" outline="0" fieldPosition="0">
        <references count="6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>
            <x v="18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6058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1"/>
          </reference>
          <reference field="3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7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2"/>
          </reference>
          <reference field="3" count="1">
            <x v="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6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0"/>
          </reference>
          <reference field="3" count="1">
            <x v="10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5">
      <pivotArea dataOnly="0" labelOnly="1" outline="0" fieldPosition="0">
        <references count="6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4">
      <pivotArea dataOnly="0" labelOnly="1" outline="0" fieldPosition="0">
        <references count="6">
          <reference field="0" count="1" selected="0">
            <x v="159"/>
          </reference>
          <reference field="1" count="1" selected="0">
            <x v="28"/>
          </reference>
          <reference field="2" count="1" selected="0">
            <x v="23"/>
          </reference>
          <reference field="3" count="1">
            <x v="2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3">
      <pivotArea dataOnly="0" labelOnly="1" outline="0" fieldPosition="0">
        <references count="6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>
            <x v="18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2">
      <pivotArea dataOnly="0" labelOnly="1" outline="0" fieldPosition="0">
        <references count="6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>
            <x v="20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6051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5"/>
          </reference>
          <reference field="3" count="1">
            <x v="3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50">
      <pivotArea dataOnly="0" labelOnly="1" outline="0" fieldPosition="0">
        <references count="6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2"/>
          </reference>
          <reference field="3" count="1">
            <x v="1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49">
      <pivotArea dataOnly="0" labelOnly="1" outline="0" fieldPosition="0">
        <references count="6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2"/>
          </reference>
          <reference field="3" count="1">
            <x v="14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48">
      <pivotArea dataOnly="0" labelOnly="1" outline="0" fieldPosition="0">
        <references count="6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>
            <x v="23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6047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>
            <x v="4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6046">
      <pivotArea dataOnly="0" labelOnly="1" outline="0" fieldPosition="0">
        <references count="6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>
            <x v="14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045">
      <pivotArea dataOnly="0" labelOnly="1" outline="0" fieldPosition="0">
        <references count="6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7"/>
          </reference>
          <reference field="3" count="1">
            <x v="20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6044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>
            <x v="5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043">
      <pivotArea dataOnly="0" labelOnly="1" outline="0" fieldPosition="0">
        <references count="6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>
            <x v="153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6042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0"/>
          </reference>
        </references>
      </pivotArea>
    </format>
    <format dxfId="6041">
      <pivotArea dataOnly="0" labelOnly="1" outline="0" fieldPosition="0">
        <references count="7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6040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8"/>
          </reference>
          <reference field="3" count="1" selected="0">
            <x v="105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6039">
      <pivotArea dataOnly="0" labelOnly="1" outline="0" fieldPosition="0">
        <references count="7">
          <reference field="0" count="1" selected="0">
            <x v="81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2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6038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8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6037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6036">
      <pivotArea dataOnly="0" labelOnly="1" outline="0" fieldPosition="0">
        <references count="7">
          <reference field="0" count="1" selected="0">
            <x v="211"/>
          </reference>
          <reference field="1" count="1" selected="0">
            <x v="54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6035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3"/>
          </reference>
          <reference field="3" count="1" selected="0">
            <x v="11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6034">
      <pivotArea dataOnly="0" labelOnly="1" outline="0" fieldPosition="0">
        <references count="7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6033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6032">
      <pivotArea dataOnly="0" labelOnly="1" outline="0" fieldPosition="0">
        <references count="7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1"/>
          </reference>
        </references>
      </pivotArea>
    </format>
    <format dxfId="6031">
      <pivotArea dataOnly="0" labelOnly="1" outline="0" fieldPosition="0">
        <references count="7">
          <reference field="0" count="1" selected="0">
            <x v="295"/>
          </reference>
          <reference field="1" count="1" selected="0">
            <x v="27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6030">
      <pivotArea dataOnly="0" labelOnly="1" outline="0" fieldPosition="0">
        <references count="7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8"/>
          </reference>
          <reference field="3" count="1" selected="0">
            <x v="10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6029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602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2"/>
          </reference>
        </references>
      </pivotArea>
    </format>
    <format dxfId="6027">
      <pivotArea dataOnly="0" labelOnly="1" outline="0" fieldPosition="0">
        <references count="7">
          <reference field="0" count="1" selected="0">
            <x v="90"/>
          </reference>
          <reference field="1" count="1" selected="0">
            <x v="61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6026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6025">
      <pivotArea dataOnly="0" labelOnly="1" outline="0" fieldPosition="0">
        <references count="7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6024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1"/>
          </reference>
          <reference field="3" count="1" selected="0">
            <x v="79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602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2"/>
          </reference>
          <reference field="3" count="1" selected="0">
            <x v="41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6022">
      <pivotArea dataOnly="0" labelOnly="1" outline="0" fieldPosition="0">
        <references count="7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6021">
      <pivotArea dataOnly="0" labelOnly="1" outline="0" fieldPosition="0">
        <references count="7">
          <reference field="0" count="1" selected="0">
            <x v="159"/>
          </reference>
          <reference field="1" count="1" selected="0">
            <x v="28"/>
          </reference>
          <reference field="2" count="1" selected="0">
            <x v="23"/>
          </reference>
          <reference field="3" count="1" selected="0">
            <x v="2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6020">
      <pivotArea dataOnly="0" labelOnly="1" outline="0" fieldPosition="0">
        <references count="7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6019">
      <pivotArea dataOnly="0" labelOnly="1" outline="0" fieldPosition="0">
        <references count="7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6018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5"/>
          </reference>
          <reference field="3" count="1" selected="0">
            <x v="3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6017">
      <pivotArea dataOnly="0" labelOnly="1" outline="0" fieldPosition="0">
        <references count="7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2"/>
          </reference>
          <reference field="3" count="1" selected="0">
            <x v="1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6016">
      <pivotArea dataOnly="0" labelOnly="1" outline="0" fieldPosition="0">
        <references count="7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6015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6014">
      <pivotArea dataOnly="0" labelOnly="1" outline="0" fieldPosition="0">
        <references count="7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6013">
      <pivotArea dataOnly="0" labelOnly="1" outline="0" fieldPosition="0">
        <references count="7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7"/>
          </reference>
          <reference field="3" count="1" selected="0">
            <x v="200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7"/>
          </reference>
        </references>
      </pivotArea>
    </format>
    <format dxfId="6012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50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0"/>
          </reference>
        </references>
      </pivotArea>
    </format>
    <format dxfId="6011">
      <pivotArea dataOnly="0" labelOnly="1" outline="0" fieldPosition="0">
        <references count="7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0"/>
          </reference>
        </references>
      </pivotArea>
    </format>
    <format dxfId="6010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6009">
      <pivotArea dataOnly="0" labelOnly="1" outline="0" fieldPosition="0">
        <references count="8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48"/>
          </reference>
        </references>
      </pivotArea>
    </format>
    <format dxfId="6008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8"/>
          </reference>
          <reference field="3" count="1" selected="0">
            <x v="10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>
            <x v="32"/>
          </reference>
        </references>
      </pivotArea>
    </format>
    <format dxfId="6007">
      <pivotArea dataOnly="0" labelOnly="1" outline="0" fieldPosition="0">
        <references count="8">
          <reference field="0" count="1" selected="0">
            <x v="81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6006">
      <pivotArea dataOnly="0" labelOnly="1" outline="0" fieldPosition="0">
        <references count="8">
          <reference field="0" count="1" selected="0">
            <x v="119"/>
          </reference>
          <reference field="1" count="1" selected="0">
            <x v="52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49"/>
          </reference>
        </references>
      </pivotArea>
    </format>
    <format dxfId="6005">
      <pivotArea dataOnly="0" labelOnly="1" outline="0" fieldPosition="0">
        <references count="8">
          <reference field="0" count="1" selected="0">
            <x v="80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4"/>
          </reference>
        </references>
      </pivotArea>
    </format>
    <format dxfId="6004">
      <pivotArea dataOnly="0" labelOnly="1" outline="0" fieldPosition="0">
        <references count="8">
          <reference field="0" count="1" selected="0">
            <x v="85"/>
          </reference>
          <reference field="1" count="1" selected="0">
            <x v="71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5"/>
          </reference>
        </references>
      </pivotArea>
    </format>
    <format dxfId="6003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8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6002">
      <pivotArea dataOnly="0" labelOnly="1" outline="0" fieldPosition="0">
        <references count="8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>
            <x v="41"/>
          </reference>
        </references>
      </pivotArea>
    </format>
    <format dxfId="6001">
      <pivotArea dataOnly="0" labelOnly="1" outline="0" fieldPosition="0">
        <references count="8">
          <reference field="0" count="1" selected="0">
            <x v="211"/>
          </reference>
          <reference field="1" count="1" selected="0">
            <x v="54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>
            <x v="60"/>
          </reference>
        </references>
      </pivotArea>
    </format>
    <format dxfId="6000">
      <pivotArea dataOnly="0" labelOnly="1" outline="0" fieldPosition="0">
        <references count="8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3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>
            <x v="40"/>
          </reference>
        </references>
      </pivotArea>
    </format>
    <format dxfId="5999">
      <pivotArea dataOnly="0" labelOnly="1" outline="0" fieldPosition="0">
        <references count="8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43"/>
          </reference>
        </references>
      </pivotArea>
    </format>
    <format dxfId="5998">
      <pivotArea dataOnly="0" labelOnly="1" outline="0" fieldPosition="0">
        <references count="8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3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51"/>
          </reference>
        </references>
      </pivotArea>
    </format>
    <format dxfId="5997">
      <pivotArea dataOnly="0" labelOnly="1" outline="0" fieldPosition="0">
        <references count="8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5996">
      <pivotArea dataOnly="0" labelOnly="1" outline="0" fieldPosition="0">
        <references count="8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>
            <x v="62"/>
          </reference>
        </references>
      </pivotArea>
    </format>
    <format dxfId="5995">
      <pivotArea dataOnly="0" labelOnly="1" outline="0" fieldPosition="0">
        <references count="8">
          <reference field="0" count="1" selected="0">
            <x v="295"/>
          </reference>
          <reference field="1" count="1" selected="0">
            <x v="27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64"/>
          </reference>
        </references>
      </pivotArea>
    </format>
    <format dxfId="5994">
      <pivotArea dataOnly="0" labelOnly="1" outline="0" fieldPosition="0">
        <references count="8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8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>
            <x v="36"/>
          </reference>
        </references>
      </pivotArea>
    </format>
    <format dxfId="5993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5992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29"/>
          </reference>
        </references>
      </pivotArea>
    </format>
    <format dxfId="5991">
      <pivotArea dataOnly="0" labelOnly="1" outline="0" fieldPosition="0">
        <references count="8">
          <reference field="0" count="1" selected="0">
            <x v="13"/>
          </reference>
          <reference field="1" count="1" selected="0">
            <x v="49"/>
          </reference>
          <reference field="2" count="1" selected="0">
            <x v="13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30"/>
          </reference>
        </references>
      </pivotArea>
    </format>
    <format dxfId="5990">
      <pivotArea dataOnly="0" labelOnly="1" outline="0" fieldPosition="0">
        <references count="8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>
            <x v="35"/>
          </reference>
        </references>
      </pivotArea>
    </format>
    <format dxfId="5989">
      <pivotArea dataOnly="0" labelOnly="1" outline="0" fieldPosition="0">
        <references count="8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>
            <x v="39"/>
          </reference>
        </references>
      </pivotArea>
    </format>
    <format dxfId="5988">
      <pivotArea dataOnly="0" labelOnly="1" outline="0" fieldPosition="0">
        <references count="8">
          <reference field="0" count="1" selected="0">
            <x v="90"/>
          </reference>
          <reference field="1" count="1" selected="0">
            <x v="61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6"/>
          </reference>
        </references>
      </pivotArea>
    </format>
    <format dxfId="5987">
      <pivotArea dataOnly="0" labelOnly="1" outline="0" fieldPosition="0">
        <references count="8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38"/>
          </reference>
        </references>
      </pivotArea>
    </format>
    <format dxfId="5986">
      <pivotArea dataOnly="0" labelOnly="1" outline="0" fieldPosition="0">
        <references count="8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>
            <x v="57"/>
          </reference>
        </references>
      </pivotArea>
    </format>
    <format dxfId="5985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1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5984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2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4"/>
          </reference>
        </references>
      </pivotArea>
    </format>
    <format dxfId="5983">
      <pivotArea dataOnly="0" labelOnly="1" outline="0" fieldPosition="0">
        <references count="8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0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7"/>
          </reference>
        </references>
      </pivotArea>
    </format>
    <format dxfId="5982">
      <pivotArea dataOnly="0" labelOnly="1" outline="0" fieldPosition="0">
        <references count="8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47"/>
          </reference>
        </references>
      </pivotArea>
    </format>
    <format dxfId="5981">
      <pivotArea dataOnly="0" labelOnly="1" outline="0" fieldPosition="0">
        <references count="8">
          <reference field="0" count="1" selected="0">
            <x v="159"/>
          </reference>
          <reference field="1" count="1" selected="0">
            <x v="28"/>
          </reference>
          <reference field="2" count="1" selected="0">
            <x v="23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56"/>
          </reference>
        </references>
      </pivotArea>
    </format>
    <format dxfId="5980">
      <pivotArea dataOnly="0" labelOnly="1" outline="0" fieldPosition="0">
        <references count="8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>
            <x v="58"/>
          </reference>
        </references>
      </pivotArea>
    </format>
    <format dxfId="5979">
      <pivotArea dataOnly="0" labelOnly="1" outline="0" fieldPosition="0">
        <references count="8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>
            <x v="61"/>
          </reference>
        </references>
      </pivotArea>
    </format>
    <format dxfId="5978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5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>
            <x v="33"/>
          </reference>
        </references>
      </pivotArea>
    </format>
    <format dxfId="5977">
      <pivotArea dataOnly="0" labelOnly="1" outline="0" fieldPosition="0">
        <references count="8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2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50"/>
          </reference>
        </references>
      </pivotArea>
    </format>
    <format dxfId="5976">
      <pivotArea dataOnly="0" labelOnly="1" outline="0" fieldPosition="0">
        <references count="8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2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52"/>
          </reference>
        </references>
      </pivotArea>
    </format>
    <format dxfId="5975">
      <pivotArea dataOnly="0" labelOnly="1" outline="0" fieldPosition="0">
        <references count="8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63"/>
          </reference>
        </references>
      </pivotArea>
    </format>
    <format dxfId="5974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>
            <x v="31"/>
          </reference>
        </references>
      </pivotArea>
    </format>
    <format dxfId="5973">
      <pivotArea dataOnly="0" labelOnly="1" outline="0" fieldPosition="0">
        <references count="8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53"/>
          </reference>
        </references>
      </pivotArea>
    </format>
    <format dxfId="5972">
      <pivotArea dataOnly="0" labelOnly="1" outline="0" fieldPosition="0">
        <references count="8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7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>
            <x v="59"/>
          </reference>
        </references>
      </pivotArea>
    </format>
    <format dxfId="5971">
      <pivotArea dataOnly="0" labelOnly="1" outline="0" fieldPosition="0">
        <references count="8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5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0"/>
          </reference>
          <reference field="19" count="1">
            <x v="0"/>
          </reference>
        </references>
      </pivotArea>
    </format>
    <format dxfId="5970">
      <pivotArea dataOnly="0" labelOnly="1" outline="0" fieldPosition="0">
        <references count="8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0"/>
          </reference>
          <reference field="19" count="1">
            <x v="55"/>
          </reference>
        </references>
      </pivotArea>
    </format>
    <format dxfId="5969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68">
      <pivotArea dataOnly="0" labelOnly="1" outline="0" fieldPosition="0">
        <references count="9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8"/>
          </reference>
          <reference field="20" count="1">
            <x v="2"/>
          </reference>
        </references>
      </pivotArea>
    </format>
    <format dxfId="5967">
      <pivotArea dataOnly="0" labelOnly="1" outline="0" fieldPosition="0">
        <references count="9">
          <reference field="0" count="1" selected="0">
            <x v="81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66">
      <pivotArea dataOnly="0" labelOnly="1" outline="0" fieldPosition="0">
        <references count="9">
          <reference field="0" count="1" selected="0">
            <x v="119"/>
          </reference>
          <reference field="1" count="1" selected="0">
            <x v="52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49"/>
          </reference>
          <reference field="20" count="1">
            <x v="3"/>
          </reference>
        </references>
      </pivotArea>
    </format>
    <format dxfId="5965">
      <pivotArea dataOnly="0" labelOnly="1" outline="0" fieldPosition="0">
        <references count="9">
          <reference field="0" count="1" selected="0">
            <x v="80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4"/>
          </reference>
          <reference field="20" count="1">
            <x v="2"/>
          </reference>
        </references>
      </pivotArea>
    </format>
    <format dxfId="5964">
      <pivotArea dataOnly="0" labelOnly="1" outline="0" fieldPosition="0">
        <references count="9">
          <reference field="0" count="1" selected="0">
            <x v="85"/>
          </reference>
          <reference field="1" count="1" selected="0">
            <x v="71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5"/>
          </reference>
          <reference field="20" count="1">
            <x v="3"/>
          </reference>
        </references>
      </pivotArea>
    </format>
    <format dxfId="5963">
      <pivotArea dataOnly="0" labelOnly="1" outline="0" fieldPosition="0">
        <references count="9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8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62">
      <pivotArea dataOnly="0" labelOnly="1" outline="0" fieldPosition="0">
        <references count="9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41"/>
          </reference>
          <reference field="20" count="1">
            <x v="2"/>
          </reference>
        </references>
      </pivotArea>
    </format>
    <format dxfId="5961">
      <pivotArea dataOnly="0" labelOnly="1" outline="0" fieldPosition="0">
        <references count="9">
          <reference field="0" count="1" selected="0">
            <x v="211"/>
          </reference>
          <reference field="1" count="1" selected="0">
            <x v="54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60"/>
          </reference>
          <reference field="20" count="1">
            <x v="3"/>
          </reference>
        </references>
      </pivotArea>
    </format>
    <format dxfId="5960">
      <pivotArea dataOnly="0" labelOnly="1" outline="0" fieldPosition="0">
        <references count="9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3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40"/>
          </reference>
          <reference field="20" count="1">
            <x v="2"/>
          </reference>
        </references>
      </pivotArea>
    </format>
    <format dxfId="5959">
      <pivotArea dataOnly="0" labelOnly="1" outline="0" fieldPosition="0">
        <references count="9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3"/>
          </reference>
          <reference field="20" count="1">
            <x v="3"/>
          </reference>
        </references>
      </pivotArea>
    </format>
    <format dxfId="5958">
      <pivotArea dataOnly="0" labelOnly="1" outline="0" fieldPosition="0">
        <references count="9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3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51"/>
          </reference>
          <reference field="20" count="1">
            <x v="1"/>
          </reference>
        </references>
      </pivotArea>
    </format>
    <format dxfId="5957">
      <pivotArea dataOnly="0" labelOnly="1" outline="0" fieldPosition="0">
        <references count="9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56">
      <pivotArea dataOnly="0" labelOnly="1" outline="0" fieldPosition="0">
        <references count="9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 selected="0">
            <x v="62"/>
          </reference>
          <reference field="20" count="1">
            <x v="1"/>
          </reference>
        </references>
      </pivotArea>
    </format>
    <format dxfId="5955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7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64"/>
          </reference>
          <reference field="20" count="1">
            <x v="2"/>
          </reference>
        </references>
      </pivotArea>
    </format>
    <format dxfId="5954">
      <pivotArea dataOnly="0" labelOnly="1" outline="0" fieldPosition="0">
        <references count="9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8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36"/>
          </reference>
          <reference field="20" count="1">
            <x v="3"/>
          </reference>
        </references>
      </pivotArea>
    </format>
    <format dxfId="5953">
      <pivotArea dataOnly="0" labelOnly="1" outline="0" fieldPosition="0">
        <references count="9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52">
      <pivotArea dataOnly="0" labelOnly="1" outline="0" fieldPosition="0">
        <references count="9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29"/>
          </reference>
          <reference field="20" count="1">
            <x v="3"/>
          </reference>
        </references>
      </pivotArea>
    </format>
    <format dxfId="5951">
      <pivotArea dataOnly="0" labelOnly="1" outline="0" fieldPosition="0">
        <references count="9">
          <reference field="0" count="1" selected="0">
            <x v="13"/>
          </reference>
          <reference field="1" count="1" selected="0">
            <x v="49"/>
          </reference>
          <reference field="2" count="1" selected="0">
            <x v="13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0"/>
          </reference>
          <reference field="20" count="1">
            <x v="5"/>
          </reference>
        </references>
      </pivotArea>
    </format>
    <format dxfId="5950">
      <pivotArea dataOnly="0" labelOnly="1" outline="0" fieldPosition="0">
        <references count="9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5"/>
          </reference>
          <reference field="20" count="1">
            <x v="4"/>
          </reference>
        </references>
      </pivotArea>
    </format>
    <format dxfId="5949">
      <pivotArea dataOnly="0" labelOnly="1" outline="0" fieldPosition="0">
        <references count="9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9"/>
          </reference>
          <reference field="20" count="1">
            <x v="1"/>
          </reference>
        </references>
      </pivotArea>
    </format>
    <format dxfId="5948">
      <pivotArea dataOnly="0" labelOnly="1" outline="0" fieldPosition="0">
        <references count="9">
          <reference field="0" count="1" selected="0">
            <x v="90"/>
          </reference>
          <reference field="1" count="1" selected="0">
            <x v="61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6"/>
          </reference>
          <reference field="20" count="1">
            <x v="2"/>
          </reference>
        </references>
      </pivotArea>
    </format>
    <format dxfId="5947">
      <pivotArea dataOnly="0" labelOnly="1" outline="0" fieldPosition="0">
        <references count="9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57"/>
          </reference>
          <reference field="20" count="1">
            <x v="3"/>
          </reference>
        </references>
      </pivotArea>
    </format>
    <format dxfId="5946">
      <pivotArea dataOnly="0" labelOnly="1" outline="0" fieldPosition="0">
        <references count="9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1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45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2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4"/>
          </reference>
          <reference field="20" count="1">
            <x v="1"/>
          </reference>
        </references>
      </pivotArea>
    </format>
    <format dxfId="5944">
      <pivotArea dataOnly="0" labelOnly="1" outline="0" fieldPosition="0">
        <references count="9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0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7"/>
          </reference>
          <reference field="20" count="1">
            <x v="4"/>
          </reference>
        </references>
      </pivotArea>
    </format>
    <format dxfId="5943">
      <pivotArea dataOnly="0" labelOnly="1" outline="0" fieldPosition="0">
        <references count="9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7"/>
          </reference>
          <reference field="20" count="1">
            <x v="5"/>
          </reference>
        </references>
      </pivotArea>
    </format>
    <format dxfId="5942">
      <pivotArea dataOnly="0" labelOnly="1" outline="0" fieldPosition="0">
        <references count="9">
          <reference field="0" count="1" selected="0">
            <x v="159"/>
          </reference>
          <reference field="1" count="1" selected="0">
            <x v="28"/>
          </reference>
          <reference field="2" count="1" selected="0">
            <x v="23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6"/>
          </reference>
          <reference field="20" count="1">
            <x v="6"/>
          </reference>
        </references>
      </pivotArea>
    </format>
    <format dxfId="5941">
      <pivotArea dataOnly="0" labelOnly="1" outline="0" fieldPosition="0">
        <references count="9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58"/>
          </reference>
          <reference field="20" count="1">
            <x v="3"/>
          </reference>
        </references>
      </pivotArea>
    </format>
    <format dxfId="5940">
      <pivotArea dataOnly="0" labelOnly="1" outline="0" fieldPosition="0">
        <references count="9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61"/>
          </reference>
          <reference field="20" count="1">
            <x v="7"/>
          </reference>
        </references>
      </pivotArea>
    </format>
    <format dxfId="5939">
      <pivotArea dataOnly="0" labelOnly="1" outline="0" fieldPosition="0">
        <references count="9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5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3"/>
          </reference>
          <reference field="20" count="1">
            <x v="4"/>
          </reference>
        </references>
      </pivotArea>
    </format>
    <format dxfId="5938">
      <pivotArea dataOnly="0" labelOnly="1" outline="0" fieldPosition="0">
        <references count="9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2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0"/>
          </reference>
          <reference field="20" count="1">
            <x v="3"/>
          </reference>
        </references>
      </pivotArea>
    </format>
    <format dxfId="5937">
      <pivotArea dataOnly="0" labelOnly="1" outline="0" fieldPosition="0">
        <references count="9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2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2"/>
          </reference>
          <reference field="20" count="1">
            <x v="2"/>
          </reference>
        </references>
      </pivotArea>
    </format>
    <format dxfId="5936">
      <pivotArea dataOnly="0" labelOnly="1" outline="0" fieldPosition="0">
        <references count="9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63"/>
          </reference>
          <reference field="20" count="1">
            <x v="5"/>
          </reference>
        </references>
      </pivotArea>
    </format>
    <format dxfId="5935">
      <pivotArea dataOnly="0" labelOnly="1" outline="0" fieldPosition="0">
        <references count="9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"/>
          </reference>
          <reference field="20" count="1">
            <x v="2"/>
          </reference>
        </references>
      </pivotArea>
    </format>
    <format dxfId="5934">
      <pivotArea dataOnly="0" labelOnly="1" outline="0" fieldPosition="0">
        <references count="9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7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 selected="0">
            <x v="59"/>
          </reference>
          <reference field="20" count="1">
            <x v="3"/>
          </reference>
        </references>
      </pivotArea>
    </format>
    <format dxfId="5933">
      <pivotArea dataOnly="0" labelOnly="1" outline="0" fieldPosition="0">
        <references count="9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5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5932">
      <pivotArea dataOnly="0" labelOnly="1" outline="0" fieldPosition="0">
        <references count="9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0"/>
          </reference>
          <reference field="19" count="1" selected="0">
            <x v="55"/>
          </reference>
          <reference field="20" count="1">
            <x v="2"/>
          </reference>
        </references>
      </pivotArea>
    </format>
    <format dxfId="5931">
      <pivotArea dataOnly="0" labelOnly="1" outline="0" fieldPosition="0">
        <references count="10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30">
      <pivotArea dataOnly="0" labelOnly="1" outline="0" fieldPosition="0">
        <references count="10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2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29">
      <pivotArea dataOnly="0" labelOnly="1" outline="0" fieldPosition="0">
        <references count="10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8"/>
          </reference>
          <reference field="3" count="1" selected="0">
            <x v="10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3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28">
      <pivotArea dataOnly="0" labelOnly="1" outline="0" fieldPosition="0">
        <references count="10">
          <reference field="0" count="1" selected="0">
            <x v="81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27">
      <pivotArea dataOnly="0" labelOnly="1" outline="0" fieldPosition="0">
        <references count="10">
          <reference field="0" count="1" selected="0">
            <x v="119"/>
          </reference>
          <reference field="1" count="1" selected="0">
            <x v="52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4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26">
      <pivotArea dataOnly="0" labelOnly="1" outline="0" fieldPosition="0">
        <references count="10">
          <reference field="0" count="1" selected="0">
            <x v="80"/>
          </reference>
          <reference field="1" count="1" selected="0">
            <x v="62"/>
          </reference>
          <reference field="2" count="1" selected="0">
            <x v="28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25">
      <pivotArea dataOnly="0" labelOnly="1" outline="0" fieldPosition="0">
        <references count="10">
          <reference field="0" count="1" selected="0">
            <x v="85"/>
          </reference>
          <reference field="1" count="1" selected="0">
            <x v="71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24">
      <pivotArea dataOnly="0" labelOnly="1" outline="0" fieldPosition="0">
        <references count="10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8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23">
      <pivotArea dataOnly="0" labelOnly="1" outline="0" fieldPosition="0">
        <references count="10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4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22">
      <pivotArea dataOnly="0" labelOnly="1" outline="0" fieldPosition="0">
        <references count="10">
          <reference field="0" count="1" selected="0">
            <x v="211"/>
          </reference>
          <reference field="1" count="1" selected="0">
            <x v="54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6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21">
      <pivotArea dataOnly="0" labelOnly="1" outline="0" fieldPosition="0">
        <references count="10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3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4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20">
      <pivotArea dataOnly="0" labelOnly="1" outline="0" fieldPosition="0">
        <references count="10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3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19">
      <pivotArea dataOnly="0" labelOnly="1" outline="0" fieldPosition="0">
        <references count="10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3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51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5918">
      <pivotArea dataOnly="0" labelOnly="1" outline="0" fieldPosition="0">
        <references count="10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17">
      <pivotArea dataOnly="0" labelOnly="1" outline="0" fieldPosition="0">
        <references count="10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 selected="0">
            <x v="6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5916">
      <pivotArea dataOnly="0" labelOnly="1" outline="0" fieldPosition="0">
        <references count="10">
          <reference field="0" count="1" selected="0">
            <x v="295"/>
          </reference>
          <reference field="1" count="1" selected="0">
            <x v="27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6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15">
      <pivotArea dataOnly="0" labelOnly="1" outline="0" fieldPosition="0">
        <references count="10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8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36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14">
      <pivotArea dataOnly="0" labelOnly="1" outline="0" fieldPosition="0">
        <references count="10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13">
      <pivotArea dataOnly="0" labelOnly="1" outline="0" fieldPosition="0">
        <references count="10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2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12">
      <pivotArea dataOnly="0" labelOnly="1" outline="0" fieldPosition="0">
        <references count="10">
          <reference field="0" count="1" selected="0">
            <x v="13"/>
          </reference>
          <reference field="1" count="1" selected="0">
            <x v="49"/>
          </reference>
          <reference field="2" count="1" selected="0">
            <x v="13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0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5911">
      <pivotArea dataOnly="0" labelOnly="1" outline="0" fieldPosition="0">
        <references count="10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5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5910">
      <pivotArea dataOnly="0" labelOnly="1" outline="0" fieldPosition="0">
        <references count="10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5909">
      <pivotArea dataOnly="0" labelOnly="1" outline="0" fieldPosition="0">
        <references count="10">
          <reference field="0" count="1" selected="0">
            <x v="90"/>
          </reference>
          <reference field="1" count="1" selected="0">
            <x v="61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08">
      <pivotArea dataOnly="0" labelOnly="1" outline="0" fieldPosition="0">
        <references count="10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3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907">
      <pivotArea dataOnly="0" labelOnly="1" outline="0" fieldPosition="0">
        <references count="10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57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06">
      <pivotArea dataOnly="0" labelOnly="1" outline="0" fieldPosition="0">
        <references count="10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1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905">
      <pivotArea dataOnly="0" labelOnly="1" outline="0" fieldPosition="0">
        <references count="10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2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5904">
      <pivotArea dataOnly="0" labelOnly="1" outline="0" fieldPosition="0">
        <references count="10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0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7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5903">
      <pivotArea dataOnly="0" labelOnly="1" outline="0" fieldPosition="0">
        <references count="10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7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5902">
      <pivotArea dataOnly="0" labelOnly="1" outline="0" fieldPosition="0">
        <references count="10">
          <reference field="0" count="1" selected="0">
            <x v="159"/>
          </reference>
          <reference field="1" count="1" selected="0">
            <x v="28"/>
          </reference>
          <reference field="2" count="1" selected="0">
            <x v="23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6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5901">
      <pivotArea dataOnly="0" labelOnly="1" outline="0" fieldPosition="0">
        <references count="10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5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900">
      <pivotArea dataOnly="0" labelOnly="1" outline="0" fieldPosition="0">
        <references count="10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61"/>
          </reference>
          <reference field="20" count="1" selected="0">
            <x v="7"/>
          </reference>
          <reference field="21" count="1">
            <x v="0"/>
          </reference>
        </references>
      </pivotArea>
    </format>
    <format dxfId="5899">
      <pivotArea dataOnly="0" labelOnly="1" outline="0" fieldPosition="0">
        <references count="10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5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3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5898">
      <pivotArea dataOnly="0" labelOnly="1" outline="0" fieldPosition="0">
        <references count="10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2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897">
      <pivotArea dataOnly="0" labelOnly="1" outline="0" fieldPosition="0">
        <references count="10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2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896">
      <pivotArea dataOnly="0" labelOnly="1" outline="0" fieldPosition="0">
        <references count="10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63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5895">
      <pivotArea dataOnly="0" labelOnly="1" outline="0" fieldPosition="0">
        <references count="10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894">
      <pivotArea dataOnly="0" labelOnly="1" outline="0" fieldPosition="0">
        <references count="10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5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5893">
      <pivotArea dataOnly="0" labelOnly="1" outline="0" fieldPosition="0">
        <references count="10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7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 selected="0">
            <x v="5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5892">
      <pivotArea dataOnly="0" labelOnly="1" outline="0" fieldPosition="0">
        <references count="10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5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5891">
      <pivotArea dataOnly="0" labelOnly="1" outline="0" fieldPosition="0">
        <references count="10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0"/>
          </reference>
          <reference field="19" count="1" selected="0">
            <x v="55"/>
          </reference>
          <reference field="20" count="1" selected="0">
            <x v="2"/>
          </reference>
          <reference field="21" count="1">
            <x v="2"/>
          </reference>
        </references>
      </pivotArea>
    </format>
  </formats>
  <pivotTableStyleInfo name="PivotStyleLight22" showRowHeaders="1" showColHeaders="1" showRowStripes="1" showColStripes="1" showLastColumn="1"/>
</pivotTableDefinition>
</file>

<file path=xl/pivotTables/pivotTable3.xml><?xml version="1.0" encoding="utf-8"?>
<pivotTableDefinition xmlns="http://schemas.openxmlformats.org/spreadsheetml/2006/main" name="Tabla dinámica1" cacheId="5" applyNumberFormats="0" applyBorderFormats="0" applyFontFormats="0" applyPatternFormats="0" applyAlignmentFormats="0" applyWidthHeightFormats="1" dataCaption="Datos" updatedVersion="5" minRefreshableVersion="3" showDrill="0" showMemberPropertyTips="0" rowGrandTotals="0" colGrandTotals="0" itemPrintTitles="1" createdVersion="3" indent="0" compact="0" compactData="0" gridDropZones="1">
  <location ref="A6:P12" firstHeaderRow="2" firstDataRow="2" firstDataCol="10" rowPageCount="1" colPageCount="1"/>
  <pivotFields count="23">
    <pivotField axis="axisRow" compact="0" outline="0" subtotalTop="0" showAll="0" includeNewItemsInFilter="1" defaultSubtotal="0">
      <items count="3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41"/>
        <item x="307"/>
      </items>
    </pivotField>
    <pivotField axis="axisRow" compact="0" outline="0" subtotalTop="0" showAll="0" includeNewItemsInFilter="1" defaultSubtotal="0">
      <items count="228">
        <item x="63"/>
        <item x="69"/>
        <item x="6"/>
        <item x="78"/>
        <item x="146"/>
        <item x="81"/>
        <item x="83"/>
        <item x="85"/>
        <item x="39"/>
        <item x="40"/>
        <item x="89"/>
        <item x="91"/>
        <item x="98"/>
        <item x="99"/>
        <item x="44"/>
        <item x="46"/>
        <item x="104"/>
        <item x="106"/>
        <item x="111"/>
        <item x="51"/>
        <item x="112"/>
        <item x="137"/>
        <item x="20"/>
        <item x="116"/>
        <item x="56"/>
        <item x="125"/>
        <item x="127"/>
        <item x="131"/>
        <item x="134"/>
        <item x="219"/>
        <item x="139"/>
        <item x="58"/>
        <item x="49"/>
        <item x="38"/>
        <item x="57"/>
        <item x="65"/>
        <item x="52"/>
        <item x="79"/>
        <item x="66"/>
        <item x="14"/>
        <item x="55"/>
        <item x="47"/>
        <item x="105"/>
        <item x="35"/>
        <item x="120"/>
        <item x="36"/>
        <item x="102"/>
        <item x="101"/>
        <item x="227"/>
        <item x="109"/>
        <item x="92"/>
        <item x="151"/>
        <item x="70"/>
        <item x="135"/>
        <item x="61"/>
        <item x="60"/>
        <item x="64"/>
        <item x="48"/>
        <item x="84"/>
        <item x="76"/>
        <item x="71"/>
        <item x="62"/>
        <item x="108"/>
        <item x="93"/>
        <item x="22"/>
        <item x="96"/>
        <item x="75"/>
        <item x="107"/>
        <item x="123"/>
        <item x="86"/>
        <item x="77"/>
        <item x="13"/>
        <item x="80"/>
        <item x="122"/>
        <item x="136"/>
        <item x="87"/>
        <item x="15"/>
        <item x="74"/>
        <item x="130"/>
        <item x="82"/>
        <item x="37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6"/>
        <item x="17"/>
        <item x="18"/>
        <item x="19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41"/>
        <item x="42"/>
        <item x="43"/>
        <item x="45"/>
        <item x="50"/>
        <item x="53"/>
        <item x="54"/>
        <item x="59"/>
        <item x="67"/>
        <item x="68"/>
        <item x="72"/>
        <item x="73"/>
        <item x="88"/>
        <item x="90"/>
        <item x="94"/>
        <item x="95"/>
        <item x="97"/>
        <item x="100"/>
        <item x="103"/>
        <item x="110"/>
        <item x="113"/>
        <item x="114"/>
        <item x="115"/>
        <item x="117"/>
        <item x="118"/>
        <item x="119"/>
        <item x="121"/>
        <item x="124"/>
        <item x="126"/>
        <item x="128"/>
        <item x="129"/>
        <item x="132"/>
        <item x="133"/>
        <item x="138"/>
        <item x="140"/>
        <item x="141"/>
        <item x="142"/>
        <item x="143"/>
        <item x="144"/>
        <item x="145"/>
        <item x="147"/>
        <item x="148"/>
        <item x="149"/>
        <item x="150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20"/>
        <item x="221"/>
        <item x="222"/>
        <item x="223"/>
        <item x="224"/>
        <item x="225"/>
        <item x="226"/>
      </items>
    </pivotField>
    <pivotField axis="axisRow" compact="0" outline="0" subtotalTop="0" showAll="0" includeNewItemsInFilter="1" defaultSubtotal="0">
      <items count="209">
        <item x="77"/>
        <item x="37"/>
        <item x="26"/>
        <item x="95"/>
        <item x="32"/>
        <item x="94"/>
        <item x="122"/>
        <item x="71"/>
        <item x="64"/>
        <item x="58"/>
        <item x="100"/>
        <item x="57"/>
        <item x="96"/>
        <item x="82"/>
        <item x="40"/>
        <item x="12"/>
        <item x="179"/>
        <item x="68"/>
        <item x="102"/>
        <item x="115"/>
        <item x="19"/>
        <item x="81"/>
        <item x="75"/>
        <item x="4"/>
        <item x="101"/>
        <item x="126"/>
        <item x="2"/>
        <item x="30"/>
        <item x="48"/>
        <item x="70"/>
        <item x="52"/>
        <item x="72"/>
        <item x="43"/>
        <item x="44"/>
        <item x="60"/>
        <item x="42"/>
        <item x="31"/>
        <item x="91"/>
        <item x="155"/>
        <item x="8"/>
        <item x="123"/>
        <item x="87"/>
        <item x="135"/>
        <item x="35"/>
        <item x="53"/>
        <item x="109"/>
        <item x="125"/>
        <item x="114"/>
        <item x="33"/>
        <item x="56"/>
        <item x="76"/>
        <item x="97"/>
        <item x="106"/>
        <item x="74"/>
        <item x="89"/>
        <item x="7"/>
        <item x="88"/>
        <item x="124"/>
        <item x="78"/>
        <item x="108"/>
        <item x="186"/>
        <item x="0"/>
        <item x="1"/>
        <item x="3"/>
        <item x="5"/>
        <item x="6"/>
        <item x="9"/>
        <item x="10"/>
        <item x="11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7"/>
        <item x="28"/>
        <item x="29"/>
        <item x="34"/>
        <item x="36"/>
        <item x="38"/>
        <item x="39"/>
        <item x="41"/>
        <item x="45"/>
        <item x="46"/>
        <item x="47"/>
        <item x="49"/>
        <item x="50"/>
        <item x="51"/>
        <item x="54"/>
        <item x="55"/>
        <item x="59"/>
        <item x="61"/>
        <item x="62"/>
        <item x="63"/>
        <item x="65"/>
        <item x="66"/>
        <item x="67"/>
        <item x="69"/>
        <item x="73"/>
        <item x="79"/>
        <item x="80"/>
        <item x="83"/>
        <item x="84"/>
        <item x="85"/>
        <item x="86"/>
        <item x="90"/>
        <item x="92"/>
        <item x="93"/>
        <item x="98"/>
        <item x="99"/>
        <item x="103"/>
        <item x="104"/>
        <item x="105"/>
        <item x="107"/>
        <item x="110"/>
        <item x="111"/>
        <item x="112"/>
        <item x="113"/>
        <item x="116"/>
        <item x="117"/>
        <item x="118"/>
        <item x="119"/>
        <item x="120"/>
        <item x="121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axis="axisRow" compact="0" outline="0" subtotalTop="0" showAll="0" includeNewItemsInFilter="1" defaultSubtotal="0">
      <items count="286">
        <item x="79"/>
        <item x="100"/>
        <item x="120"/>
        <item x="140"/>
        <item x="215"/>
        <item x="203"/>
        <item x="70"/>
        <item x="116"/>
        <item x="76"/>
        <item x="153"/>
        <item x="83"/>
        <item x="48"/>
        <item x="152"/>
        <item x="92"/>
        <item x="110"/>
        <item x="117"/>
        <item x="85"/>
        <item x="86"/>
        <item x="90"/>
        <item x="107"/>
        <item x="225"/>
        <item x="81"/>
        <item x="93"/>
        <item x="148"/>
        <item x="9"/>
        <item x="151"/>
        <item x="45"/>
        <item x="115"/>
        <item x="50"/>
        <item x="135"/>
        <item x="139"/>
        <item x="144"/>
        <item x="108"/>
        <item x="60"/>
        <item x="39"/>
        <item x="59"/>
        <item x="46"/>
        <item x="57"/>
        <item x="36"/>
        <item x="66"/>
        <item x="44"/>
        <item x="37"/>
        <item x="77"/>
        <item x="71"/>
        <item x="112"/>
        <item x="65"/>
        <item x="214"/>
        <item x="25"/>
        <item x="134"/>
        <item x="15"/>
        <item x="149"/>
        <item x="63"/>
        <item x="49"/>
        <item x="97"/>
        <item x="72"/>
        <item x="64"/>
        <item x="80"/>
        <item x="126"/>
        <item x="98"/>
        <item x="82"/>
        <item x="23"/>
        <item x="133"/>
        <item x="87"/>
        <item x="96"/>
        <item x="147"/>
        <item x="106"/>
        <item x="101"/>
        <item x="113"/>
        <item x="88"/>
        <item x="103"/>
        <item x="75"/>
        <item x="132"/>
        <item x="84"/>
        <item x="208"/>
        <item x="38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4"/>
        <item x="26"/>
        <item x="27"/>
        <item x="28"/>
        <item x="29"/>
        <item x="30"/>
        <item x="31"/>
        <item x="32"/>
        <item x="33"/>
        <item x="34"/>
        <item x="35"/>
        <item x="40"/>
        <item x="41"/>
        <item x="42"/>
        <item x="43"/>
        <item x="47"/>
        <item x="51"/>
        <item x="52"/>
        <item x="53"/>
        <item x="54"/>
        <item x="55"/>
        <item x="56"/>
        <item x="58"/>
        <item x="61"/>
        <item x="62"/>
        <item x="67"/>
        <item x="68"/>
        <item x="69"/>
        <item x="73"/>
        <item x="74"/>
        <item x="78"/>
        <item x="89"/>
        <item x="91"/>
        <item x="94"/>
        <item x="95"/>
        <item x="99"/>
        <item x="102"/>
        <item x="104"/>
        <item x="105"/>
        <item x="109"/>
        <item x="111"/>
        <item x="114"/>
        <item x="118"/>
        <item x="119"/>
        <item x="121"/>
        <item x="122"/>
        <item x="123"/>
        <item x="124"/>
        <item x="125"/>
        <item x="127"/>
        <item x="128"/>
        <item x="129"/>
        <item x="130"/>
        <item x="131"/>
        <item x="136"/>
        <item x="137"/>
        <item x="138"/>
        <item x="141"/>
        <item x="142"/>
        <item x="143"/>
        <item x="145"/>
        <item x="146"/>
        <item x="150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4"/>
        <item x="205"/>
        <item x="206"/>
        <item x="207"/>
        <item x="209"/>
        <item x="210"/>
        <item x="211"/>
        <item x="212"/>
        <item x="213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</items>
    </pivotField>
    <pivotField compact="0" outline="0" subtotalTop="0" showAll="0" includeNewItemsInFilter="1"/>
    <pivotField axis="axisRow" compact="0" outline="0" subtotalTop="0" multipleItemSelectionAllowed="1" showAll="0" includeNewItemsInFilter="1">
      <items count="3">
        <item x="1"/>
        <item x="0"/>
        <item t="default"/>
      </items>
    </pivotField>
    <pivotField axis="axisRow" compact="0" outline="0" subtotalTop="0" showAll="0" includeNewItemsInFilter="1" defaultSubtotal="0">
      <items count="11">
        <item x="3"/>
        <item x="2"/>
        <item x="0"/>
        <item x="1"/>
        <item x="4"/>
        <item x="5"/>
        <item x="6"/>
        <item x="7"/>
        <item x="8"/>
        <item x="9"/>
        <item x="1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multipleItemSelectionAllowed="1" showAll="0" includeNewItemsInFilter="1" defaultSubtotal="0">
      <items count="12">
        <item x="4"/>
        <item x="5"/>
        <item x="2"/>
        <item x="1"/>
        <item x="0"/>
        <item x="8"/>
        <item x="3"/>
        <item x="7"/>
        <item x="9"/>
        <item x="10"/>
        <item x="11"/>
        <item x="6"/>
      </items>
    </pivotField>
    <pivotField axis="axisPage" compact="0" outline="0" subtotalTop="0" multipleItemSelectionAllowed="1" showAll="0" includeNewItemsInFilter="1">
      <items count="21">
        <item h="1" x="2"/>
        <item h="1" x="9"/>
        <item h="1" x="10"/>
        <item h="1" x="8"/>
        <item h="1" x="11"/>
        <item h="1" x="12"/>
        <item h="1" x="1"/>
        <item h="1" x="0"/>
        <item h="1" x="14"/>
        <item h="1" x="7"/>
        <item h="1" x="6"/>
        <item h="1" x="5"/>
        <item h="1" x="13"/>
        <item h="1" x="3"/>
        <item h="1" x="17"/>
        <item h="1" x="19"/>
        <item h="1" x="18"/>
        <item h="1" x="16"/>
        <item x="4"/>
        <item h="1" x="1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617">
        <item n=" " x="0"/>
        <item x="276"/>
        <item x="144"/>
        <item x="361"/>
        <item x="370"/>
        <item x="397"/>
        <item x="399"/>
        <item x="547"/>
        <item x="549"/>
        <item x="560"/>
        <item x="601"/>
        <item x="3"/>
        <item x="134"/>
        <item x="156"/>
        <item x="186"/>
        <item m="1" x="616"/>
        <item x="260"/>
        <item x="291"/>
        <item x="326"/>
        <item x="444"/>
        <item x="446"/>
        <item x="460"/>
        <item x="464"/>
        <item x="490"/>
        <item x="500"/>
        <item x="544"/>
        <item x="587"/>
        <item x="596"/>
        <item x="70"/>
        <item x="22"/>
        <item x="28"/>
        <item x="57"/>
        <item x="78"/>
        <item x="83"/>
        <item x="86"/>
        <item x="92"/>
        <item x="95"/>
        <item x="97"/>
        <item x="99"/>
        <item x="112"/>
        <item x="116"/>
        <item x="126"/>
        <item x="133"/>
        <item x="158"/>
        <item x="164"/>
        <item x="172"/>
        <item x="183"/>
        <item x="221"/>
        <item x="233"/>
        <item x="238"/>
        <item x="244"/>
        <item x="264"/>
        <item x="266"/>
        <item x="269"/>
        <item x="275"/>
        <item x="293"/>
        <item x="316"/>
        <item x="381"/>
        <item x="389"/>
        <item x="413"/>
        <item x="426"/>
        <item x="428"/>
        <item x="437"/>
        <item x="497"/>
        <item x="590"/>
        <item x="1"/>
        <item x="5"/>
        <item x="8"/>
        <item x="11"/>
        <item x="14"/>
        <item x="16"/>
        <item x="18"/>
        <item x="20"/>
        <item x="23"/>
        <item x="26"/>
        <item x="29"/>
        <item x="33"/>
        <item x="35"/>
        <item x="38"/>
        <item x="42"/>
        <item x="43"/>
        <item x="46"/>
        <item x="49"/>
        <item x="55"/>
        <item x="58"/>
        <item x="61"/>
        <item x="62"/>
        <item x="63"/>
        <item x="65"/>
        <item x="66"/>
        <item x="69"/>
        <item x="71"/>
        <item x="74"/>
        <item x="77"/>
        <item x="80"/>
        <item x="81"/>
        <item x="82"/>
        <item x="96"/>
        <item x="100"/>
        <item x="103"/>
        <item x="106"/>
        <item x="109"/>
        <item x="120"/>
        <item x="122"/>
        <item x="124"/>
        <item x="125"/>
        <item x="127"/>
        <item x="129"/>
        <item x="135"/>
        <item x="136"/>
        <item x="138"/>
        <item x="139"/>
        <item x="141"/>
        <item x="143"/>
        <item x="149"/>
        <item x="160"/>
        <item x="166"/>
        <item x="169"/>
        <item x="170"/>
        <item x="173"/>
        <item x="187"/>
        <item x="189"/>
        <item x="190"/>
        <item x="193"/>
        <item x="196"/>
        <item x="199"/>
        <item x="203"/>
        <item x="204"/>
        <item x="208"/>
        <item x="210"/>
        <item x="215"/>
        <item x="217"/>
        <item x="220"/>
        <item x="223"/>
        <item x="225"/>
        <item x="226"/>
        <item x="228"/>
        <item x="232"/>
        <item x="237"/>
        <item x="241"/>
        <item x="243"/>
        <item x="246"/>
        <item x="248"/>
        <item x="249"/>
        <item x="252"/>
        <item x="257"/>
        <item x="262"/>
        <item x="263"/>
        <item x="267"/>
        <item x="271"/>
        <item x="272"/>
        <item x="277"/>
        <item x="278"/>
        <item x="281"/>
        <item x="283"/>
        <item x="284"/>
        <item x="286"/>
        <item x="288"/>
        <item x="292"/>
        <item x="295"/>
        <item x="303"/>
        <item x="308"/>
        <item x="311"/>
        <item x="312"/>
        <item x="314"/>
        <item x="317"/>
        <item x="319"/>
        <item x="323"/>
        <item x="325"/>
        <item x="327"/>
        <item x="328"/>
        <item x="331"/>
        <item x="334"/>
        <item x="337"/>
        <item x="340"/>
        <item x="342"/>
        <item x="344"/>
        <item x="345"/>
        <item x="348"/>
        <item x="353"/>
        <item x="356"/>
        <item x="358"/>
        <item x="60"/>
        <item x="360"/>
        <item x="362"/>
        <item x="366"/>
        <item x="367"/>
        <item x="369"/>
        <item x="372"/>
        <item x="374"/>
        <item x="376"/>
        <item x="377"/>
        <item x="385"/>
        <item x="386"/>
        <item x="392"/>
        <item x="394"/>
        <item x="396"/>
        <item x="398"/>
        <item x="401"/>
        <item x="403"/>
        <item x="405"/>
        <item x="414"/>
        <item x="418"/>
        <item x="420"/>
        <item x="422"/>
        <item x="423"/>
        <item x="433"/>
        <item x="438"/>
        <item x="441"/>
        <item x="443"/>
        <item x="449"/>
        <item x="451"/>
        <item x="458"/>
        <item x="461"/>
        <item x="462"/>
        <item x="329"/>
        <item x="466"/>
        <item x="469"/>
        <item x="472"/>
        <item x="480"/>
        <item x="482"/>
        <item x="485"/>
        <item x="488"/>
        <item x="493"/>
        <item x="498"/>
        <item x="501"/>
        <item x="505"/>
        <item x="507"/>
        <item x="235"/>
        <item x="510"/>
        <item x="517"/>
        <item x="524"/>
        <item x="525"/>
        <item x="529"/>
        <item x="536"/>
        <item x="537"/>
        <item x="539"/>
        <item x="541"/>
        <item x="542"/>
        <item x="543"/>
        <item x="545"/>
        <item x="548"/>
        <item x="554"/>
        <item x="565"/>
        <item x="568"/>
        <item x="511"/>
        <item x="574"/>
        <item x="576"/>
        <item x="585"/>
        <item x="588"/>
        <item x="591"/>
        <item x="597"/>
        <item x="600"/>
        <item x="603"/>
        <item x="607"/>
        <item x="608"/>
        <item x="610"/>
        <item x="612"/>
        <item x="25"/>
        <item x="32"/>
        <item x="73"/>
        <item x="76"/>
        <item x="87"/>
        <item x="118"/>
        <item x="131"/>
        <item x="137"/>
        <item x="151"/>
        <item x="155"/>
        <item x="167"/>
        <item x="171"/>
        <item x="181"/>
        <item x="188"/>
        <item x="212"/>
        <item x="219"/>
        <item x="224"/>
        <item x="231"/>
        <item x="251"/>
        <item x="280"/>
        <item x="290"/>
        <item x="297"/>
        <item x="300"/>
        <item x="305"/>
        <item x="306"/>
        <item x="322"/>
        <item x="347"/>
        <item x="350"/>
        <item x="365"/>
        <item x="379"/>
        <item x="411"/>
        <item x="429"/>
        <item x="440"/>
        <item x="448"/>
        <item x="454"/>
        <item x="475"/>
        <item x="495"/>
        <item x="504"/>
        <item x="515"/>
        <item x="521"/>
        <item x="522"/>
        <item x="527"/>
        <item x="534"/>
        <item x="550"/>
        <item x="552"/>
        <item x="562"/>
        <item x="566"/>
        <item x="571"/>
        <item x="573"/>
        <item x="578"/>
        <item x="580"/>
        <item x="583"/>
        <item x="594"/>
        <item x="599"/>
        <item x="4"/>
        <item x="7"/>
        <item x="10"/>
        <item x="13"/>
        <item x="31"/>
        <item x="40"/>
        <item x="45"/>
        <item x="54"/>
        <item x="68"/>
        <item x="110"/>
        <item x="130"/>
        <item x="140"/>
        <item x="153"/>
        <item x="157"/>
        <item x="177"/>
        <item x="191"/>
        <item x="195"/>
        <item x="202"/>
        <item x="240"/>
        <item x="259"/>
        <item x="261"/>
        <item x="313"/>
        <item x="330"/>
        <item x="333"/>
        <item x="338"/>
        <item x="341"/>
        <item x="354"/>
        <item x="355"/>
        <item x="373"/>
        <item x="391"/>
        <item x="393"/>
        <item x="402"/>
        <item x="409"/>
        <item x="452"/>
        <item x="459"/>
        <item x="471"/>
        <item x="473"/>
        <item x="477"/>
        <item x="478"/>
        <item x="483"/>
        <item x="486"/>
        <item x="491"/>
        <item x="513"/>
        <item x="530"/>
        <item x="555"/>
        <item x="559"/>
        <item x="593"/>
        <item x="604"/>
        <item x="2"/>
        <item x="34"/>
        <item x="113"/>
        <item x="123"/>
        <item x="132"/>
        <item x="227"/>
        <item x="247"/>
        <item x="287"/>
        <item x="301"/>
        <item x="307"/>
        <item x="343"/>
        <item x="368"/>
        <item x="371"/>
        <item x="407"/>
        <item x="415"/>
        <item x="442"/>
        <item x="450"/>
        <item x="455"/>
        <item x="523"/>
        <item x="531"/>
        <item x="572"/>
        <item x="614"/>
        <item x="615"/>
        <item x="21"/>
        <item x="51"/>
        <item x="84"/>
        <item x="88"/>
        <item x="104"/>
        <item x="119"/>
        <item x="145"/>
        <item x="146"/>
        <item x="152"/>
        <item x="154"/>
        <item x="161"/>
        <item x="198"/>
        <item x="201"/>
        <item x="206"/>
        <item x="214"/>
        <item x="194"/>
        <item x="230"/>
        <item x="282"/>
        <item x="289"/>
        <item x="302"/>
        <item x="309"/>
        <item x="315"/>
        <item x="321"/>
        <item x="351"/>
        <item x="382"/>
        <item x="384"/>
        <item x="388"/>
        <item x="430"/>
        <item x="431"/>
        <item x="447"/>
        <item x="476"/>
        <item x="516"/>
        <item x="535"/>
        <item x="540"/>
        <item x="528"/>
        <item x="557"/>
        <item x="558"/>
        <item x="563"/>
        <item x="564"/>
        <item x="581"/>
        <item x="586"/>
        <item x="595"/>
        <item x="6"/>
        <item x="9"/>
        <item x="12"/>
        <item x="15"/>
        <item x="17"/>
        <item x="19"/>
        <item x="24"/>
        <item x="27"/>
        <item x="30"/>
        <item x="36"/>
        <item x="37"/>
        <item x="39"/>
        <item x="41"/>
        <item x="44"/>
        <item x="47"/>
        <item x="48"/>
        <item x="50"/>
        <item x="52"/>
        <item x="53"/>
        <item x="56"/>
        <item x="59"/>
        <item x="64"/>
        <item x="67"/>
        <item x="72"/>
        <item x="75"/>
        <item x="79"/>
        <item x="85"/>
        <item x="89"/>
        <item x="90"/>
        <item x="91"/>
        <item x="93"/>
        <item x="94"/>
        <item x="98"/>
        <item x="101"/>
        <item x="102"/>
        <item x="105"/>
        <item x="107"/>
        <item x="108"/>
        <item x="111"/>
        <item x="114"/>
        <item x="115"/>
        <item x="117"/>
        <item x="121"/>
        <item x="128"/>
        <item x="142"/>
        <item x="147"/>
        <item x="148"/>
        <item x="150"/>
        <item x="159"/>
        <item x="162"/>
        <item x="163"/>
        <item x="165"/>
        <item x="168"/>
        <item x="174"/>
        <item x="175"/>
        <item x="176"/>
        <item x="178"/>
        <item x="179"/>
        <item x="180"/>
        <item x="182"/>
        <item x="184"/>
        <item x="185"/>
        <item x="192"/>
        <item x="197"/>
        <item x="200"/>
        <item x="205"/>
        <item x="207"/>
        <item x="209"/>
        <item x="211"/>
        <item x="213"/>
        <item x="216"/>
        <item x="218"/>
        <item x="222"/>
        <item x="229"/>
        <item x="234"/>
        <item x="236"/>
        <item x="239"/>
        <item x="242"/>
        <item x="245"/>
        <item x="250"/>
        <item x="253"/>
        <item x="254"/>
        <item x="255"/>
        <item x="256"/>
        <item x="258"/>
        <item x="265"/>
        <item x="268"/>
        <item x="270"/>
        <item x="273"/>
        <item x="274"/>
        <item x="279"/>
        <item x="285"/>
        <item x="294"/>
        <item x="296"/>
        <item x="298"/>
        <item x="299"/>
        <item x="304"/>
        <item x="310"/>
        <item x="318"/>
        <item x="320"/>
        <item x="324"/>
        <item x="332"/>
        <item x="335"/>
        <item x="336"/>
        <item x="339"/>
        <item x="346"/>
        <item x="349"/>
        <item x="352"/>
        <item x="357"/>
        <item x="359"/>
        <item x="363"/>
        <item x="364"/>
        <item x="375"/>
        <item x="378"/>
        <item x="380"/>
        <item x="383"/>
        <item x="387"/>
        <item x="390"/>
        <item x="395"/>
        <item x="400"/>
        <item x="404"/>
        <item x="406"/>
        <item x="408"/>
        <item x="410"/>
        <item x="412"/>
        <item x="416"/>
        <item x="417"/>
        <item x="419"/>
        <item x="421"/>
        <item x="424"/>
        <item x="425"/>
        <item x="427"/>
        <item x="432"/>
        <item x="434"/>
        <item x="435"/>
        <item x="436"/>
        <item x="439"/>
        <item x="445"/>
        <item x="453"/>
        <item x="456"/>
        <item x="457"/>
        <item x="463"/>
        <item x="465"/>
        <item x="467"/>
        <item x="468"/>
        <item x="470"/>
        <item x="474"/>
        <item x="479"/>
        <item x="481"/>
        <item x="484"/>
        <item x="487"/>
        <item x="489"/>
        <item x="492"/>
        <item x="494"/>
        <item x="496"/>
        <item x="499"/>
        <item x="502"/>
        <item x="503"/>
        <item x="506"/>
        <item x="508"/>
        <item x="509"/>
        <item x="512"/>
        <item x="514"/>
        <item x="518"/>
        <item x="519"/>
        <item x="520"/>
        <item x="526"/>
        <item x="532"/>
        <item x="533"/>
        <item x="538"/>
        <item x="546"/>
        <item x="551"/>
        <item x="553"/>
        <item x="556"/>
        <item x="561"/>
        <item x="567"/>
        <item x="569"/>
        <item x="570"/>
        <item x="575"/>
        <item x="577"/>
        <item x="579"/>
        <item x="582"/>
        <item x="584"/>
        <item x="589"/>
        <item x="592"/>
        <item x="598"/>
        <item x="602"/>
        <item x="605"/>
        <item x="606"/>
        <item x="609"/>
        <item x="611"/>
        <item x="613"/>
      </items>
    </pivotField>
    <pivotField axis="axisRow" compact="0" outline="0" subtotalTop="0" showAll="0" includeNewItemsInFilter="1" defaultSubtotal="0">
      <items count="12">
        <item n=" " x="2"/>
        <item x="5"/>
        <item x="1"/>
        <item x="3"/>
        <item x="6"/>
        <item x="4"/>
        <item x="7"/>
        <item x="8"/>
        <item x="9"/>
        <item x="10"/>
        <item x="11"/>
        <item x="0"/>
      </items>
    </pivotField>
    <pivotField axis="axisRow" compact="0" outline="0" showAll="0" defaultSubtotal="0">
      <items count="4">
        <item x="0"/>
        <item x="3"/>
        <item x="1"/>
        <item x="2"/>
      </items>
    </pivotField>
    <pivotField compact="0" outline="0" showAll="0" defaultSubtotal="0"/>
  </pivotFields>
  <rowFields count="10">
    <field x="5"/>
    <field x="10"/>
    <field x="0"/>
    <field x="1"/>
    <field x="2"/>
    <field x="3"/>
    <field x="6"/>
    <field x="19"/>
    <field x="20"/>
    <field x="21"/>
  </rowFields>
  <rowItems count="5">
    <i>
      <x/>
      <x v="3"/>
      <x v="278"/>
      <x v="214"/>
      <x v="191"/>
      <x v="258"/>
      <x v="8"/>
      <x v="241"/>
      <x v="2"/>
      <x v="2"/>
    </i>
    <i t="default">
      <x/>
    </i>
    <i>
      <x v="1"/>
      <x v="4"/>
      <x v="1"/>
      <x v="82"/>
      <x v="62"/>
      <x v="76"/>
      <x v="3"/>
      <x/>
      <x/>
      <x/>
    </i>
    <i r="2">
      <x v="261"/>
      <x v="4"/>
      <x v="134"/>
      <x v="244"/>
      <x v="8"/>
      <x/>
      <x/>
      <x/>
    </i>
    <i t="default">
      <x v="1"/>
    </i>
  </rowItems>
  <colItems count="1">
    <i/>
  </colItems>
  <pageFields count="1">
    <pageField fld="11" hier="-1"/>
  </pageFields>
  <formats count="3511">
    <format dxfId="5890">
      <pivotArea field="11" type="button" dataOnly="0" labelOnly="1" outline="0" axis="axisPage" fieldPosition="0"/>
    </format>
    <format dxfId="5889">
      <pivotArea type="origin" dataOnly="0" labelOnly="1" outline="0" fieldPosition="0"/>
    </format>
    <format dxfId="5888">
      <pivotArea field="5" type="button" dataOnly="0" labelOnly="1" outline="0" axis="axisRow" fieldPosition="0"/>
    </format>
    <format dxfId="5887">
      <pivotArea field="10" type="button" dataOnly="0" labelOnly="1" outline="0" axis="axisRow" fieldPosition="1"/>
    </format>
    <format dxfId="5886">
      <pivotArea field="0" type="button" dataOnly="0" labelOnly="1" outline="0" axis="axisRow" fieldPosition="2"/>
    </format>
    <format dxfId="5885">
      <pivotArea field="1" type="button" dataOnly="0" labelOnly="1" outline="0" axis="axisRow" fieldPosition="3"/>
    </format>
    <format dxfId="5884">
      <pivotArea field="2" type="button" dataOnly="0" labelOnly="1" outline="0" axis="axisRow" fieldPosition="4"/>
    </format>
    <format dxfId="5883">
      <pivotArea field="3" type="button" dataOnly="0" labelOnly="1" outline="0" axis="axisRow" fieldPosition="5"/>
    </format>
    <format dxfId="5882">
      <pivotArea field="6" type="button" dataOnly="0" labelOnly="1" outline="0" axis="axisRow" fieldPosition="6"/>
    </format>
    <format dxfId="5881">
      <pivotArea field="19" type="button" dataOnly="0" labelOnly="1" outline="0" axis="axisRow" fieldPosition="7"/>
    </format>
    <format dxfId="5880">
      <pivotArea field="20" type="button" dataOnly="0" labelOnly="1" outline="0" axis="axisRow" fieldPosition="8"/>
    </format>
    <format dxfId="5879">
      <pivotArea field="11" type="button" dataOnly="0" labelOnly="1" outline="0" axis="axisPage" fieldPosition="0"/>
    </format>
    <format dxfId="5878">
      <pivotArea field="5" type="button" dataOnly="0" labelOnly="1" outline="0" axis="axisRow" fieldPosition="0"/>
    </format>
    <format dxfId="5877">
      <pivotArea field="10" type="button" dataOnly="0" labelOnly="1" outline="0" axis="axisRow" fieldPosition="1"/>
    </format>
    <format dxfId="5876">
      <pivotArea field="0" type="button" dataOnly="0" labelOnly="1" outline="0" axis="axisRow" fieldPosition="2"/>
    </format>
    <format dxfId="5875">
      <pivotArea field="1" type="button" dataOnly="0" labelOnly="1" outline="0" axis="axisRow" fieldPosition="3"/>
    </format>
    <format dxfId="5874">
      <pivotArea field="2" type="button" dataOnly="0" labelOnly="1" outline="0" axis="axisRow" fieldPosition="4"/>
    </format>
    <format dxfId="5873">
      <pivotArea field="3" type="button" dataOnly="0" labelOnly="1" outline="0" axis="axisRow" fieldPosition="5"/>
    </format>
    <format dxfId="5872">
      <pivotArea field="6" type="button" dataOnly="0" labelOnly="1" outline="0" axis="axisRow" fieldPosition="6"/>
    </format>
    <format dxfId="5871">
      <pivotArea field="19" type="button" dataOnly="0" labelOnly="1" outline="0" axis="axisRow" fieldPosition="7"/>
    </format>
    <format dxfId="5870">
      <pivotArea field="20" type="button" dataOnly="0" labelOnly="1" outline="0" axis="axisRow" fieldPosition="8"/>
    </format>
    <format dxfId="5869">
      <pivotArea dataOnly="0" labelOnly="1" outline="0" fieldPosition="0">
        <references count="2">
          <reference field="5" count="1" selected="0">
            <x v="0"/>
          </reference>
          <reference field="10" count="1">
            <x v="4"/>
          </reference>
        </references>
      </pivotArea>
    </format>
    <format dxfId="5868">
      <pivotArea dataOnly="0" labelOnly="1" outline="0" fieldPosition="0">
        <references count="2">
          <reference field="5" count="1" selected="0">
            <x v="0"/>
          </reference>
          <reference field="10" count="1">
            <x v="7"/>
          </reference>
        </references>
      </pivotArea>
    </format>
    <format dxfId="5867">
      <pivotArea dataOnly="0" labelOnly="1" outline="0" fieldPosition="0">
        <references count="2">
          <reference field="5" count="1" selected="0">
            <x v="1"/>
          </reference>
          <reference field="10" count="1">
            <x v="2"/>
          </reference>
        </references>
      </pivotArea>
    </format>
    <format dxfId="5866">
      <pivotArea dataOnly="0" labelOnly="1" outline="0" fieldPosition="0">
        <references count="2">
          <reference field="5" count="1" selected="0">
            <x v="1"/>
          </reference>
          <reference field="10" count="1">
            <x v="6"/>
          </reference>
        </references>
      </pivotArea>
    </format>
    <format dxfId="5865">
      <pivotArea dataOnly="0" labelOnly="1" outline="0" fieldPosition="0">
        <references count="2">
          <reference field="5" count="1" selected="0">
            <x v="1"/>
          </reference>
          <reference field="10" count="1">
            <x v="7"/>
          </reference>
        </references>
      </pivotArea>
    </format>
    <format dxfId="5864">
      <pivotArea dataOnly="0" labelOnly="1" outline="0" fieldPosition="0">
        <references count="2">
          <reference field="5" count="1" selected="0">
            <x v="1"/>
          </reference>
          <reference field="10" count="1">
            <x v="8"/>
          </reference>
        </references>
      </pivotArea>
    </format>
    <format dxfId="5863">
      <pivotArea dataOnly="0" labelOnly="1" outline="0" fieldPosition="0">
        <references count="2">
          <reference field="5" count="1" selected="0">
            <x v="0"/>
          </reference>
          <reference field="10" count="1">
            <x v="8"/>
          </reference>
        </references>
      </pivotArea>
    </format>
    <format dxfId="5862">
      <pivotArea field="5" type="button" dataOnly="0" labelOnly="1" outline="0" axis="axisRow" fieldPosition="0"/>
    </format>
    <format dxfId="5861">
      <pivotArea field="10" type="button" dataOnly="0" labelOnly="1" outline="0" axis="axisRow" fieldPosition="1"/>
    </format>
    <format dxfId="5860">
      <pivotArea field="0" type="button" dataOnly="0" labelOnly="1" outline="0" axis="axisRow" fieldPosition="2"/>
    </format>
    <format dxfId="5859">
      <pivotArea field="1" type="button" dataOnly="0" labelOnly="1" outline="0" axis="axisRow" fieldPosition="3"/>
    </format>
    <format dxfId="5858">
      <pivotArea field="2" type="button" dataOnly="0" labelOnly="1" outline="0" axis="axisRow" fieldPosition="4"/>
    </format>
    <format dxfId="5857">
      <pivotArea field="3" type="button" dataOnly="0" labelOnly="1" outline="0" axis="axisRow" fieldPosition="5"/>
    </format>
    <format dxfId="5856">
      <pivotArea field="6" type="button" dataOnly="0" labelOnly="1" outline="0" axis="axisRow" fieldPosition="6"/>
    </format>
    <format dxfId="5855">
      <pivotArea field="19" type="button" dataOnly="0" labelOnly="1" outline="0" axis="axisRow" fieldPosition="7"/>
    </format>
    <format dxfId="5854">
      <pivotArea field="20" type="button" dataOnly="0" labelOnly="1" outline="0" axis="axisRow" fieldPosition="8"/>
    </format>
    <format dxfId="5853">
      <pivotArea dataOnly="0" labelOnly="1" outline="0" fieldPosition="0">
        <references count="1">
          <reference field="5" count="2">
            <x v="0"/>
            <x v="1"/>
          </reference>
        </references>
      </pivotArea>
    </format>
    <format dxfId="5852">
      <pivotArea dataOnly="0" labelOnly="1" outline="0" fieldPosition="0">
        <references count="1">
          <reference field="5" count="2" defaultSubtotal="1">
            <x v="0"/>
            <x v="1"/>
          </reference>
        </references>
      </pivotArea>
    </format>
    <format dxfId="5851">
      <pivotArea dataOnly="0" labelOnly="1" outline="0" fieldPosition="0">
        <references count="2">
          <reference field="5" count="1" selected="0">
            <x v="0"/>
          </reference>
          <reference field="10" count="1">
            <x v="1"/>
          </reference>
        </references>
      </pivotArea>
    </format>
    <format dxfId="5850">
      <pivotArea dataOnly="0" labelOnly="1" outline="0" fieldPosition="0">
        <references count="2">
          <reference field="5" count="1" selected="0">
            <x v="0"/>
          </reference>
          <reference field="10" count="1" defaultSubtotal="1">
            <x v="1"/>
          </reference>
        </references>
      </pivotArea>
    </format>
    <format dxfId="5849">
      <pivotArea dataOnly="0" labelOnly="1" outline="0" fieldPosition="0">
        <references count="2">
          <reference field="5" count="1" selected="0">
            <x v="1"/>
          </reference>
          <reference field="10" count="4">
            <x v="0"/>
            <x v="3"/>
            <x v="4"/>
            <x v="5"/>
          </reference>
        </references>
      </pivotArea>
    </format>
    <format dxfId="5848">
      <pivotArea dataOnly="0" labelOnly="1" outline="0" fieldPosition="0">
        <references count="2">
          <reference field="5" count="1" selected="0">
            <x v="1"/>
          </reference>
          <reference field="10" count="4" defaultSubtotal="1">
            <x v="0"/>
            <x v="3"/>
            <x v="4"/>
            <x v="5"/>
          </reference>
        </references>
      </pivotArea>
    </format>
    <format dxfId="5847">
      <pivotArea outline="0" fieldPosition="0">
        <references count="2">
          <reference field="5" count="1" selected="0">
            <x v="0"/>
          </reference>
          <reference field="10" count="3" selected="0" defaultSubtotal="1">
            <x v="1"/>
            <x v="4"/>
            <x v="7"/>
          </reference>
        </references>
      </pivotArea>
    </format>
    <format dxfId="5846">
      <pivotArea field="10" type="button" dataOnly="0" labelOnly="1" outline="0" axis="axisRow" fieldPosition="1"/>
    </format>
    <format dxfId="5845">
      <pivotArea field="0" type="button" dataOnly="0" labelOnly="1" outline="0" axis="axisRow" fieldPosition="2"/>
    </format>
    <format dxfId="5844">
      <pivotArea field="1" type="button" dataOnly="0" labelOnly="1" outline="0" axis="axisRow" fieldPosition="3"/>
    </format>
    <format dxfId="5843">
      <pivotArea field="2" type="button" dataOnly="0" labelOnly="1" outline="0" axis="axisRow" fieldPosition="4"/>
    </format>
    <format dxfId="5842">
      <pivotArea field="3" type="button" dataOnly="0" labelOnly="1" outline="0" axis="axisRow" fieldPosition="5"/>
    </format>
    <format dxfId="5841">
      <pivotArea field="6" type="button" dataOnly="0" labelOnly="1" outline="0" axis="axisRow" fieldPosition="6"/>
    </format>
    <format dxfId="5840">
      <pivotArea field="19" type="button" dataOnly="0" labelOnly="1" outline="0" axis="axisRow" fieldPosition="7"/>
    </format>
    <format dxfId="5839">
      <pivotArea field="20" type="button" dataOnly="0" labelOnly="1" outline="0" axis="axisRow" fieldPosition="8"/>
    </format>
    <format dxfId="5838">
      <pivotArea dataOnly="0" labelOnly="1" outline="0" fieldPosition="0">
        <references count="2">
          <reference field="5" count="1" selected="0">
            <x v="0"/>
          </reference>
          <reference field="10" count="3">
            <x v="1"/>
            <x v="4"/>
            <x v="7"/>
          </reference>
        </references>
      </pivotArea>
    </format>
    <format dxfId="5837">
      <pivotArea dataOnly="0" labelOnly="1" outline="0" fieldPosition="0">
        <references count="2">
          <reference field="5" count="1" selected="0">
            <x v="0"/>
          </reference>
          <reference field="10" count="3" defaultSubtotal="1">
            <x v="1"/>
            <x v="4"/>
            <x v="7"/>
          </reference>
        </references>
      </pivotArea>
    </format>
    <format dxfId="5836">
      <pivotArea dataOnly="0" labelOnly="1" outline="0" fieldPosition="0">
        <references count="2">
          <reference field="5" count="1" selected="0">
            <x v="1"/>
          </reference>
          <reference field="10" count="7" defaultSubtotal="1">
            <x v="2"/>
            <x v="3"/>
            <x v="4"/>
            <x v="5"/>
            <x v="6"/>
            <x v="7"/>
            <x v="8"/>
          </reference>
        </references>
      </pivotArea>
    </format>
    <format dxfId="5835">
      <pivotArea dataOnly="0" labelOnly="1" outline="0" fieldPosition="0">
        <references count="2">
          <reference field="5" count="1" selected="0">
            <x v="0"/>
          </reference>
          <reference field="10" count="2" defaultSubtotal="1">
            <x v="1"/>
            <x v="5"/>
          </reference>
        </references>
      </pivotArea>
    </format>
    <format dxfId="5834">
      <pivotArea dataOnly="0" labelOnly="1" outline="0" fieldPosition="0">
        <references count="2">
          <reference field="5" count="1" selected="0">
            <x v="0"/>
          </reference>
          <reference field="10" count="1" defaultSubtotal="1">
            <x v="11"/>
          </reference>
        </references>
      </pivotArea>
    </format>
    <format dxfId="5833">
      <pivotArea dataOnly="0" labelOnly="1" outline="0" offset="IV1:IV11" fieldPosition="0">
        <references count="1">
          <reference field="5" count="1">
            <x v="0"/>
          </reference>
        </references>
      </pivotArea>
    </format>
    <format dxfId="5832">
      <pivotArea dataOnly="0" labelOnly="1" outline="0" fieldPosition="0">
        <references count="2">
          <reference field="5" count="1" selected="0">
            <x v="0"/>
          </reference>
          <reference field="10" count="5">
            <x v="0"/>
            <x v="1"/>
            <x v="2"/>
            <x v="3"/>
            <x v="6"/>
          </reference>
        </references>
      </pivotArea>
    </format>
    <format dxfId="5831">
      <pivotArea dataOnly="0" labelOnly="1" outline="0" fieldPosition="0">
        <references count="2">
          <reference field="5" count="1" selected="0">
            <x v="1"/>
          </reference>
          <reference field="10" count="6" defaultSubtotal="1">
            <x v="0"/>
            <x v="1"/>
            <x v="3"/>
            <x v="4"/>
            <x v="5"/>
            <x v="6"/>
          </reference>
        </references>
      </pivotArea>
    </format>
    <format dxfId="5830">
      <pivotArea dataOnly="0" labelOnly="1" outline="0" fieldPosition="0">
        <references count="2">
          <reference field="5" count="1" selected="0">
            <x v="0"/>
          </reference>
          <reference field="10" count="5">
            <x v="0"/>
            <x v="1"/>
            <x v="2"/>
            <x v="3"/>
            <x v="5"/>
          </reference>
        </references>
      </pivotArea>
    </format>
    <format dxfId="5829">
      <pivotArea dataOnly="0" labelOnly="1" outline="0" fieldPosition="0">
        <references count="2">
          <reference field="5" count="1" selected="0">
            <x v="0"/>
          </reference>
          <reference field="10" count="4" defaultSubtotal="1">
            <x v="0"/>
            <x v="1"/>
            <x v="2"/>
            <x v="3"/>
          </reference>
        </references>
      </pivotArea>
    </format>
    <format dxfId="5828">
      <pivotArea dataOnly="0" labelOnly="1" outline="0" fieldPosition="0">
        <references count="2">
          <reference field="5" count="1" selected="0">
            <x v="1"/>
          </reference>
          <reference field="10" count="2" defaultSubtotal="1">
            <x v="3"/>
            <x v="4"/>
          </reference>
        </references>
      </pivotArea>
    </format>
    <format dxfId="5827">
      <pivotArea dataOnly="0" labelOnly="1" outline="0" fieldPosition="0">
        <references count="2">
          <reference field="5" count="1" selected="0">
            <x v="1"/>
          </reference>
          <reference field="10" count="3" defaultSubtotal="1">
            <x v="3"/>
            <x v="5"/>
            <x v="8"/>
          </reference>
        </references>
      </pivotArea>
    </format>
    <format dxfId="5826">
      <pivotArea dataOnly="0" labelOnly="1" outline="0" fieldPosition="0">
        <references count="7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1"/>
          </reference>
        </references>
      </pivotArea>
    </format>
    <format dxfId="5825">
      <pivotArea dataOnly="0" labelOnly="1" outline="0" fieldPosition="0">
        <references count="7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5824">
      <pivotArea dataOnly="0" labelOnly="1" outline="0" fieldPosition="0">
        <references count="7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5823">
      <pivotArea dataOnly="0" labelOnly="1" outline="0" fieldPosition="0">
        <references count="7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5822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5821">
      <pivotArea dataOnly="0" labelOnly="1" outline="0" fieldPosition="0">
        <references count="5">
          <reference field="0" count="1" selected="0">
            <x v="247"/>
          </reference>
          <reference field="1" count="1" selected="0">
            <x v="6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820">
      <pivotArea dataOnly="0" labelOnly="1" outline="0" fieldPosition="0">
        <references count="7">
          <reference field="0" count="1" selected="0">
            <x v="151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155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5819">
      <pivotArea dataOnly="0" labelOnly="1" outline="0" fieldPosition="0">
        <references count="7">
          <reference field="0" count="1" selected="0">
            <x v="101"/>
          </reference>
          <reference field="1" count="1" selected="0">
            <x v="71"/>
          </reference>
          <reference field="2" count="1" selected="0">
            <x v="109"/>
          </reference>
          <reference field="3" count="1" selected="0">
            <x v="63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5818">
      <pivotArea dataOnly="0" labelOnly="1" outline="0" fieldPosition="0">
        <references count="7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5817">
      <pivotArea dataOnly="0" labelOnly="1" outline="0" fieldPosition="0">
        <references count="7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5816">
      <pivotArea dataOnly="0" labelOnly="1" outline="0" fieldPosition="0">
        <references count="7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5815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5814">
      <pivotArea dataOnly="0" labelOnly="1" outline="0" fieldPosition="0">
        <references count="7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581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14"/>
          </reference>
          <reference field="2" count="1" selected="0">
            <x v="14"/>
          </reference>
          <reference field="3" count="1" selected="0">
            <x v="2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5812">
      <pivotArea dataOnly="0" labelOnly="1" outline="0" fieldPosition="0">
        <references count="8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0"/>
        </references>
      </pivotArea>
    </format>
    <format dxfId="5811">
      <pivotArea dataOnly="0" labelOnly="1" outline="0" fieldPosition="0">
        <references count="2">
          <reference field="5" count="1" selected="0">
            <x v="0"/>
          </reference>
          <reference field="10" count="0"/>
        </references>
      </pivotArea>
    </format>
    <format dxfId="5810">
      <pivotArea dataOnly="0" labelOnly="1" outline="0" fieldPosition="0">
        <references count="2">
          <reference field="5" count="1" selected="0">
            <x v="1"/>
          </reference>
          <reference field="10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5809">
      <pivotArea dataOnly="0" labelOnly="1" outline="0" fieldPosition="0">
        <references count="3">
          <reference field="0" count="15">
            <x v="8"/>
            <x v="22"/>
            <x v="47"/>
            <x v="57"/>
            <x v="116"/>
            <x v="146"/>
            <x v="151"/>
            <x v="166"/>
            <x v="171"/>
            <x v="180"/>
            <x v="206"/>
            <x v="227"/>
            <x v="251"/>
            <x v="255"/>
            <x v="28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808">
      <pivotArea dataOnly="0" labelOnly="1" outline="0" fieldPosition="0">
        <references count="3">
          <reference field="0" count="25">
            <x v="12"/>
            <x v="18"/>
            <x v="34"/>
            <x v="59"/>
            <x v="70"/>
            <x v="81"/>
            <x v="100"/>
            <x v="101"/>
            <x v="108"/>
            <x v="119"/>
            <x v="124"/>
            <x v="155"/>
            <x v="175"/>
            <x v="182"/>
            <x v="196"/>
            <x v="226"/>
            <x v="228"/>
            <x v="237"/>
            <x v="243"/>
            <x v="249"/>
            <x v="257"/>
            <x v="258"/>
            <x v="266"/>
            <x v="281"/>
            <x v="2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807">
      <pivotArea dataOnly="0" labelOnly="1" outline="0" fieldPosition="0">
        <references count="3">
          <reference field="0" count="13">
            <x v="7"/>
            <x v="80"/>
            <x v="85"/>
            <x v="140"/>
            <x v="152"/>
            <x v="177"/>
            <x v="183"/>
            <x v="205"/>
            <x v="238"/>
            <x v="259"/>
            <x v="271"/>
            <x v="299"/>
            <x v="30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806">
      <pivotArea dataOnly="0" labelOnly="1" outline="0" fieldPosition="0">
        <references count="3">
          <reference field="0" count="24">
            <x v="2"/>
            <x v="9"/>
            <x v="16"/>
            <x v="21"/>
            <x v="43"/>
            <x v="88"/>
            <x v="94"/>
            <x v="106"/>
            <x v="111"/>
            <x v="132"/>
            <x v="137"/>
            <x v="143"/>
            <x v="147"/>
            <x v="153"/>
            <x v="158"/>
            <x v="195"/>
            <x v="198"/>
            <x v="209"/>
            <x v="225"/>
            <x v="232"/>
            <x v="265"/>
            <x v="274"/>
            <x v="278"/>
            <x v="28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805">
      <pivotArea dataOnly="0" labelOnly="1" outline="0" fieldPosition="0">
        <references count="3">
          <reference field="0" count="12">
            <x v="6"/>
            <x v="39"/>
            <x v="50"/>
            <x v="107"/>
            <x v="121"/>
            <x v="125"/>
            <x v="170"/>
            <x v="197"/>
            <x v="229"/>
            <x v="239"/>
            <x v="270"/>
            <x v="30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804">
      <pivotArea dataOnly="0" labelOnly="1" outline="0" fieldPosition="0">
        <references count="3">
          <reference field="0" count="14">
            <x v="60"/>
            <x v="115"/>
            <x v="126"/>
            <x v="130"/>
            <x v="145"/>
            <x v="169"/>
            <x v="203"/>
            <x v="211"/>
            <x v="241"/>
            <x v="264"/>
            <x v="273"/>
            <x v="275"/>
            <x v="282"/>
            <x v="2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803">
      <pivotArea dataOnly="0" labelOnly="1" outline="0" fieldPosition="0">
        <references count="3">
          <reference field="0" count="7">
            <x v="35"/>
            <x v="54"/>
            <x v="61"/>
            <x v="77"/>
            <x v="93"/>
            <x v="95"/>
            <x v="9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802">
      <pivotArea dataOnly="0" labelOnly="1" outline="0" fieldPosition="0">
        <references count="3">
          <reference field="0" count="5">
            <x v="20"/>
            <x v="31"/>
            <x v="97"/>
            <x v="142"/>
            <x v="26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801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5800">
      <pivotArea dataOnly="0" labelOnly="1" outline="0" fieldPosition="0">
        <references count="3">
          <reference field="0" count="10">
            <x v="52"/>
            <x v="62"/>
            <x v="139"/>
            <x v="154"/>
            <x v="184"/>
            <x v="202"/>
            <x v="219"/>
            <x v="254"/>
            <x v="268"/>
            <x v="27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799">
      <pivotArea dataOnly="0" labelOnly="1" outline="0" fieldPosition="0">
        <references count="3">
          <reference field="0" count="1">
            <x v="83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5798">
      <pivotArea dataOnly="0" labelOnly="1" outline="0" fieldPosition="0">
        <references count="3">
          <reference field="0" count="2">
            <x v="66"/>
            <x v="78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797">
      <pivotArea dataOnly="0" labelOnly="1" outline="0" fieldPosition="0">
        <references count="3">
          <reference field="0" count="12">
            <x v="53"/>
            <x v="76"/>
            <x v="134"/>
            <x v="179"/>
            <x v="185"/>
            <x v="194"/>
            <x v="199"/>
            <x v="233"/>
            <x v="240"/>
            <x v="279"/>
            <x v="298"/>
            <x v="30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796">
      <pivotArea dataOnly="0" labelOnly="1" outline="0" fieldPosition="0">
        <references count="3">
          <reference field="0" count="23">
            <x v="15"/>
            <x v="56"/>
            <x v="69"/>
            <x v="84"/>
            <x v="103"/>
            <x v="128"/>
            <x v="131"/>
            <x v="141"/>
            <x v="162"/>
            <x v="178"/>
            <x v="188"/>
            <x v="190"/>
            <x v="207"/>
            <x v="218"/>
            <x v="242"/>
            <x v="247"/>
            <x v="250"/>
            <x v="262"/>
            <x v="267"/>
            <x v="272"/>
            <x v="284"/>
            <x v="295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795">
      <pivotArea dataOnly="0" labelOnly="1" outline="0" fieldPosition="0">
        <references count="3">
          <reference field="0" count="20">
            <x v="3"/>
            <x v="11"/>
            <x v="13"/>
            <x v="17"/>
            <x v="32"/>
            <x v="33"/>
            <x v="40"/>
            <x v="51"/>
            <x v="82"/>
            <x v="90"/>
            <x v="96"/>
            <x v="104"/>
            <x v="105"/>
            <x v="129"/>
            <x v="189"/>
            <x v="192"/>
            <x v="200"/>
            <x v="214"/>
            <x v="253"/>
            <x v="2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794">
      <pivotArea dataOnly="0" labelOnly="1" outline="0" fieldPosition="0">
        <references count="3">
          <reference field="0" count="24">
            <x v="10"/>
            <x v="23"/>
            <x v="28"/>
            <x v="38"/>
            <x v="41"/>
            <x v="44"/>
            <x v="63"/>
            <x v="74"/>
            <x v="75"/>
            <x v="92"/>
            <x v="133"/>
            <x v="148"/>
            <x v="160"/>
            <x v="161"/>
            <x v="181"/>
            <x v="187"/>
            <x v="208"/>
            <x v="215"/>
            <x v="216"/>
            <x v="245"/>
            <x v="246"/>
            <x v="263"/>
            <x v="269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793">
      <pivotArea dataOnly="0" labelOnly="1" outline="0" fieldPosition="0">
        <references count="3">
          <reference field="0" count="32">
            <x v="0"/>
            <x v="1"/>
            <x v="4"/>
            <x v="26"/>
            <x v="27"/>
            <x v="37"/>
            <x v="42"/>
            <x v="49"/>
            <x v="65"/>
            <x v="67"/>
            <x v="71"/>
            <x v="79"/>
            <x v="89"/>
            <x v="109"/>
            <x v="110"/>
            <x v="117"/>
            <x v="120"/>
            <x v="138"/>
            <x v="144"/>
            <x v="156"/>
            <x v="159"/>
            <x v="174"/>
            <x v="191"/>
            <x v="212"/>
            <x v="213"/>
            <x v="217"/>
            <x v="220"/>
            <x v="236"/>
            <x v="244"/>
            <x v="256"/>
            <x v="261"/>
            <x v="29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792">
      <pivotArea dataOnly="0" labelOnly="1" outline="0" fieldPosition="0">
        <references count="3">
          <reference field="0" count="25">
            <x v="24"/>
            <x v="36"/>
            <x v="45"/>
            <x v="46"/>
            <x v="48"/>
            <x v="64"/>
            <x v="73"/>
            <x v="86"/>
            <x v="99"/>
            <x v="114"/>
            <x v="118"/>
            <x v="123"/>
            <x v="135"/>
            <x v="165"/>
            <x v="168"/>
            <x v="173"/>
            <x v="210"/>
            <x v="234"/>
            <x v="252"/>
            <x v="276"/>
            <x v="285"/>
            <x v="288"/>
            <x v="289"/>
            <x v="293"/>
            <x v="30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791">
      <pivotArea dataOnly="0" labelOnly="1" outline="0" fieldPosition="0">
        <references count="3">
          <reference field="0" count="19">
            <x v="5"/>
            <x v="19"/>
            <x v="25"/>
            <x v="29"/>
            <x v="68"/>
            <x v="102"/>
            <x v="112"/>
            <x v="127"/>
            <x v="164"/>
            <x v="172"/>
            <x v="176"/>
            <x v="193"/>
            <x v="221"/>
            <x v="222"/>
            <x v="230"/>
            <x v="231"/>
            <x v="235"/>
            <x v="292"/>
            <x v="29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790">
      <pivotArea dataOnly="0" labelOnly="1" outline="0" fieldPosition="0">
        <references count="3">
          <reference field="0" count="10">
            <x v="91"/>
            <x v="122"/>
            <x v="136"/>
            <x v="157"/>
            <x v="163"/>
            <x v="186"/>
            <x v="201"/>
            <x v="204"/>
            <x v="224"/>
            <x v="302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789">
      <pivotArea dataOnly="0" labelOnly="1" outline="0" fieldPosition="0">
        <references count="3">
          <reference field="0" count="3">
            <x v="30"/>
            <x v="58"/>
            <x v="8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788">
      <pivotArea dataOnly="0" labelOnly="1" outline="0" fieldPosition="0">
        <references count="3">
          <reference field="0" count="7">
            <x v="55"/>
            <x v="149"/>
            <x v="150"/>
            <x v="167"/>
            <x v="223"/>
            <x v="248"/>
            <x v="30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787">
      <pivotArea dataOnly="0" labelOnly="1" outline="0" fieldPosition="0">
        <references count="3">
          <reference field="0" count="2">
            <x v="14"/>
            <x v="113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786">
      <pivotArea dataOnly="0" labelOnly="1" outline="0" fieldPosition="0">
        <references count="4">
          <reference field="0" count="1" selected="0">
            <x v="116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5">
      <pivotArea dataOnly="0" labelOnly="1" outline="0" fieldPosition="0">
        <references count="4">
          <reference field="0" count="1" selected="0">
            <x v="146"/>
          </reference>
          <reference field="1" count="1">
            <x v="2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4">
      <pivotArea dataOnly="0" labelOnly="1" outline="0" fieldPosition="0">
        <references count="4">
          <reference field="0" count="1" selected="0">
            <x v="151"/>
          </reference>
          <reference field="1" count="1">
            <x v="7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3">
      <pivotArea dataOnly="0" labelOnly="1" outline="0" fieldPosition="0">
        <references count="4">
          <reference field="0" count="1" selected="0">
            <x v="166"/>
          </reference>
          <reference field="1" count="1">
            <x v="14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2">
      <pivotArea dataOnly="0" labelOnly="1" outline="0" fieldPosition="0">
        <references count="4">
          <reference field="0" count="1" selected="0">
            <x v="180"/>
          </reference>
          <reference field="1" count="1">
            <x v="5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1">
      <pivotArea dataOnly="0" labelOnly="1" outline="0" fieldPosition="0">
        <references count="4">
          <reference field="0" count="1" selected="0">
            <x v="206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80">
      <pivotArea dataOnly="0" labelOnly="1" outline="0" fieldPosition="0">
        <references count="4">
          <reference field="0" count="1" selected="0">
            <x v="227"/>
          </reference>
          <reference field="1" count="1">
            <x v="18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79">
      <pivotArea dataOnly="0" labelOnly="1" outline="0" fieldPosition="0">
        <references count="4">
          <reference field="0" count="1" selected="0">
            <x v="251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78">
      <pivotArea dataOnly="0" labelOnly="1" outline="0" fieldPosition="0">
        <references count="4">
          <reference field="0" count="1" selected="0">
            <x v="255"/>
          </reference>
          <reference field="1" count="1">
            <x v="20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77">
      <pivotArea dataOnly="0" labelOnly="1" outline="0" fieldPosition="0">
        <references count="4">
          <reference field="0" count="1" selected="0">
            <x v="280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776">
      <pivotArea dataOnly="0" labelOnly="1" outline="0" fieldPosition="0">
        <references count="4">
          <reference field="0" count="1" selected="0">
            <x v="12"/>
          </reference>
          <reference field="1" count="1">
            <x v="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5">
      <pivotArea dataOnly="0" labelOnly="1" outline="0" fieldPosition="0">
        <references count="4">
          <reference field="0" count="1" selected="0">
            <x v="18"/>
          </reference>
          <reference field="1" count="1">
            <x v="9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4">
      <pivotArea dataOnly="0" labelOnly="1" outline="0" fieldPosition="0">
        <references count="4">
          <reference field="0" count="1" selected="0">
            <x v="70"/>
          </reference>
          <reference field="1" count="1">
            <x v="1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3">
      <pivotArea dataOnly="0" labelOnly="1" outline="0" fieldPosition="0">
        <references count="4">
          <reference field="0" count="1" selected="0">
            <x v="101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2">
      <pivotArea dataOnly="0" labelOnly="1" outline="0" fieldPosition="0">
        <references count="4">
          <reference field="0" count="1" selected="0">
            <x v="108"/>
          </reference>
          <reference field="1" count="1">
            <x v="7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1">
      <pivotArea dataOnly="0" labelOnly="1" outline="0" fieldPosition="0">
        <references count="4">
          <reference field="0" count="1" selected="0">
            <x v="175"/>
          </reference>
          <reference field="1" count="1">
            <x v="15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70">
      <pivotArea dataOnly="0" labelOnly="1" outline="0" fieldPosition="0">
        <references count="4">
          <reference field="0" count="1" selected="0">
            <x v="196"/>
          </reference>
          <reference field="1" count="1">
            <x v="1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9">
      <pivotArea dataOnly="0" labelOnly="1" outline="0" fieldPosition="0">
        <references count="4">
          <reference field="0" count="1" selected="0">
            <x v="226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8">
      <pivotArea dataOnly="0" labelOnly="1" outline="0" fieldPosition="0">
        <references count="4">
          <reference field="0" count="1" selected="0">
            <x v="228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7">
      <pivotArea dataOnly="0" labelOnly="1" outline="0" fieldPosition="0">
        <references count="4">
          <reference field="0" count="1" selected="0">
            <x v="237"/>
          </reference>
          <reference field="1" count="1">
            <x v="13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6">
      <pivotArea dataOnly="0" labelOnly="1" outline="0" fieldPosition="0">
        <references count="4">
          <reference field="0" count="1" selected="0">
            <x v="243"/>
          </reference>
          <reference field="1" count="1">
            <x v="19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5">
      <pivotArea dataOnly="0" labelOnly="1" outline="0" fieldPosition="0">
        <references count="4">
          <reference field="0" count="1" selected="0">
            <x v="249"/>
          </reference>
          <reference field="1" count="1">
            <x v="19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4">
      <pivotArea dataOnly="0" labelOnly="1" outline="0" fieldPosition="0">
        <references count="4">
          <reference field="0" count="1" selected="0">
            <x v="257"/>
          </reference>
          <reference field="1" count="1">
            <x v="19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3">
      <pivotArea dataOnly="0" labelOnly="1" outline="0" fieldPosition="0">
        <references count="4">
          <reference field="0" count="1" selected="0">
            <x v="258"/>
          </reference>
          <reference field="1" count="1">
            <x v="2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2">
      <pivotArea dataOnly="0" labelOnly="1" outline="0" fieldPosition="0">
        <references count="4">
          <reference field="0" count="1" selected="0">
            <x v="281"/>
          </reference>
          <reference field="1" count="1">
            <x v="6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1">
      <pivotArea dataOnly="0" labelOnly="1" outline="0" fieldPosition="0">
        <references count="4">
          <reference field="0" count="1" selected="0">
            <x v="286"/>
          </reference>
          <reference field="1" count="1">
            <x v="21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760">
      <pivotArea dataOnly="0" labelOnly="1" outline="0" fieldPosition="0">
        <references count="4">
          <reference field="0" count="1" selected="0">
            <x v="7"/>
          </reference>
          <reference field="1" count="1">
            <x v="8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9">
      <pivotArea dataOnly="0" labelOnly="1" outline="0" fieldPosition="0">
        <references count="4">
          <reference field="0" count="1" selected="0">
            <x v="140"/>
          </reference>
          <reference field="1" count="1">
            <x v="24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8">
      <pivotArea dataOnly="0" labelOnly="1" outline="0" fieldPosition="0">
        <references count="4">
          <reference field="0" count="1" selected="0">
            <x v="152"/>
          </reference>
          <reference field="1" count="1">
            <x v="2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7">
      <pivotArea dataOnly="0" labelOnly="1" outline="0" fieldPosition="0">
        <references count="4">
          <reference field="0" count="1" selected="0">
            <x v="177"/>
          </reference>
          <reference field="1" count="1">
            <x v="1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6">
      <pivotArea dataOnly="0" labelOnly="1" outline="0" fieldPosition="0">
        <references count="4">
          <reference field="0" count="1" selected="0">
            <x v="238"/>
          </reference>
          <reference field="1" count="1">
            <x v="19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5">
      <pivotArea dataOnly="0" labelOnly="1" outline="0" fieldPosition="0">
        <references count="4">
          <reference field="0" count="1" selected="0">
            <x v="259"/>
          </reference>
          <reference field="1" count="1">
            <x v="20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4">
      <pivotArea dataOnly="0" labelOnly="1" outline="0" fieldPosition="0">
        <references count="4">
          <reference field="0" count="1" selected="0">
            <x v="271"/>
          </reference>
          <reference field="1" count="1">
            <x v="3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3">
      <pivotArea dataOnly="0" labelOnly="1" outline="0" fieldPosition="0">
        <references count="4">
          <reference field="0" count="1" selected="0">
            <x v="299"/>
          </reference>
          <reference field="1" count="1">
            <x v="22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2">
      <pivotArea dataOnly="0" labelOnly="1" outline="0" fieldPosition="0">
        <references count="4">
          <reference field="0" count="1" selected="0">
            <x v="300"/>
          </reference>
          <reference field="1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751">
      <pivotArea dataOnly="0" labelOnly="1" outline="0" fieldPosition="0">
        <references count="4">
          <reference field="0" count="1" selected="0">
            <x v="2"/>
          </reference>
          <reference field="1" count="1">
            <x v="8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50">
      <pivotArea dataOnly="0" labelOnly="1" outline="0" fieldPosition="0">
        <references count="4">
          <reference field="0" count="1" selected="0">
            <x v="16"/>
          </reference>
          <reference field="1" count="1">
            <x v="9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9">
      <pivotArea dataOnly="0" labelOnly="1" outline="0" fieldPosition="0">
        <references count="4">
          <reference field="0" count="1" selected="0">
            <x v="21"/>
          </reference>
          <reference field="1" count="1">
            <x v="9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8">
      <pivotArea dataOnly="0" labelOnly="1" outline="0" fieldPosition="0">
        <references count="4">
          <reference field="0" count="1" selected="0">
            <x v="43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7">
      <pivotArea dataOnly="0" labelOnly="1" outline="0" fieldPosition="0">
        <references count="4">
          <reference field="0" count="1" selected="0">
            <x v="88"/>
          </reference>
          <reference field="1" count="1">
            <x v="7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6">
      <pivotArea dataOnly="0" labelOnly="1" outline="0" fieldPosition="0">
        <references count="4">
          <reference field="0" count="1" selected="0">
            <x v="94"/>
          </reference>
          <reference field="1" count="1">
            <x v="122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5">
      <pivotArea dataOnly="0" labelOnly="1" outline="0" fieldPosition="0">
        <references count="4">
          <reference field="0" count="1" selected="0">
            <x v="106"/>
          </reference>
          <reference field="1" count="1">
            <x v="1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4">
      <pivotArea dataOnly="0" labelOnly="1" outline="0" fieldPosition="0">
        <references count="4">
          <reference field="0" count="1" selected="0">
            <x v="111"/>
          </reference>
          <reference field="1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3">
      <pivotArea dataOnly="0" labelOnly="1" outline="0" fieldPosition="0">
        <references count="4">
          <reference field="0" count="1" selected="0">
            <x v="132"/>
          </reference>
          <reference field="1" count="1">
            <x v="6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2">
      <pivotArea dataOnly="0" labelOnly="1" outline="0" fieldPosition="0">
        <references count="4">
          <reference field="0" count="1" selected="0">
            <x v="147"/>
          </reference>
          <reference field="1" count="1">
            <x v="2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1">
      <pivotArea dataOnly="0" labelOnly="1" outline="0" fieldPosition="0">
        <references count="4">
          <reference field="0" count="1" selected="0">
            <x v="158"/>
          </reference>
          <reference field="1" count="1">
            <x v="7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40">
      <pivotArea dataOnly="0" labelOnly="1" outline="0" fieldPosition="0">
        <references count="4">
          <reference field="0" count="1" selected="0">
            <x v="195"/>
          </reference>
          <reference field="1" count="1">
            <x v="16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9">
      <pivotArea dataOnly="0" labelOnly="1" outline="0" fieldPosition="0">
        <references count="4">
          <reference field="0" count="1" selected="0">
            <x v="198"/>
          </reference>
          <reference field="1" count="1">
            <x v="1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8">
      <pivotArea dataOnly="0" labelOnly="1" outline="0" fieldPosition="0">
        <references count="4">
          <reference field="0" count="1" selected="0">
            <x v="225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7">
      <pivotArea dataOnly="0" labelOnly="1" outline="0" fieldPosition="0">
        <references count="4">
          <reference field="0" count="1" selected="0">
            <x v="232"/>
          </reference>
          <reference field="1" count="1">
            <x v="1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6">
      <pivotArea dataOnly="0" labelOnly="1" outline="0" fieldPosition="0">
        <references count="4">
          <reference field="0" count="1" selected="0">
            <x v="265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5">
      <pivotArea dataOnly="0" labelOnly="1" outline="0" fieldPosition="0">
        <references count="4">
          <reference field="0" count="1" selected="0">
            <x v="274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4">
      <pivotArea dataOnly="0" labelOnly="1" outline="0" fieldPosition="0">
        <references count="4">
          <reference field="0" count="1" selected="0">
            <x v="278"/>
          </reference>
          <reference field="1" count="1">
            <x v="21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3">
      <pivotArea dataOnly="0" labelOnly="1" outline="0" fieldPosition="0">
        <references count="4">
          <reference field="0" count="1" selected="0">
            <x v="287"/>
          </reference>
          <reference field="1" count="1">
            <x v="2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732">
      <pivotArea dataOnly="0" labelOnly="1" outline="0" fieldPosition="0">
        <references count="4">
          <reference field="0" count="1" selected="0">
            <x v="6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31">
      <pivotArea dataOnly="0" labelOnly="1" outline="0" fieldPosition="0">
        <references count="4">
          <reference field="0" count="1" selected="0">
            <x v="39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30">
      <pivotArea dataOnly="0" labelOnly="1" outline="0" fieldPosition="0">
        <references count="4">
          <reference field="0" count="1" selected="0">
            <x v="50"/>
          </reference>
          <reference field="1" count="1">
            <x v="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9">
      <pivotArea dataOnly="0" labelOnly="1" outline="0" fieldPosition="0">
        <references count="4">
          <reference field="0" count="1" selected="0">
            <x v="107"/>
          </reference>
          <reference field="1" count="1">
            <x v="1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8">
      <pivotArea dataOnly="0" labelOnly="1" outline="0" fieldPosition="0">
        <references count="4">
          <reference field="0" count="1" selected="0">
            <x v="121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7">
      <pivotArea dataOnly="0" labelOnly="1" outline="0" fieldPosition="0">
        <references count="4">
          <reference field="0" count="1" selected="0">
            <x v="125"/>
          </reference>
          <reference field="1" count="1">
            <x v="13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6">
      <pivotArea dataOnly="0" labelOnly="1" outline="0" fieldPosition="0">
        <references count="4">
          <reference field="0" count="1" selected="0">
            <x v="170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5">
      <pivotArea dataOnly="0" labelOnly="1" outline="0" fieldPosition="0">
        <references count="4">
          <reference field="0" count="1" selected="0">
            <x v="197"/>
          </reference>
          <reference field="1" count="1">
            <x v="2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4">
      <pivotArea dataOnly="0" labelOnly="1" outline="0" fieldPosition="0">
        <references count="4">
          <reference field="0" count="1" selected="0">
            <x v="229"/>
          </reference>
          <reference field="1" count="1">
            <x v="186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3">
      <pivotArea dataOnly="0" labelOnly="1" outline="0" fieldPosition="0">
        <references count="4">
          <reference field="0" count="1" selected="0">
            <x v="239"/>
          </reference>
          <reference field="1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2">
      <pivotArea dataOnly="0" labelOnly="1" outline="0" fieldPosition="0">
        <references count="4">
          <reference field="0" count="1" selected="0">
            <x v="270"/>
          </reference>
          <reference field="1" count="1">
            <x v="21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1">
      <pivotArea dataOnly="0" labelOnly="1" outline="0" fieldPosition="0">
        <references count="4">
          <reference field="0" count="1" selected="0">
            <x v="304"/>
          </reference>
          <reference field="1" count="1">
            <x v="2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720">
      <pivotArea dataOnly="0" labelOnly="1" outline="0" fieldPosition="0">
        <references count="4">
          <reference field="0" count="1" selected="0">
            <x v="126"/>
          </reference>
          <reference field="1" count="1">
            <x v="2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9">
      <pivotArea dataOnly="0" labelOnly="1" outline="0" fieldPosition="0">
        <references count="4">
          <reference field="0" count="1" selected="0">
            <x v="130"/>
          </reference>
          <reference field="1" count="1">
            <x v="1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8">
      <pivotArea dataOnly="0" labelOnly="1" outline="0" fieldPosition="0">
        <references count="4">
          <reference field="0" count="1" selected="0">
            <x v="145"/>
          </reference>
          <reference field="1" count="1">
            <x v="2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7">
      <pivotArea dataOnly="0" labelOnly="1" outline="0" fieldPosition="0">
        <references count="4">
          <reference field="0" count="1" selected="0">
            <x v="169"/>
          </reference>
          <reference field="1" count="1">
            <x v="14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6">
      <pivotArea dataOnly="0" labelOnly="1" outline="0" fieldPosition="0">
        <references count="4">
          <reference field="0" count="1" selected="0">
            <x v="203"/>
          </reference>
          <reference field="1" count="1">
            <x v="17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5">
      <pivotArea dataOnly="0" labelOnly="1" outline="0" fieldPosition="0">
        <references count="4">
          <reference field="0" count="1" selected="0">
            <x v="241"/>
          </reference>
          <reference field="1" count="1">
            <x v="19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4">
      <pivotArea dataOnly="0" labelOnly="1" outline="0" fieldPosition="0">
        <references count="4">
          <reference field="0" count="1" selected="0">
            <x v="264"/>
          </reference>
          <reference field="1" count="1">
            <x v="20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3">
      <pivotArea dataOnly="0" labelOnly="1" outline="0" fieldPosition="0">
        <references count="4">
          <reference field="0" count="1" selected="0">
            <x v="273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2">
      <pivotArea dataOnly="0" labelOnly="1" outline="0" fieldPosition="0">
        <references count="4">
          <reference field="0" count="1" selected="0">
            <x v="282"/>
          </reference>
          <reference field="1" count="1">
            <x v="21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711">
      <pivotArea dataOnly="0" labelOnly="1" outline="0" fieldPosition="0">
        <references count="4">
          <reference field="0" count="1" selected="0">
            <x v="61"/>
          </reference>
          <reference field="1" count="1">
            <x v="3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710">
      <pivotArea dataOnly="0" labelOnly="1" outline="0" fieldPosition="0">
        <references count="4">
          <reference field="0" count="1" selected="0">
            <x v="77"/>
          </reference>
          <reference field="1" count="1">
            <x v="77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709">
      <pivotArea dataOnly="0" labelOnly="1" outline="0" fieldPosition="0">
        <references count="4">
          <reference field="0" count="1" selected="0">
            <x v="93"/>
          </reference>
          <reference field="1" count="1">
            <x v="7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708">
      <pivotArea dataOnly="0" labelOnly="1" outline="0" fieldPosition="0">
        <references count="4">
          <reference field="0" count="1" selected="0">
            <x v="95"/>
          </reference>
          <reference field="1" count="1">
            <x v="1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707">
      <pivotArea dataOnly="0" labelOnly="1" outline="0" fieldPosition="0">
        <references count="4">
          <reference field="0" count="1" selected="0">
            <x v="98"/>
          </reference>
          <reference field="1" count="1">
            <x v="5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706">
      <pivotArea dataOnly="0" labelOnly="1" outline="0" fieldPosition="0">
        <references count="4">
          <reference field="0" count="1" selected="0">
            <x v="20"/>
          </reference>
          <reference field="1" count="1">
            <x v="2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705">
      <pivotArea dataOnly="0" labelOnly="1" outline="0" fieldPosition="0">
        <references count="4">
          <reference field="0" count="1" selected="0">
            <x v="31"/>
          </reference>
          <reference field="1" count="1">
            <x v="105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704">
      <pivotArea dataOnly="0" labelOnly="1" outline="0" fieldPosition="0">
        <references count="4">
          <reference field="0" count="1" selected="0">
            <x v="97"/>
          </reference>
          <reference field="1" count="1">
            <x v="1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703">
      <pivotArea dataOnly="0" labelOnly="1" outline="0" fieldPosition="0">
        <references count="4">
          <reference field="0" count="1" selected="0">
            <x v="142"/>
          </reference>
          <reference field="1" count="1">
            <x v="13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702">
      <pivotArea dataOnly="0" labelOnly="1" outline="0" fieldPosition="0">
        <references count="4">
          <reference field="0" count="1" selected="0">
            <x v="260"/>
          </reference>
          <reference field="1" count="1">
            <x v="20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701">
      <pivotArea dataOnly="0" labelOnly="1" outline="0" fieldPosition="0">
        <references count="4">
          <reference field="0" count="1" selected="0">
            <x v="72"/>
          </reference>
          <reference field="1" count="1">
            <x v="1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5700">
      <pivotArea dataOnly="0" labelOnly="1" outline="0" fieldPosition="0">
        <references count="4">
          <reference field="0" count="1" selected="0">
            <x v="5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699">
      <pivotArea dataOnly="0" labelOnly="1" outline="0" fieldPosition="0">
        <references count="4">
          <reference field="0" count="1" selected="0">
            <x v="154"/>
          </reference>
          <reference field="1" count="1">
            <x v="142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698">
      <pivotArea dataOnly="0" labelOnly="1" outline="0" fieldPosition="0">
        <references count="4">
          <reference field="0" count="1" selected="0">
            <x v="219"/>
          </reference>
          <reference field="1" count="1">
            <x v="17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697">
      <pivotArea dataOnly="0" labelOnly="1" outline="0" fieldPosition="0">
        <references count="4">
          <reference field="0" count="1" selected="0">
            <x v="254"/>
          </reference>
          <reference field="1" count="1">
            <x v="202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696">
      <pivotArea dataOnly="0" labelOnly="1" outline="0" fieldPosition="0">
        <references count="4">
          <reference field="0" count="1" selected="0">
            <x v="277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695">
      <pivotArea dataOnly="0" labelOnly="1" outline="0" fieldPosition="0">
        <references count="4">
          <reference field="0" count="1" selected="0">
            <x v="83"/>
          </reference>
          <reference field="1" count="1">
            <x v="3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5694">
      <pivotArea dataOnly="0" labelOnly="1" outline="0" fieldPosition="0">
        <references count="4">
          <reference field="0" count="1" selected="0">
            <x v="66"/>
          </reference>
          <reference field="1" count="1">
            <x v="0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693">
      <pivotArea dataOnly="0" labelOnly="1" outline="0" fieldPosition="0">
        <references count="4">
          <reference field="0" count="1" selected="0">
            <x v="78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692">
      <pivotArea dataOnly="0" labelOnly="1" outline="0" fieldPosition="0">
        <references count="4">
          <reference field="0" count="1" selected="0">
            <x v="76"/>
          </reference>
          <reference field="1" count="1">
            <x v="12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91">
      <pivotArea dataOnly="0" labelOnly="1" outline="0" fieldPosition="0">
        <references count="4">
          <reference field="0" count="1" selected="0">
            <x v="134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90">
      <pivotArea dataOnly="0" labelOnly="1" outline="0" fieldPosition="0">
        <references count="4">
          <reference field="0" count="1" selected="0">
            <x v="185"/>
          </reference>
          <reference field="1" count="1">
            <x v="157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9">
      <pivotArea dataOnly="0" labelOnly="1" outline="0" fieldPosition="0">
        <references count="4">
          <reference field="0" count="1" selected="0">
            <x v="199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8">
      <pivotArea dataOnly="0" labelOnly="1" outline="0" fieldPosition="0">
        <references count="4">
          <reference field="0" count="1" selected="0">
            <x v="233"/>
          </reference>
          <reference field="1" count="1">
            <x v="1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7">
      <pivotArea dataOnly="0" labelOnly="1" outline="0" fieldPosition="0">
        <references count="4">
          <reference field="0" count="1" selected="0">
            <x v="240"/>
          </reference>
          <reference field="1" count="1"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6">
      <pivotArea dataOnly="0" labelOnly="1" outline="0" fieldPosition="0">
        <references count="4">
          <reference field="0" count="1" selected="0">
            <x v="279"/>
          </reference>
          <reference field="1" count="1">
            <x v="2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5">
      <pivotArea dataOnly="0" labelOnly="1" outline="0" fieldPosition="0">
        <references count="4">
          <reference field="0" count="1" selected="0">
            <x v="298"/>
          </reference>
          <reference field="1" count="1">
            <x v="22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4">
      <pivotArea dataOnly="0" labelOnly="1" outline="0" fieldPosition="0">
        <references count="4">
          <reference field="0" count="1" selected="0">
            <x v="301"/>
          </reference>
          <reference field="1" count="1">
            <x v="2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683">
      <pivotArea dataOnly="0" labelOnly="1" outline="0" fieldPosition="0">
        <references count="4">
          <reference field="0" count="1" selected="0">
            <x v="15"/>
          </reference>
          <reference field="1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82">
      <pivotArea dataOnly="0" labelOnly="1" outline="0" fieldPosition="0">
        <references count="4">
          <reference field="0" count="1" selected="0">
            <x v="56"/>
          </reference>
          <reference field="1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81">
      <pivotArea dataOnly="0" labelOnly="1" outline="0" fieldPosition="0">
        <references count="4">
          <reference field="0" count="1" selected="0">
            <x v="69"/>
          </reference>
          <reference field="1" count="1">
            <x v="3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80">
      <pivotArea dataOnly="0" labelOnly="1" outline="0" fieldPosition="0">
        <references count="4">
          <reference field="0" count="1" selected="0">
            <x v="84"/>
          </reference>
          <reference field="1" count="1">
            <x v="3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9">
      <pivotArea dataOnly="0" labelOnly="1" outline="0" fieldPosition="0">
        <references count="4">
          <reference field="0" count="1" selected="0">
            <x v="103"/>
          </reference>
          <reference field="1" count="1">
            <x v="6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8">
      <pivotArea dataOnly="0" labelOnly="1" outline="0" fieldPosition="0">
        <references count="4">
          <reference field="0" count="1" selected="0">
            <x v="128"/>
          </reference>
          <reference field="1" count="1">
            <x v="2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7">
      <pivotArea dataOnly="0" labelOnly="1" outline="0" fieldPosition="0">
        <references count="4">
          <reference field="0" count="1" selected="0">
            <x v="131"/>
          </reference>
          <reference field="1" count="1">
            <x v="13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6">
      <pivotArea dataOnly="0" labelOnly="1" outline="0" fieldPosition="0">
        <references count="4">
          <reference field="0" count="1" selected="0">
            <x v="141"/>
          </reference>
          <reference field="1" count="1">
            <x v="6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5">
      <pivotArea dataOnly="0" labelOnly="1" outline="0" fieldPosition="0">
        <references count="4">
          <reference field="0" count="1" selected="0">
            <x v="178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4">
      <pivotArea dataOnly="0" labelOnly="1" outline="0" fieldPosition="0">
        <references count="4">
          <reference field="0" count="1" selected="0">
            <x v="190"/>
          </reference>
          <reference field="1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3">
      <pivotArea dataOnly="0" labelOnly="1" outline="0" fieldPosition="0">
        <references count="4">
          <reference field="0" count="1" selected="0">
            <x v="242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2">
      <pivotArea dataOnly="0" labelOnly="1" outline="0" fieldPosition="0">
        <references count="4">
          <reference field="0" count="1" selected="0">
            <x v="247"/>
          </reference>
          <reference field="1" count="1">
            <x v="6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1">
      <pivotArea dataOnly="0" labelOnly="1" outline="0" fieldPosition="0">
        <references count="4">
          <reference field="0" count="1" selected="0">
            <x v="250"/>
          </reference>
          <reference field="1" count="1">
            <x v="1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70">
      <pivotArea dataOnly="0" labelOnly="1" outline="0" fieldPosition="0">
        <references count="4">
          <reference field="0" count="1" selected="0">
            <x v="262"/>
          </reference>
          <reference field="1" count="1">
            <x v="2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69">
      <pivotArea dataOnly="0" labelOnly="1" outline="0" fieldPosition="0">
        <references count="4">
          <reference field="0" count="1" selected="0">
            <x v="267"/>
          </reference>
          <reference field="1" count="1">
            <x v="7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68">
      <pivotArea dataOnly="0" labelOnly="1" outline="0" fieldPosition="0">
        <references count="4">
          <reference field="0" count="1" selected="0">
            <x v="272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67">
      <pivotArea dataOnly="0" labelOnly="1" outline="0" fieldPosition="0">
        <references count="4">
          <reference field="0" count="1" selected="0">
            <x v="297"/>
          </reference>
          <reference field="1" count="1">
            <x v="2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666">
      <pivotArea dataOnly="0" labelOnly="1" outline="0" fieldPosition="0">
        <references count="4">
          <reference field="0" count="1" selected="0">
            <x v="17"/>
          </reference>
          <reference field="1" count="1">
            <x v="9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5">
      <pivotArea dataOnly="0" labelOnly="1" outline="0" fieldPosition="0">
        <references count="4">
          <reference field="0" count="1" selected="0">
            <x v="32"/>
          </reference>
          <reference field="1" count="1">
            <x v="10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4">
      <pivotArea dataOnly="0" labelOnly="1" outline="0" fieldPosition="0">
        <references count="4">
          <reference field="0" count="1" selected="0">
            <x v="33"/>
          </reference>
          <reference field="1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3">
      <pivotArea dataOnly="0" labelOnly="1" outline="0" fieldPosition="0">
        <references count="4">
          <reference field="0" count="1" selected="0">
            <x v="82"/>
          </reference>
          <reference field="1" count="1">
            <x v="7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2">
      <pivotArea dataOnly="0" labelOnly="1" outline="0" fieldPosition="0">
        <references count="4">
          <reference field="0" count="1" selected="0">
            <x v="104"/>
          </reference>
          <reference field="1" count="1">
            <x v="12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1">
      <pivotArea dataOnly="0" labelOnly="1" outline="0" fieldPosition="0">
        <references count="4">
          <reference field="0" count="1" selected="0">
            <x v="105"/>
          </reference>
          <reference field="1" count="1">
            <x v="1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60">
      <pivotArea dataOnly="0" labelOnly="1" outline="0" fieldPosition="0">
        <references count="4">
          <reference field="0" count="1" selected="0">
            <x v="192"/>
          </reference>
          <reference field="1" count="1">
            <x v="16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59">
      <pivotArea dataOnly="0" labelOnly="1" outline="0" fieldPosition="0">
        <references count="4">
          <reference field="0" count="1" selected="0">
            <x v="253"/>
          </reference>
          <reference field="1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58">
      <pivotArea dataOnly="0" labelOnly="1" outline="0" fieldPosition="0">
        <references count="4">
          <reference field="0" count="1" selected="0">
            <x v="296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657">
      <pivotArea dataOnly="0" labelOnly="1" outline="0" fieldPosition="0">
        <references count="4">
          <reference field="0" count="1" selected="0">
            <x v="28"/>
          </reference>
          <reference field="1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6">
      <pivotArea dataOnly="0" labelOnly="1" outline="0" fieldPosition="0">
        <references count="4">
          <reference field="0" count="1" selected="0">
            <x v="38"/>
          </reference>
          <reference field="1" count="1">
            <x v="8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5">
      <pivotArea dataOnly="0" labelOnly="1" outline="0" fieldPosition="0">
        <references count="4">
          <reference field="0" count="1" selected="0">
            <x v="41"/>
          </reference>
          <reference field="1" count="1">
            <x v="11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4">
      <pivotArea dataOnly="0" labelOnly="1" outline="0" fieldPosition="0">
        <references count="4">
          <reference field="0" count="1" selected="0">
            <x v="74"/>
          </reference>
          <reference field="1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3">
      <pivotArea dataOnly="0" labelOnly="1" outline="0" fieldPosition="0">
        <references count="4">
          <reference field="0" count="1" selected="0">
            <x v="75"/>
          </reference>
          <reference field="1" count="1">
            <x v="12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2">
      <pivotArea dataOnly="0" labelOnly="1" outline="0" fieldPosition="0">
        <references count="4">
          <reference field="0" count="1" selected="0">
            <x v="92"/>
          </reference>
          <reference field="1" count="1">
            <x v="6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1">
      <pivotArea dataOnly="0" labelOnly="1" outline="0" fieldPosition="0">
        <references count="4">
          <reference field="0" count="1" selected="0">
            <x v="133"/>
          </reference>
          <reference field="1" count="1">
            <x v="6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50">
      <pivotArea dataOnly="0" labelOnly="1" outline="0" fieldPosition="0">
        <references count="4">
          <reference field="0" count="1" selected="0">
            <x v="148"/>
          </reference>
          <reference field="1" count="1">
            <x v="2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9">
      <pivotArea dataOnly="0" labelOnly="1" outline="0" fieldPosition="0">
        <references count="4">
          <reference field="0" count="1" selected="0">
            <x v="160"/>
          </reference>
          <reference field="1" count="1">
            <x v="14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8">
      <pivotArea dataOnly="0" labelOnly="1" outline="0" fieldPosition="0">
        <references count="4">
          <reference field="0" count="1" selected="0">
            <x v="161"/>
          </reference>
          <reference field="1" count="1">
            <x v="3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7">
      <pivotArea dataOnly="0" labelOnly="1" outline="0" fieldPosition="0">
        <references count="4">
          <reference field="0" count="1" selected="0">
            <x v="181"/>
          </reference>
          <reference field="1" count="1">
            <x v="15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6">
      <pivotArea dataOnly="0" labelOnly="1" outline="0" fieldPosition="0">
        <references count="4">
          <reference field="0" count="1" selected="0">
            <x v="215"/>
          </reference>
          <reference field="1" count="1">
            <x v="17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5">
      <pivotArea dataOnly="0" labelOnly="1" outline="0" fieldPosition="0">
        <references count="4">
          <reference field="0" count="1" selected="0">
            <x v="216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4">
      <pivotArea dataOnly="0" labelOnly="1" outline="0" fieldPosition="0">
        <references count="4">
          <reference field="0" count="1" selected="0">
            <x v="245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3">
      <pivotArea dataOnly="0" labelOnly="1" outline="0" fieldPosition="0">
        <references count="4">
          <reference field="0" count="1" selected="0">
            <x v="246"/>
          </reference>
          <reference field="1" count="1">
            <x v="6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2">
      <pivotArea dataOnly="0" labelOnly="1" outline="0" fieldPosition="0">
        <references count="4">
          <reference field="0" count="1" selected="0">
            <x v="263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1">
      <pivotArea dataOnly="0" labelOnly="1" outline="0" fieldPosition="0">
        <references count="4">
          <reference field="0" count="1" selected="0">
            <x v="269"/>
          </reference>
          <reference field="1" count="1">
            <x v="21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640">
      <pivotArea dataOnly="0" labelOnly="1" outline="0" fieldPosition="0">
        <references count="4">
          <reference field="0" count="1" selected="0">
            <x v="0"/>
          </reference>
          <reference field="1" count="1">
            <x v="8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9">
      <pivotArea dataOnly="0" labelOnly="1" outline="0" fieldPosition="0">
        <references count="4">
          <reference field="0" count="1" selected="0">
            <x v="1"/>
          </reference>
          <reference field="1" count="1">
            <x v="8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8">
      <pivotArea dataOnly="0" labelOnly="1" outline="0" fieldPosition="0">
        <references count="4">
          <reference field="0" count="1" selected="0">
            <x v="26"/>
          </reference>
          <reference field="1" count="1">
            <x v="10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7">
      <pivotArea dataOnly="0" labelOnly="1" outline="0" fieldPosition="0">
        <references count="4">
          <reference field="0" count="1" selected="0">
            <x v="37"/>
          </reference>
          <reference field="1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6">
      <pivotArea dataOnly="0" labelOnly="1" outline="0" fieldPosition="0">
        <references count="4">
          <reference field="0" count="1" selected="0">
            <x v="67"/>
          </reference>
          <reference field="1" count="1">
            <x v="5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5">
      <pivotArea dataOnly="0" labelOnly="1" outline="0" fieldPosition="0">
        <references count="4">
          <reference field="0" count="1" selected="0">
            <x v="71"/>
          </reference>
          <reference field="1" count="1">
            <x v="11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4">
      <pivotArea dataOnly="0" labelOnly="1" outline="0" fieldPosition="0">
        <references count="4">
          <reference field="0" count="1" selected="0">
            <x v="89"/>
          </reference>
          <reference field="1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3">
      <pivotArea dataOnly="0" labelOnly="1" outline="0" fieldPosition="0">
        <references count="4">
          <reference field="0" count="1" selected="0">
            <x v="109"/>
          </reference>
          <reference field="1" count="1">
            <x v="4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2">
      <pivotArea dataOnly="0" labelOnly="1" outline="0" fieldPosition="0">
        <references count="4">
          <reference field="0" count="1" selected="0">
            <x v="110"/>
          </reference>
          <reference field="1" count="1">
            <x v="4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1">
      <pivotArea dataOnly="0" labelOnly="1" outline="0" fieldPosition="0">
        <references count="4">
          <reference field="0" count="1" selected="0">
            <x v="117"/>
          </reference>
          <reference field="1" count="1">
            <x v="6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30">
      <pivotArea dataOnly="0" labelOnly="1" outline="0" fieldPosition="0">
        <references count="4">
          <reference field="0" count="1" selected="0">
            <x v="120"/>
          </reference>
          <reference field="1" count="1">
            <x v="12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9">
      <pivotArea dataOnly="0" labelOnly="1" outline="0" fieldPosition="0">
        <references count="4">
          <reference field="0" count="1" selected="0">
            <x v="138"/>
          </reference>
          <reference field="1" count="1">
            <x v="2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8">
      <pivotArea dataOnly="0" labelOnly="1" outline="0" fieldPosition="0">
        <references count="4">
          <reference field="0" count="1" selected="0">
            <x v="144"/>
          </reference>
          <reference field="1" count="1">
            <x v="13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7">
      <pivotArea dataOnly="0" labelOnly="1" outline="0" fieldPosition="0">
        <references count="4">
          <reference field="0" count="1" selected="0">
            <x v="156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6">
      <pivotArea dataOnly="0" labelOnly="1" outline="0" fieldPosition="0">
        <references count="4">
          <reference field="0" count="1" selected="0">
            <x v="191"/>
          </reference>
          <reference field="1" count="1">
            <x v="16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5">
      <pivotArea dataOnly="0" labelOnly="1" outline="0" fieldPosition="0">
        <references count="4">
          <reference field="0" count="1" selected="0">
            <x v="212"/>
          </reference>
          <reference field="1" count="1">
            <x v="17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4">
      <pivotArea dataOnly="0" labelOnly="1" outline="0" fieldPosition="0">
        <references count="4">
          <reference field="0" count="1" selected="0">
            <x v="213"/>
          </reference>
          <reference field="1" count="1">
            <x v="17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3">
      <pivotArea dataOnly="0" labelOnly="1" outline="0" fieldPosition="0">
        <references count="4">
          <reference field="0" count="1" selected="0">
            <x v="220"/>
          </reference>
          <reference field="1" count="1">
            <x v="18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2">
      <pivotArea dataOnly="0" labelOnly="1" outline="0" fieldPosition="0">
        <references count="4">
          <reference field="0" count="1" selected="0">
            <x v="236"/>
          </reference>
          <reference field="1" count="1">
            <x v="19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1">
      <pivotArea dataOnly="0" labelOnly="1" outline="0" fieldPosition="0">
        <references count="4">
          <reference field="0" count="1" selected="0">
            <x v="244"/>
          </reference>
          <reference field="1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20">
      <pivotArea dataOnly="0" labelOnly="1" outline="0" fieldPosition="0">
        <references count="4">
          <reference field="0" count="1" selected="0">
            <x v="256"/>
          </reference>
          <reference field="1" count="1">
            <x v="2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19">
      <pivotArea dataOnly="0" labelOnly="1" outline="0" fieldPosition="0">
        <references count="4">
          <reference field="0" count="1" selected="0">
            <x v="261"/>
          </reference>
          <reference field="1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18">
      <pivotArea dataOnly="0" labelOnly="1" outline="0" fieldPosition="0">
        <references count="4">
          <reference field="0" count="1" selected="0">
            <x v="290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617">
      <pivotArea dataOnly="0" labelOnly="1" outline="0" fieldPosition="0">
        <references count="4">
          <reference field="0" count="1" selected="0">
            <x v="24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6">
      <pivotArea dataOnly="0" labelOnly="1" outline="0" fieldPosition="0">
        <references count="4">
          <reference field="0" count="1" selected="0">
            <x v="48"/>
          </reference>
          <reference field="1" count="1">
            <x v="4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5">
      <pivotArea dataOnly="0" labelOnly="1" outline="0" fieldPosition="0">
        <references count="4">
          <reference field="0" count="1" selected="0">
            <x v="64"/>
          </reference>
          <reference field="1" count="1">
            <x v="5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4">
      <pivotArea dataOnly="0" labelOnly="1" outline="0" fieldPosition="0">
        <references count="4">
          <reference field="0" count="1" selected="0">
            <x v="73"/>
          </reference>
          <reference field="1" count="1">
            <x v="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3">
      <pivotArea dataOnly="0" labelOnly="1" outline="0" fieldPosition="0">
        <references count="4">
          <reference field="0" count="1" selected="0">
            <x v="86"/>
          </reference>
          <reference field="1" count="1">
            <x v="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2">
      <pivotArea dataOnly="0" labelOnly="1" outline="0" fieldPosition="0">
        <references count="4">
          <reference field="0" count="1" selected="0">
            <x v="114"/>
          </reference>
          <reference field="1" count="1">
            <x v="4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1">
      <pivotArea dataOnly="0" labelOnly="1" outline="0" fieldPosition="0">
        <references count="4">
          <reference field="0" count="1" selected="0">
            <x v="118"/>
          </reference>
          <reference field="1" count="1">
            <x v="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10">
      <pivotArea dataOnly="0" labelOnly="1" outline="0" fieldPosition="0">
        <references count="4">
          <reference field="0" count="1" selected="0">
            <x v="123"/>
          </reference>
          <reference field="1" count="1">
            <x v="2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9">
      <pivotArea dataOnly="0" labelOnly="1" outline="0" fieldPosition="0">
        <references count="4">
          <reference field="0" count="1" selected="0">
            <x v="168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8">
      <pivotArea dataOnly="0" labelOnly="1" outline="0" fieldPosition="0">
        <references count="4">
          <reference field="0" count="1" selected="0">
            <x v="173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7">
      <pivotArea dataOnly="0" labelOnly="1" outline="0" fieldPosition="0">
        <references count="4">
          <reference field="0" count="1" selected="0">
            <x v="234"/>
          </reference>
          <reference field="1" count="1">
            <x v="19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6">
      <pivotArea dataOnly="0" labelOnly="1" outline="0" fieldPosition="0">
        <references count="4">
          <reference field="0" count="1" selected="0">
            <x v="252"/>
          </reference>
          <reference field="1" count="1">
            <x v="20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5">
      <pivotArea dataOnly="0" labelOnly="1" outline="0" fieldPosition="0">
        <references count="4">
          <reference field="0" count="1" selected="0">
            <x v="276"/>
          </reference>
          <reference field="1" count="1">
            <x v="2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4">
      <pivotArea dataOnly="0" labelOnly="1" outline="0" fieldPosition="0">
        <references count="4">
          <reference field="0" count="1" selected="0">
            <x v="288"/>
          </reference>
          <reference field="1" count="1">
            <x v="2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3">
      <pivotArea dataOnly="0" labelOnly="1" outline="0" fieldPosition="0">
        <references count="4">
          <reference field="0" count="1" selected="0">
            <x v="289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2">
      <pivotArea dataOnly="0" labelOnly="1" outline="0" fieldPosition="0">
        <references count="4">
          <reference field="0" count="1" selected="0">
            <x v="303"/>
          </reference>
          <reference field="1" count="1">
            <x v="22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601">
      <pivotArea dataOnly="0" labelOnly="1" outline="0" fieldPosition="0">
        <references count="4">
          <reference field="0" count="1" selected="0">
            <x v="5"/>
          </reference>
          <reference field="1" count="1">
            <x v="8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600">
      <pivotArea dataOnly="0" labelOnly="1" outline="0" fieldPosition="0">
        <references count="4">
          <reference field="0" count="1" selected="0">
            <x v="68"/>
          </reference>
          <reference field="1" count="1">
            <x v="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9">
      <pivotArea dataOnly="0" labelOnly="1" outline="0" fieldPosition="0">
        <references count="4">
          <reference field="0" count="1" selected="0">
            <x v="102"/>
          </reference>
          <reference field="1" count="1">
            <x v="12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8">
      <pivotArea dataOnly="0" labelOnly="1" outline="0" fieldPosition="0">
        <references count="4">
          <reference field="0" count="1" selected="0">
            <x v="112"/>
          </reference>
          <reference field="1" count="1">
            <x v="1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7">
      <pivotArea dataOnly="0" labelOnly="1" outline="0" fieldPosition="0">
        <references count="4">
          <reference field="0" count="1" selected="0">
            <x v="127"/>
          </reference>
          <reference field="1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6">
      <pivotArea dataOnly="0" labelOnly="1" outline="0" fieldPosition="0">
        <references count="4">
          <reference field="0" count="1" selected="0">
            <x v="164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5">
      <pivotArea dataOnly="0" labelOnly="1" outline="0" fieldPosition="0">
        <references count="4">
          <reference field="0" count="1" selected="0">
            <x v="172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4">
      <pivotArea dataOnly="0" labelOnly="1" outline="0" fieldPosition="0">
        <references count="4">
          <reference field="0" count="1" selected="0">
            <x v="176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3">
      <pivotArea dataOnly="0" labelOnly="1" outline="0" fieldPosition="0">
        <references count="4">
          <reference field="0" count="1" selected="0">
            <x v="193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2">
      <pivotArea dataOnly="0" labelOnly="1" outline="0" fieldPosition="0">
        <references count="4">
          <reference field="0" count="1" selected="0">
            <x v="221"/>
          </reference>
          <reference field="1" count="1">
            <x v="18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1">
      <pivotArea dataOnly="0" labelOnly="1" outline="0" fieldPosition="0">
        <references count="4">
          <reference field="0" count="1" selected="0">
            <x v="222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90">
      <pivotArea dataOnly="0" labelOnly="1" outline="0" fieldPosition="0">
        <references count="4">
          <reference field="0" count="1" selected="0">
            <x v="230"/>
          </reference>
          <reference field="1" count="1">
            <x v="18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89">
      <pivotArea dataOnly="0" labelOnly="1" outline="0" fieldPosition="0">
        <references count="4">
          <reference field="0" count="1" selected="0">
            <x v="231"/>
          </reference>
          <reference field="1" count="1">
            <x v="18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88">
      <pivotArea dataOnly="0" labelOnly="1" outline="0" fieldPosition="0">
        <references count="4">
          <reference field="0" count="1" selected="0">
            <x v="292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87">
      <pivotArea dataOnly="0" labelOnly="1" outline="0" fieldPosition="0">
        <references count="4">
          <reference field="0" count="1" selected="0">
            <x v="294"/>
          </reference>
          <reference field="1" count="1">
            <x v="22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586">
      <pivotArea dataOnly="0" labelOnly="1" outline="0" fieldPosition="0">
        <references count="4">
          <reference field="0" count="1" selected="0">
            <x v="91"/>
          </reference>
          <reference field="1" count="1">
            <x v="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5">
      <pivotArea dataOnly="0" labelOnly="1" outline="0" fieldPosition="0">
        <references count="4">
          <reference field="0" count="1" selected="0">
            <x v="122"/>
          </reference>
          <reference field="1" count="1">
            <x v="19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4">
      <pivotArea dataOnly="0" labelOnly="1" outline="0" fieldPosition="0">
        <references count="4">
          <reference field="0" count="1" selected="0">
            <x v="163"/>
          </reference>
          <reference field="1" count="1">
            <x v="14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3">
      <pivotArea dataOnly="0" labelOnly="1" outline="0" fieldPosition="0">
        <references count="4">
          <reference field="0" count="1" selected="0">
            <x v="186"/>
          </reference>
          <reference field="1" count="1">
            <x v="11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2">
      <pivotArea dataOnly="0" labelOnly="1" outline="0" fieldPosition="0">
        <references count="4">
          <reference field="0" count="1" selected="0">
            <x v="204"/>
          </reference>
          <reference field="1" count="1">
            <x v="17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1">
      <pivotArea dataOnly="0" labelOnly="1" outline="0" fieldPosition="0">
        <references count="4">
          <reference field="0" count="1" selected="0">
            <x v="224"/>
          </reference>
          <reference field="1" count="1">
            <x v="183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80">
      <pivotArea dataOnly="0" labelOnly="1" outline="0" fieldPosition="0">
        <references count="4">
          <reference field="0" count="1" selected="0">
            <x v="302"/>
          </reference>
          <reference field="1" count="1">
            <x v="22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579">
      <pivotArea dataOnly="0" labelOnly="1" outline="0" fieldPosition="0">
        <references count="4">
          <reference field="0" count="1" selected="0">
            <x v="30"/>
          </reference>
          <reference field="1" count="1">
            <x v="10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578">
      <pivotArea dataOnly="0" labelOnly="1" outline="0" fieldPosition="0">
        <references count="4">
          <reference field="0" count="1" selected="0">
            <x v="58"/>
          </reference>
          <reference field="1" count="1">
            <x v="4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577">
      <pivotArea dataOnly="0" labelOnly="1" outline="0" fieldPosition="0">
        <references count="4">
          <reference field="0" count="1" selected="0">
            <x v="87"/>
          </reference>
          <reference field="1" count="1">
            <x v="33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576">
      <pivotArea dataOnly="0" labelOnly="1" outline="0" fieldPosition="0">
        <references count="4">
          <reference field="0" count="1" selected="0">
            <x v="150"/>
          </reference>
          <reference field="1" count="1">
            <x v="140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575">
      <pivotArea dataOnly="0" labelOnly="1" outline="0" fieldPosition="0">
        <references count="4">
          <reference field="0" count="1" selected="0">
            <x v="167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574">
      <pivotArea dataOnly="0" labelOnly="1" outline="0" fieldPosition="0">
        <references count="4">
          <reference field="0" count="1" selected="0">
            <x v="223"/>
          </reference>
          <reference field="1" count="1">
            <x v="18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573">
      <pivotArea dataOnly="0" labelOnly="1" outline="0" fieldPosition="0">
        <references count="4">
          <reference field="0" count="1" selected="0">
            <x v="248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572">
      <pivotArea dataOnly="0" labelOnly="1" outline="0" fieldPosition="0">
        <references count="4">
          <reference field="0" count="1" selected="0">
            <x v="14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571">
      <pivotArea dataOnly="0" labelOnly="1" outline="0" fieldPosition="0">
        <references count="4">
          <reference field="0" count="1" selected="0">
            <x v="113"/>
          </reference>
          <reference field="1" count="1">
            <x v="16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570">
      <pivotArea dataOnly="0" labelOnly="1" outline="0" fieldPosition="0">
        <references count="5">
          <reference field="0" count="1" selected="0">
            <x v="116"/>
          </reference>
          <reference field="1" count="1" selected="0">
            <x v="17"/>
          </reference>
          <reference field="2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9">
      <pivotArea dataOnly="0" labelOnly="1" outline="0" fieldPosition="0">
        <references count="5">
          <reference field="0" count="1" selected="0">
            <x v="146"/>
          </reference>
          <reference field="1" count="1" selected="0">
            <x v="26"/>
          </reference>
          <reference field="2" count="1">
            <x v="12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8">
      <pivotArea dataOnly="0" labelOnly="1" outline="0" fieldPosition="0">
        <references count="5">
          <reference field="0" count="1" selected="0">
            <x v="151"/>
          </reference>
          <reference field="1" count="1" selected="0">
            <x v="78"/>
          </reference>
          <reference field="2" count="1">
            <x v="12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7">
      <pivotArea dataOnly="0" labelOnly="1" outline="0" fieldPosition="0">
        <references count="5">
          <reference field="0" count="1" selected="0">
            <x v="166"/>
          </reference>
          <reference field="1" count="1" selected="0">
            <x v="147"/>
          </reference>
          <reference field="2" count="1">
            <x v="1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6">
      <pivotArea dataOnly="0" labelOnly="1" outline="0" fieldPosition="0">
        <references count="5">
          <reference field="0" count="1" selected="0">
            <x v="180"/>
          </reference>
          <reference field="1" count="1" selected="0">
            <x v="51"/>
          </reference>
          <reference field="2" count="1">
            <x v="14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5">
      <pivotArea dataOnly="0" labelOnly="1" outline="0" fieldPosition="0">
        <references count="5">
          <reference field="0" count="1" selected="0">
            <x v="206"/>
          </reference>
          <reference field="1" count="1" selected="0">
            <x v="4"/>
          </reference>
          <reference field="2" count="1">
            <x v="159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4">
      <pivotArea dataOnly="0" labelOnly="1" outline="0" fieldPosition="0">
        <references count="5">
          <reference field="0" count="1" selected="0">
            <x v="227"/>
          </reference>
          <reference field="1" count="1" selected="0">
            <x v="18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3">
      <pivotArea dataOnly="0" labelOnly="1" outline="0" fieldPosition="0">
        <references count="5">
          <reference field="0" count="1" selected="0">
            <x v="251"/>
          </reference>
          <reference field="1" count="1" selected="0">
            <x v="2"/>
          </reference>
          <reference field="2" count="1">
            <x v="17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2">
      <pivotArea dataOnly="0" labelOnly="1" outline="0" fieldPosition="0">
        <references count="5">
          <reference field="0" count="1" selected="0">
            <x v="255"/>
          </reference>
          <reference field="1" count="1" selected="0">
            <x v="203"/>
          </reference>
          <reference field="2" count="1">
            <x v="17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1">
      <pivotArea dataOnly="0" labelOnly="1" outline="0" fieldPosition="0">
        <references count="5">
          <reference field="0" count="1" selected="0">
            <x v="280"/>
          </reference>
          <reference field="1" count="1" selected="0">
            <x v="135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56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92"/>
          </reference>
          <reference field="2" count="1">
            <x v="6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95"/>
          </reference>
          <reference field="2" count="1">
            <x v="6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118"/>
          </reference>
          <reference field="2" count="1">
            <x v="9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7">
      <pivotArea dataOnly="0" labelOnly="1" outline="0" fieldPosition="0">
        <references count="5">
          <reference field="0" count="1" selected="0">
            <x v="101"/>
          </reference>
          <reference field="1" count="1" selected="0">
            <x v="71"/>
          </reference>
          <reference field="2" count="1">
            <x v="10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6">
      <pivotArea dataOnly="0" labelOnly="1" outline="0" fieldPosition="0">
        <references count="5">
          <reference field="0" count="1" selected="0">
            <x v="108"/>
          </reference>
          <reference field="1" count="1" selected="0">
            <x v="76"/>
          </reference>
          <reference field="2" count="1">
            <x v="11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5">
      <pivotArea dataOnly="0" labelOnly="1" outline="0" fieldPosition="0">
        <references count="5">
          <reference field="0" count="1" selected="0">
            <x v="175"/>
          </reference>
          <reference field="1" count="1" selected="0">
            <x v="151"/>
          </reference>
          <reference field="2" count="1">
            <x v="14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4">
      <pivotArea dataOnly="0" labelOnly="1" outline="0" fieldPosition="0">
        <references count="5">
          <reference field="0" count="1" selected="0">
            <x v="196"/>
          </reference>
          <reference field="1" count="1" selected="0">
            <x v="164"/>
          </reference>
          <reference field="2" count="1">
            <x v="15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3">
      <pivotArea dataOnly="0" labelOnly="1" outline="0" fieldPosition="0">
        <references count="5">
          <reference field="0" count="1" selected="0">
            <x v="226"/>
          </reference>
          <reference field="1" count="1" selected="0">
            <x v="18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2">
      <pivotArea dataOnly="0" labelOnly="1" outline="0" fieldPosition="0">
        <references count="5">
          <reference field="0" count="1" selected="0">
            <x v="257"/>
          </reference>
          <reference field="1" count="1" selected="0">
            <x v="190"/>
          </reference>
          <reference field="2" count="1">
            <x v="17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1">
      <pivotArea dataOnly="0" labelOnly="1" outline="0" fieldPosition="0">
        <references count="5">
          <reference field="0" count="1" selected="0">
            <x v="258"/>
          </reference>
          <reference field="1" count="1" selected="0">
            <x v="20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50">
      <pivotArea dataOnly="0" labelOnly="1" outline="0" fieldPosition="0">
        <references count="5">
          <reference field="0" count="1" selected="0">
            <x v="281"/>
          </reference>
          <reference field="1" count="1" selected="0">
            <x v="68"/>
          </reference>
          <reference field="2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49">
      <pivotArea dataOnly="0" labelOnly="1" outline="0" fieldPosition="0">
        <references count="5">
          <reference field="0" count="1" selected="0">
            <x v="286"/>
          </reference>
          <reference field="1" count="1" selected="0">
            <x v="216"/>
          </reference>
          <reference field="2" count="1">
            <x v="19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54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87"/>
          </reference>
          <reference field="2" count="1">
            <x v="6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7">
      <pivotArea dataOnly="0" labelOnly="1" outline="0" fieldPosition="0">
        <references count="5">
          <reference field="0" count="1" selected="0">
            <x v="140"/>
          </reference>
          <reference field="1" count="1" selected="0">
            <x v="24"/>
          </reference>
          <reference field="2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6">
      <pivotArea dataOnly="0" labelOnly="1" outline="0" fieldPosition="0">
        <references count="5">
          <reference field="0" count="1" selected="0">
            <x v="152"/>
          </reference>
          <reference field="1" count="1" selected="0">
            <x v="27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5">
      <pivotArea dataOnly="0" labelOnly="1" outline="0" fieldPosition="0">
        <references count="5">
          <reference field="0" count="1" selected="0">
            <x v="177"/>
          </reference>
          <reference field="1" count="1" selected="0">
            <x v="152"/>
          </reference>
          <reference field="2" count="1">
            <x v="14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4">
      <pivotArea dataOnly="0" labelOnly="1" outline="0" fieldPosition="0">
        <references count="5">
          <reference field="0" count="1" selected="0">
            <x v="238"/>
          </reference>
          <reference field="1" count="1" selected="0">
            <x v="192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3">
      <pivotArea dataOnly="0" labelOnly="1" outline="0" fieldPosition="0">
        <references count="5">
          <reference field="0" count="1" selected="0">
            <x v="259"/>
          </reference>
          <reference field="1" count="1" selected="0">
            <x v="206"/>
          </reference>
          <reference field="2" count="1">
            <x v="18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2">
      <pivotArea dataOnly="0" labelOnly="1" outline="0" fieldPosition="0">
        <references count="5">
          <reference field="0" count="1" selected="0">
            <x v="271"/>
          </reference>
          <reference field="1" count="1" selected="0">
            <x v="39"/>
          </reference>
          <reference field="2" count="1">
            <x v="18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1">
      <pivotArea dataOnly="0" labelOnly="1" outline="0" fieldPosition="0">
        <references count="5">
          <reference field="0" count="1" selected="0">
            <x v="299"/>
          </reference>
          <reference field="1" count="1" selected="0">
            <x v="222"/>
          </reference>
          <reference field="2" count="1">
            <x v="20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40">
      <pivotArea dataOnly="0" labelOnly="1" outline="0" fieldPosition="0">
        <references count="5">
          <reference field="0" count="1" selected="0">
            <x v="300"/>
          </reference>
          <reference field="1" count="1" selected="0">
            <x v="223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3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93"/>
          </reference>
          <reference field="2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97"/>
          </reference>
          <reference field="2" count="1">
            <x v="2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6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71"/>
          </reference>
          <reference field="2" count="1">
            <x v="8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5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79"/>
          </reference>
          <reference field="2" count="1">
            <x v="1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4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122"/>
          </reference>
          <reference field="2" count="1">
            <x v="10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3">
      <pivotArea dataOnly="0" labelOnly="1" outline="0" fieldPosition="0">
        <references count="5">
          <reference field="0" count="1" selected="0">
            <x v="106"/>
          </reference>
          <reference field="1" count="1" selected="0">
            <x v="13"/>
          </reference>
          <reference field="2" count="1">
            <x v="5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2">
      <pivotArea dataOnly="0" labelOnly="1" outline="0" fieldPosition="0">
        <references count="5">
          <reference field="0" count="1" selected="0">
            <x v="111"/>
          </reference>
          <reference field="1" count="1" selected="0">
            <x v="128"/>
          </reference>
          <reference field="2" count="1">
            <x v="11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1">
      <pivotArea dataOnly="0" labelOnly="1" outline="0" fieldPosition="0">
        <references count="5">
          <reference field="0" count="1" selected="0">
            <x v="132"/>
          </reference>
          <reference field="1" count="1" selected="0">
            <x v="64"/>
          </reference>
          <reference field="2" count="1">
            <x v="11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30">
      <pivotArea dataOnly="0" labelOnly="1" outline="0" fieldPosition="0">
        <references count="5">
          <reference field="0" count="1" selected="0">
            <x v="147"/>
          </reference>
          <reference field="1" count="1" selected="0">
            <x v="26"/>
          </reference>
          <reference field="2" count="1">
            <x v="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9">
      <pivotArea dataOnly="0" labelOnly="1" outline="0" fieldPosition="0">
        <references count="5">
          <reference field="0" count="1" selected="0">
            <x v="158"/>
          </reference>
          <reference field="1" count="1" selected="0">
            <x v="74"/>
          </reference>
          <reference field="2" count="1">
            <x v="5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8">
      <pivotArea dataOnly="0" labelOnly="1" outline="0" fieldPosition="0">
        <references count="5">
          <reference field="0" count="1" selected="0">
            <x v="195"/>
          </reference>
          <reference field="1" count="1" selected="0">
            <x v="163"/>
          </reference>
          <reference field="2" count="1">
            <x v="15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7">
      <pivotArea dataOnly="0" labelOnly="1" outline="0" fieldPosition="0">
        <references count="5">
          <reference field="0" count="1" selected="0">
            <x v="198"/>
          </reference>
          <reference field="1" count="1" selected="0">
            <x v="165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6">
      <pivotArea dataOnly="0" labelOnly="1" outline="0" fieldPosition="0">
        <references count="5">
          <reference field="0" count="1" selected="0">
            <x v="225"/>
          </reference>
          <reference field="1" count="1" selected="0">
            <x v="135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5">
      <pivotArea dataOnly="0" labelOnly="1" outline="0" fieldPosition="0">
        <references count="5">
          <reference field="0" count="1" selected="0">
            <x v="232"/>
          </reference>
          <reference field="1" count="1" selected="0">
            <x v="189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4">
      <pivotArea dataOnly="0" labelOnly="1" outline="0" fieldPosition="0">
        <references count="5">
          <reference field="0" count="1" selected="0">
            <x v="265"/>
          </reference>
          <reference field="1" count="1" selected="0">
            <x v="124"/>
          </reference>
          <reference field="2" count="1">
            <x v="18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3">
      <pivotArea dataOnly="0" labelOnly="1" outline="0" fieldPosition="0">
        <references count="5">
          <reference field="0" count="1" selected="0">
            <x v="274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2">
      <pivotArea dataOnly="0" labelOnly="1" outline="0" fieldPosition="0">
        <references count="5">
          <reference field="0" count="1" selected="0">
            <x v="278"/>
          </reference>
          <reference field="1" count="1" selected="0">
            <x v="214"/>
          </reference>
          <reference field="2" count="1">
            <x v="19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1">
      <pivotArea dataOnly="0" labelOnly="1" outline="0" fieldPosition="0">
        <references count="5">
          <reference field="0" count="1" selected="0">
            <x v="287"/>
          </reference>
          <reference field="1" count="1" selected="0">
            <x v="217"/>
          </reference>
          <reference field="2" count="1">
            <x v="19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52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2"/>
          </reference>
          <reference field="2" count="1">
            <x v="6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3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2"/>
          </reference>
          <reference field="2" count="1">
            <x v="8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7">
      <pivotArea dataOnly="0" labelOnly="1" outline="0" fieldPosition="0">
        <references count="5">
          <reference field="0" count="1" selected="0">
            <x v="107"/>
          </reference>
          <reference field="1" count="1" selected="0">
            <x v="127"/>
          </reference>
          <reference field="2" count="1">
            <x v="5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6">
      <pivotArea dataOnly="0" labelOnly="1" outline="0" fieldPosition="0">
        <references count="5">
          <reference field="0" count="1" selected="0">
            <x v="121"/>
          </reference>
          <reference field="1" count="1" selected="0">
            <x v="18"/>
          </reference>
          <reference field="2" count="1">
            <x v="2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5">
      <pivotArea dataOnly="0" labelOnly="1" outline="0" fieldPosition="0">
        <references count="5">
          <reference field="0" count="1" selected="0">
            <x v="125"/>
          </reference>
          <reference field="1" count="1" selected="0">
            <x v="131"/>
          </reference>
          <reference field="2" count="1">
            <x v="1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4">
      <pivotArea dataOnly="0" labelOnly="1" outline="0" fieldPosition="0">
        <references count="5">
          <reference field="0" count="1" selected="0">
            <x v="170"/>
          </reference>
          <reference field="1" count="1" selected="0">
            <x v="4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3">
      <pivotArea dataOnly="0" labelOnly="1" outline="0" fieldPosition="0">
        <references count="5">
          <reference field="0" count="1" selected="0">
            <x v="197"/>
          </reference>
          <reference field="1" count="1" selected="0">
            <x v="28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2">
      <pivotArea dataOnly="0" labelOnly="1" outline="0" fieldPosition="0">
        <references count="5">
          <reference field="0" count="1" selected="0">
            <x v="229"/>
          </reference>
          <reference field="1" count="1" selected="0">
            <x v="186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1">
      <pivotArea dataOnly="0" labelOnly="1" outline="0" fieldPosition="0">
        <references count="5">
          <reference field="0" count="1" selected="0">
            <x v="270"/>
          </reference>
          <reference field="1" count="1" selected="0">
            <x v="212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10">
      <pivotArea dataOnly="0" labelOnly="1" outline="0" fieldPosition="0">
        <references count="5">
          <reference field="0" count="1" selected="0">
            <x v="304"/>
          </reference>
          <reference field="1" count="1" selected="0">
            <x v="227"/>
          </reference>
          <reference field="2" count="1">
            <x v="20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509">
      <pivotArea dataOnly="0" labelOnly="1" outline="0" fieldPosition="0">
        <references count="5">
          <reference field="0" count="1" selected="0">
            <x v="126"/>
          </reference>
          <reference field="1" count="1" selected="0">
            <x v="22"/>
          </reference>
          <reference field="2" count="1">
            <x v="1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8">
      <pivotArea dataOnly="0" labelOnly="1" outline="0" fieldPosition="0">
        <references count="5">
          <reference field="0" count="1" selected="0">
            <x v="130"/>
          </reference>
          <reference field="1" count="1" selected="0">
            <x v="134"/>
          </reference>
          <reference field="2" count="1">
            <x v="11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7">
      <pivotArea dataOnly="0" labelOnly="1" outline="0" fieldPosition="0">
        <references count="5">
          <reference field="0" count="1" selected="0">
            <x v="145"/>
          </reference>
          <reference field="1" count="1" selected="0">
            <x v="26"/>
          </reference>
          <reference field="2" count="1">
            <x v="12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6">
      <pivotArea dataOnly="0" labelOnly="1" outline="0" fieldPosition="0">
        <references count="5">
          <reference field="0" count="1" selected="0">
            <x v="169"/>
          </reference>
          <reference field="1" count="1" selected="0">
            <x v="149"/>
          </reference>
          <reference field="2" count="1">
            <x v="13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5">
      <pivotArea dataOnly="0" labelOnly="1" outline="0" fieldPosition="0">
        <references count="5">
          <reference field="0" count="1" selected="0">
            <x v="203"/>
          </reference>
          <reference field="1" count="1" selected="0">
            <x v="170"/>
          </reference>
          <reference field="2" count="1">
            <x v="15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4">
      <pivotArea dataOnly="0" labelOnly="1" outline="0" fieldPosition="0">
        <references count="5">
          <reference field="0" count="1" selected="0">
            <x v="241"/>
          </reference>
          <reference field="1" count="1" selected="0">
            <x v="19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3">
      <pivotArea dataOnly="0" labelOnly="1" outline="0" fieldPosition="0">
        <references count="5">
          <reference field="0" count="1" selected="0">
            <x v="264"/>
          </reference>
          <reference field="1" count="1" selected="0">
            <x v="209"/>
          </reference>
          <reference field="2" count="1">
            <x v="1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2">
      <pivotArea dataOnly="0" labelOnly="1" outline="0" fieldPosition="0">
        <references count="5">
          <reference field="0" count="1" selected="0">
            <x v="273"/>
          </reference>
          <reference field="1" count="1" selected="0">
            <x v="184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1">
      <pivotArea dataOnly="0" labelOnly="1" outline="0" fieldPosition="0">
        <references count="5">
          <reference field="0" count="1" selected="0">
            <x v="282"/>
          </reference>
          <reference field="1" count="1" selected="0">
            <x v="215"/>
          </reference>
          <reference field="2" count="1">
            <x v="19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500">
      <pivotArea dataOnly="0" labelOnly="1" outline="0" fieldPosition="0">
        <references count="5">
          <reference field="0" count="1" selected="0">
            <x v="283"/>
          </reference>
          <reference field="1" count="1" selected="0">
            <x v="215"/>
          </reference>
          <reference field="2" count="1">
            <x v="16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499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1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498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77"/>
          </reference>
          <reference field="2" count="1">
            <x v="103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49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75"/>
          </reference>
          <reference field="2" count="1">
            <x v="5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496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0"/>
          </reference>
          <reference field="2" count="1">
            <x v="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495">
      <pivotArea dataOnly="0" labelOnly="1" outline="0" fieldPosition="0">
        <references count="5">
          <reference field="0" count="1" selected="0">
            <x v="98"/>
          </reference>
          <reference field="1" count="1" selected="0">
            <x v="50"/>
          </reference>
          <reference field="2" count="1">
            <x v="2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49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4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49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492">
      <pivotArea dataOnly="0" labelOnly="1" outline="0" fieldPosition="0">
        <references count="5">
          <reference field="0" count="1" selected="0">
            <x v="97"/>
          </reference>
          <reference field="1" count="1" selected="0">
            <x v="11"/>
          </reference>
          <reference field="2" count="1">
            <x v="2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491">
      <pivotArea dataOnly="0" labelOnly="1" outline="0" fieldPosition="0">
        <references count="5">
          <reference field="0" count="1" selected="0">
            <x v="142"/>
          </reference>
          <reference field="1" count="1" selected="0">
            <x v="137"/>
          </reference>
          <reference field="2" count="1">
            <x v="12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490">
      <pivotArea dataOnly="0" labelOnly="1" outline="0" fieldPosition="0">
        <references count="5">
          <reference field="0" count="1" selected="0">
            <x v="260"/>
          </reference>
          <reference field="1" count="1" selected="0">
            <x v="207"/>
          </reference>
          <reference field="2" count="1">
            <x v="16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489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1"/>
          </reference>
          <reference field="2" count="1">
            <x v="8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5488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14"/>
          </reference>
          <reference field="2" count="1">
            <x v="9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487">
      <pivotArea dataOnly="0" labelOnly="1" outline="0" fieldPosition="0">
        <references count="5">
          <reference field="0" count="1" selected="0">
            <x v="154"/>
          </reference>
          <reference field="1" count="1" selected="0">
            <x v="142"/>
          </reference>
          <reference field="2" count="1">
            <x v="12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486">
      <pivotArea dataOnly="0" labelOnly="1" outline="0" fieldPosition="0">
        <references count="5">
          <reference field="0" count="1" selected="0">
            <x v="219"/>
          </reference>
          <reference field="1" count="1" selected="0">
            <x v="179"/>
          </reference>
          <reference field="2" count="1">
            <x v="17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485">
      <pivotArea dataOnly="0" labelOnly="1" outline="0" fieldPosition="0">
        <references count="5">
          <reference field="0" count="1" selected="0">
            <x v="254"/>
          </reference>
          <reference field="1" count="1" selected="0">
            <x v="202"/>
          </reference>
          <reference field="2" count="1">
            <x v="13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484">
      <pivotArea dataOnly="0" labelOnly="1" outline="0" fieldPosition="0">
        <references count="5">
          <reference field="0" count="1" selected="0">
            <x v="277"/>
          </reference>
          <reference field="1" count="1" selected="0">
            <x v="18"/>
          </reference>
          <reference field="2" count="1">
            <x v="19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483">
      <pivotArea dataOnly="0" labelOnly="1" outline="0" fieldPosition="0">
        <references count="5">
          <reference field="0" count="1" selected="0">
            <x v="83"/>
          </reference>
          <reference field="1" count="1" selected="0">
            <x v="3"/>
          </reference>
          <reference field="2" count="1">
            <x v="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548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0"/>
          </reference>
          <reference field="2" count="1">
            <x v="9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481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2"/>
          </reference>
          <reference field="2" count="1">
            <x v="17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480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121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9">
      <pivotArea dataOnly="0" labelOnly="1" outline="0" fieldPosition="0">
        <references count="5">
          <reference field="0" count="1" selected="0">
            <x v="134"/>
          </reference>
          <reference field="1" count="1" selected="0">
            <x v="44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8">
      <pivotArea dataOnly="0" labelOnly="1" outline="0" fieldPosition="0">
        <references count="5">
          <reference field="0" count="1" selected="0">
            <x v="185"/>
          </reference>
          <reference field="1" count="1" selected="0">
            <x v="157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7">
      <pivotArea dataOnly="0" labelOnly="1" outline="0" fieldPosition="0">
        <references count="5">
          <reference field="0" count="1" selected="0">
            <x v="199"/>
          </reference>
          <reference field="1" count="1" selected="0">
            <x v="166"/>
          </reference>
          <reference field="2" count="1">
            <x v="1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6">
      <pivotArea dataOnly="0" labelOnly="1" outline="0" fieldPosition="0">
        <references count="5">
          <reference field="0" count="1" selected="0">
            <x v="233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5">
      <pivotArea dataOnly="0" labelOnly="1" outline="0" fieldPosition="0">
        <references count="5">
          <reference field="0" count="1" selected="0">
            <x v="279"/>
          </reference>
          <reference field="1" count="1" selected="0">
            <x v="214"/>
          </reference>
          <reference field="2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4">
      <pivotArea dataOnly="0" labelOnly="1" outline="0" fieldPosition="0">
        <references count="5">
          <reference field="0" count="1" selected="0">
            <x v="298"/>
          </reference>
          <reference field="1" count="1" selected="0">
            <x v="221"/>
          </reference>
          <reference field="2" count="1">
            <x v="20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3">
      <pivotArea dataOnly="0" labelOnly="1" outline="0" fieldPosition="0">
        <references count="5">
          <reference field="0" count="1" selected="0">
            <x v="301"/>
          </reference>
          <reference field="1" count="1" selected="0">
            <x v="224"/>
          </reference>
          <reference field="2" count="1">
            <x v="20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47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76"/>
          </reference>
          <reference field="2" count="1">
            <x v="7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7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16"/>
          </reference>
          <reference field="2" count="1">
            <x v="9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70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38"/>
          </reference>
          <reference field="2" count="1">
            <x v="9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9">
      <pivotArea dataOnly="0" labelOnly="1" outline="0" fieldPosition="0">
        <references count="5">
          <reference field="0" count="1" selected="0">
            <x v="84"/>
          </reference>
          <reference field="1" count="1" selected="0">
            <x v="37"/>
          </reference>
          <reference field="2" count="1">
            <x v="3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8">
      <pivotArea dataOnly="0" labelOnly="1" outline="0" fieldPosition="0">
        <references count="5">
          <reference field="0" count="1" selected="0">
            <x v="103"/>
          </reference>
          <reference field="1" count="1" selected="0">
            <x v="65"/>
          </reference>
          <reference field="2" count="1">
            <x v="11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7">
      <pivotArea dataOnly="0" labelOnly="1" outline="0" fieldPosition="0">
        <references count="5">
          <reference field="0" count="1" selected="0">
            <x v="128"/>
          </reference>
          <reference field="1" count="1" selected="0">
            <x v="23"/>
          </reference>
          <reference field="2" count="1">
            <x v="1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6">
      <pivotArea dataOnly="0" labelOnly="1" outline="0" fieldPosition="0">
        <references count="5">
          <reference field="0" count="1" selected="0">
            <x v="131"/>
          </reference>
          <reference field="1" count="1" selected="0">
            <x v="135"/>
          </reference>
          <reference field="2" count="1">
            <x v="1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5">
      <pivotArea dataOnly="0" labelOnly="1" outline="0" fieldPosition="0">
        <references count="5">
          <reference field="0" count="1" selected="0">
            <x v="141"/>
          </reference>
          <reference field="1" count="1" selected="0">
            <x v="68"/>
          </reference>
          <reference field="2" count="1">
            <x v="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4">
      <pivotArea dataOnly="0" labelOnly="1" outline="0" fieldPosition="0">
        <references count="5">
          <reference field="0" count="1" selected="0">
            <x v="178"/>
          </reference>
          <reference field="1" count="1" selected="0">
            <x v="113"/>
          </reference>
          <reference field="2" count="1">
            <x v="3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3">
      <pivotArea dataOnly="0" labelOnly="1" outline="0" fieldPosition="0">
        <references count="5">
          <reference field="0" count="1" selected="0">
            <x v="190"/>
          </reference>
          <reference field="1" count="1" selected="0">
            <x v="159"/>
          </reference>
          <reference field="2" count="1">
            <x v="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2">
      <pivotArea dataOnly="0" labelOnly="1" outline="0" fieldPosition="0">
        <references count="5">
          <reference field="0" count="1" selected="0">
            <x v="242"/>
          </reference>
          <reference field="1" count="1" selected="0">
            <x v="99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1">
      <pivotArea dataOnly="0" labelOnly="1" outline="0" fieldPosition="0">
        <references count="5">
          <reference field="0" count="1" selected="0">
            <x v="262"/>
          </reference>
          <reference field="1" count="1" selected="0">
            <x v="208"/>
          </reference>
          <reference field="2" count="1">
            <x v="18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60">
      <pivotArea dataOnly="0" labelOnly="1" outline="0" fieldPosition="0">
        <references count="5">
          <reference field="0" count="1" selected="0">
            <x v="267"/>
          </reference>
          <reference field="1" count="1" selected="0">
            <x v="71"/>
          </reference>
          <reference field="2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59">
      <pivotArea dataOnly="0" labelOnly="1" outline="0" fieldPosition="0">
        <references count="5">
          <reference field="0" count="1" selected="0">
            <x v="272"/>
          </reference>
          <reference field="1" count="1" selected="0">
            <x v="39"/>
          </reference>
          <reference field="2" count="1">
            <x v="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58">
      <pivotArea dataOnly="0" labelOnly="1" outline="0" fieldPosition="0">
        <references count="5">
          <reference field="0" count="1" selected="0">
            <x v="297"/>
          </reference>
          <reference field="1" count="1" selected="0">
            <x v="29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45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94"/>
          </reference>
          <reference field="2" count="1">
            <x v="7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06"/>
          </reference>
          <reference field="2" count="1">
            <x v="8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07"/>
          </reference>
          <reference field="2" count="1">
            <x v="8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4">
      <pivotArea dataOnly="0" labelOnly="1" outline="0" fieldPosition="0">
        <references count="5">
          <reference field="0" count="1" selected="0">
            <x v="82"/>
          </reference>
          <reference field="1" count="1" selected="0">
            <x v="70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3">
      <pivotArea dataOnly="0" labelOnly="1" outline="0" fieldPosition="0">
        <references count="5">
          <reference field="0" count="1" selected="0">
            <x v="104"/>
          </reference>
          <reference field="1" count="1" selected="0">
            <x v="126"/>
          </reference>
          <reference field="2" count="1">
            <x v="11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2">
      <pivotArea dataOnly="0" labelOnly="1" outline="0" fieldPosition="0">
        <references count="5">
          <reference field="0" count="1" selected="0">
            <x v="105"/>
          </reference>
          <reference field="1" count="1" selected="0">
            <x v="12"/>
          </reference>
          <reference field="2" count="1">
            <x v="4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1">
      <pivotArea dataOnly="0" labelOnly="1" outline="0" fieldPosition="0">
        <references count="5">
          <reference field="0" count="1" selected="0">
            <x v="192"/>
          </reference>
          <reference field="1" count="1" selected="0">
            <x v="161"/>
          </reference>
          <reference field="2" count="1">
            <x v="15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50">
      <pivotArea dataOnly="0" labelOnly="1" outline="0" fieldPosition="0">
        <references count="5">
          <reference field="0" count="1" selected="0">
            <x v="253"/>
          </reference>
          <reference field="1" count="1" selected="0">
            <x v="201"/>
          </reference>
          <reference field="2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49">
      <pivotArea dataOnly="0" labelOnly="1" outline="0" fieldPosition="0">
        <references count="5">
          <reference field="0" count="1" selected="0">
            <x v="296"/>
          </reference>
          <reference field="1" count="1" selected="0">
            <x v="166"/>
          </reference>
          <reference field="2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44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03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80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10"/>
          </reference>
          <reference field="2" count="1">
            <x v="8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5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60"/>
          </reference>
          <reference field="2" count="1">
            <x v="2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20"/>
          </reference>
          <reference field="2" count="1">
            <x v="10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3">
      <pivotArea dataOnly="0" labelOnly="1" outline="0" fieldPosition="0">
        <references count="5">
          <reference field="0" count="1" selected="0">
            <x v="92"/>
          </reference>
          <reference field="1" count="1" selected="0">
            <x v="69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2">
      <pivotArea dataOnly="0" labelOnly="1" outline="0" fieldPosition="0">
        <references count="5">
          <reference field="0" count="1" selected="0">
            <x v="133"/>
          </reference>
          <reference field="1" count="1" selected="0">
            <x v="64"/>
          </reference>
          <reference field="2" count="1">
            <x v="5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1">
      <pivotArea dataOnly="0" labelOnly="1" outline="0" fieldPosition="0">
        <references count="5">
          <reference field="0" count="1" selected="0">
            <x v="148"/>
          </reference>
          <reference field="1" count="1" selected="0">
            <x v="26"/>
          </reference>
          <reference field="2" count="1">
            <x v="1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40">
      <pivotArea dataOnly="0" labelOnly="1" outline="0" fieldPosition="0">
        <references count="5">
          <reference field="0" count="1" selected="0">
            <x v="160"/>
          </reference>
          <reference field="1" count="1" selected="0">
            <x v="143"/>
          </reference>
          <reference field="2" count="1">
            <x v="4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9">
      <pivotArea dataOnly="0" labelOnly="1" outline="0" fieldPosition="0">
        <references count="5">
          <reference field="0" count="1" selected="0">
            <x v="161"/>
          </reference>
          <reference field="1" count="1" selected="0">
            <x v="30"/>
          </reference>
          <reference field="2" count="1">
            <x v="2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8">
      <pivotArea dataOnly="0" labelOnly="1" outline="0" fieldPosition="0">
        <references count="5">
          <reference field="0" count="1" selected="0">
            <x v="181"/>
          </reference>
          <reference field="1" count="1" selected="0">
            <x v="154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7">
      <pivotArea dataOnly="0" labelOnly="1" outline="0" fieldPosition="0">
        <references count="5">
          <reference field="0" count="1" selected="0">
            <x v="215"/>
          </reference>
          <reference field="1" count="1" selected="0">
            <x v="177"/>
          </reference>
          <reference field="2" count="1">
            <x v="16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6">
      <pivotArea dataOnly="0" labelOnly="1" outline="0" fieldPosition="0">
        <references count="5">
          <reference field="0" count="1" selected="0">
            <x v="216"/>
          </reference>
          <reference field="1" count="1" selected="0">
            <x v="178"/>
          </reference>
          <reference field="2" count="1">
            <x v="16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5">
      <pivotArea dataOnly="0" labelOnly="1" outline="0" fieldPosition="0">
        <references count="5">
          <reference field="0" count="1" selected="0">
            <x v="245"/>
          </reference>
          <reference field="1" count="1" selected="0">
            <x v="12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4">
      <pivotArea dataOnly="0" labelOnly="1" outline="0" fieldPosition="0">
        <references count="5">
          <reference field="0" count="1" selected="0">
            <x v="263"/>
          </reference>
          <reference field="1" count="1" selected="0">
            <x v="8"/>
          </reference>
          <reference field="2" count="1">
            <x v="18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3">
      <pivotArea dataOnly="0" labelOnly="1" outline="0" fieldPosition="0">
        <references count="5">
          <reference field="0" count="1" selected="0">
            <x v="269"/>
          </reference>
          <reference field="1" count="1" selected="0">
            <x v="21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43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1"/>
          </reference>
          <reference field="2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82"/>
          </reference>
          <reference field="2" count="1">
            <x v="6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3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01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45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8">
      <pivotArea dataOnly="0" labelOnly="1" outline="0" fieldPosition="0">
        <references count="5">
          <reference field="0" count="1" selected="0">
            <x v="67"/>
          </reference>
          <reference field="1" count="1" selected="0">
            <x v="56"/>
          </reference>
          <reference field="2" count="1">
            <x v="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7">
      <pivotArea dataOnly="0" labelOnly="1" outline="0" fieldPosition="0">
        <references count="5">
          <reference field="0" count="1" selected="0">
            <x v="71"/>
          </reference>
          <reference field="1" count="1" selected="0">
            <x v="119"/>
          </reference>
          <reference field="2" count="1">
            <x v="10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6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6"/>
          </reference>
          <reference field="2" count="1">
            <x v="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5">
      <pivotArea dataOnly="0" labelOnly="1" outline="0" fieldPosition="0">
        <references count="5">
          <reference field="0" count="1" selected="0">
            <x v="109"/>
          </reference>
          <reference field="1" count="1" selected="0">
            <x v="47"/>
          </reference>
          <reference field="2" count="1">
            <x v="3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4">
      <pivotArea dataOnly="0" labelOnly="1" outline="0" fieldPosition="0">
        <references count="5">
          <reference field="0" count="1" selected="0">
            <x v="110"/>
          </reference>
          <reference field="1" count="1" selected="0">
            <x v="46"/>
          </reference>
          <reference field="2" count="1">
            <x v="11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3">
      <pivotArea dataOnly="0" labelOnly="1" outline="0" fieldPosition="0">
        <references count="5">
          <reference field="0" count="1" selected="0">
            <x v="117"/>
          </reference>
          <reference field="1" count="1" selected="0">
            <x v="67"/>
          </reference>
          <reference field="2" count="1">
            <x v="5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2">
      <pivotArea dataOnly="0" labelOnly="1" outline="0" fieldPosition="0">
        <references count="5">
          <reference field="0" count="1" selected="0">
            <x v="120"/>
          </reference>
          <reference field="1" count="1" selected="0">
            <x v="129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1">
      <pivotArea dataOnly="0" labelOnly="1" outline="0" fieldPosition="0">
        <references count="5">
          <reference field="0" count="1" selected="0">
            <x v="138"/>
          </reference>
          <reference field="1" count="1" selected="0">
            <x v="2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20">
      <pivotArea dataOnly="0" labelOnly="1" outline="0" fieldPosition="0">
        <references count="5">
          <reference field="0" count="1" selected="0">
            <x v="144"/>
          </reference>
          <reference field="1" count="1" selected="0">
            <x v="138"/>
          </reference>
          <reference field="2" count="1">
            <x v="1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9">
      <pivotArea dataOnly="0" labelOnly="1" outline="0" fieldPosition="0">
        <references count="5">
          <reference field="0" count="1" selected="0">
            <x v="156"/>
          </reference>
          <reference field="1" count="1" selected="0">
            <x v="28"/>
          </reference>
          <reference field="2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8">
      <pivotArea dataOnly="0" labelOnly="1" outline="0" fieldPosition="0">
        <references count="5">
          <reference field="0" count="1" selected="0">
            <x v="191"/>
          </reference>
          <reference field="1" count="1" selected="0">
            <x v="160"/>
          </reference>
          <reference field="2" count="1">
            <x v="14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7">
      <pivotArea dataOnly="0" labelOnly="1" outline="0" fieldPosition="0">
        <references count="5">
          <reference field="0" count="1" selected="0">
            <x v="212"/>
          </reference>
          <reference field="1" count="1" selected="0">
            <x v="174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6">
      <pivotArea dataOnly="0" labelOnly="1" outline="0" fieldPosition="0">
        <references count="5">
          <reference field="0" count="1" selected="0">
            <x v="213"/>
          </reference>
          <reference field="1" count="1" selected="0">
            <x v="175"/>
          </reference>
          <reference field="2" count="1">
            <x v="16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5">
      <pivotArea dataOnly="0" labelOnly="1" outline="0" fieldPosition="0">
        <references count="5">
          <reference field="0" count="1" selected="0">
            <x v="220"/>
          </reference>
          <reference field="1" count="1" selected="0">
            <x v="180"/>
          </reference>
          <reference field="2" count="1">
            <x v="17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4">
      <pivotArea dataOnly="0" labelOnly="1" outline="0" fieldPosition="0">
        <references count="5">
          <reference field="0" count="1" selected="0">
            <x v="236"/>
          </reference>
          <reference field="1" count="1" selected="0">
            <x v="19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3">
      <pivotArea dataOnly="0" labelOnly="1" outline="0" fieldPosition="0">
        <references count="5">
          <reference field="0" count="1" selected="0">
            <x v="256"/>
          </reference>
          <reference field="1" count="1" selected="0">
            <x v="204"/>
          </reference>
          <reference field="2" count="1">
            <x v="17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2">
      <pivotArea dataOnly="0" labelOnly="1" outline="0" fieldPosition="0">
        <references count="5">
          <reference field="0" count="1" selected="0">
            <x v="261"/>
          </reference>
          <reference field="1" count="1" selected="0">
            <x v="4"/>
          </reference>
          <reference field="2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1">
      <pivotArea dataOnly="0" labelOnly="1" outline="0" fieldPosition="0">
        <references count="5">
          <reference field="0" count="1" selected="0">
            <x v="290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41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99"/>
          </reference>
          <reference field="2" count="1">
            <x v="7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9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41"/>
          </reference>
          <reference field="2" count="1">
            <x v="3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8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54"/>
          </reference>
          <reference field="2" count="1">
            <x v="4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7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52"/>
          </reference>
          <reference field="2" count="1">
            <x v="10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6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5"/>
          </reference>
          <reference field="2" count="1">
            <x v="5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5">
      <pivotArea dataOnly="0" labelOnly="1" outline="0" fieldPosition="0">
        <references count="5">
          <reference field="0" count="1" selected="0">
            <x v="114"/>
          </reference>
          <reference field="1" count="1" selected="0">
            <x v="42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4">
      <pivotArea dataOnly="0" labelOnly="1" outline="0" fieldPosition="0">
        <references count="5">
          <reference field="0" count="1" selected="0">
            <x v="118"/>
          </reference>
          <reference field="1" count="1" selected="0">
            <x v="62"/>
          </reference>
          <reference field="2" count="1">
            <x v="5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3">
      <pivotArea dataOnly="0" labelOnly="1" outline="0" fieldPosition="0">
        <references count="5">
          <reference field="0" count="1" selected="0">
            <x v="123"/>
          </reference>
          <reference field="1" count="1" selected="0">
            <x v="20"/>
          </reference>
          <reference field="2" count="1">
            <x v="2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2">
      <pivotArea dataOnly="0" labelOnly="1" outline="0" fieldPosition="0">
        <references count="5">
          <reference field="0" count="1" selected="0">
            <x v="168"/>
          </reference>
          <reference field="1" count="1" selected="0">
            <x v="148"/>
          </reference>
          <reference field="2" count="1">
            <x v="1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1">
      <pivotArea dataOnly="0" labelOnly="1" outline="0" fieldPosition="0">
        <references count="5">
          <reference field="0" count="1" selected="0">
            <x v="173"/>
          </reference>
          <reference field="1" count="1" selected="0">
            <x v="150"/>
          </reference>
          <reference field="2" count="1">
            <x v="14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400">
      <pivotArea dataOnly="0" labelOnly="1" outline="0" fieldPosition="0">
        <references count="5">
          <reference field="0" count="1" selected="0">
            <x v="234"/>
          </reference>
          <reference field="1" count="1" selected="0">
            <x v="190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9">
      <pivotArea dataOnly="0" labelOnly="1" outline="0" fieldPosition="0">
        <references count="5">
          <reference field="0" count="1" selected="0">
            <x v="252"/>
          </reference>
          <reference field="1" count="1" selected="0">
            <x v="200"/>
          </reference>
          <reference field="2" count="1">
            <x v="17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8">
      <pivotArea dataOnly="0" labelOnly="1" outline="0" fieldPosition="0">
        <references count="5">
          <reference field="0" count="1" selected="0">
            <x v="276"/>
          </reference>
          <reference field="1" count="1" selected="0">
            <x v="213"/>
          </reference>
          <reference field="2" count="1">
            <x v="1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7">
      <pivotArea dataOnly="0" labelOnly="1" outline="0" fieldPosition="0">
        <references count="5">
          <reference field="0" count="1" selected="0">
            <x v="288"/>
          </reference>
          <reference field="1" count="1" selected="0">
            <x v="27"/>
          </reference>
          <reference field="2" count="1">
            <x v="1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6">
      <pivotArea dataOnly="0" labelOnly="1" outline="0" fieldPosition="0">
        <references count="5">
          <reference field="0" count="1" selected="0">
            <x v="289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5">
      <pivotArea dataOnly="0" labelOnly="1" outline="0" fieldPosition="0">
        <references count="5">
          <reference field="0" count="1" selected="0">
            <x v="303"/>
          </reference>
          <reference field="1" count="1" selected="0">
            <x v="226"/>
          </reference>
          <reference field="2" count="1">
            <x v="20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394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86"/>
          </reference>
          <reference field="2" count="1">
            <x v="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93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35"/>
          </reference>
          <reference field="2" count="1">
            <x v="3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92">
      <pivotArea dataOnly="0" labelOnly="1" outline="0" fieldPosition="0">
        <references count="5">
          <reference field="0" count="1" selected="0">
            <x v="102"/>
          </reference>
          <reference field="1" count="1" selected="0">
            <x v="12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91">
      <pivotArea dataOnly="0" labelOnly="1" outline="0" fieldPosition="0">
        <references count="5">
          <reference field="0" count="1" selected="0">
            <x v="112"/>
          </reference>
          <reference field="1" count="1" selected="0">
            <x v="15"/>
          </reference>
          <reference field="2" count="1">
            <x v="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90">
      <pivotArea dataOnly="0" labelOnly="1" outline="0" fieldPosition="0">
        <references count="5">
          <reference field="0" count="1" selected="0">
            <x v="127"/>
          </reference>
          <reference field="1" count="1" selected="0">
            <x v="132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9">
      <pivotArea dataOnly="0" labelOnly="1" outline="0" fieldPosition="0">
        <references count="5">
          <reference field="0" count="1" selected="0">
            <x v="164"/>
          </reference>
          <reference field="1" count="1" selected="0">
            <x v="146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8">
      <pivotArea dataOnly="0" labelOnly="1" outline="0" fieldPosition="0">
        <references count="5">
          <reference field="0" count="1" selected="0">
            <x v="172"/>
          </reference>
          <reference field="1" count="1" selected="0">
            <x v="150"/>
          </reference>
          <reference field="2" count="1">
            <x v="1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7">
      <pivotArea dataOnly="0" labelOnly="1" outline="0" fieldPosition="0">
        <references count="5">
          <reference field="0" count="1" selected="0">
            <x v="176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6">
      <pivotArea dataOnly="0" labelOnly="1" outline="0" fieldPosition="0">
        <references count="5">
          <reference field="0" count="1" selected="0">
            <x v="193"/>
          </reference>
          <reference field="1" count="1" selected="0">
            <x v="139"/>
          </reference>
          <reference field="2" count="1">
            <x v="15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5">
      <pivotArea dataOnly="0" labelOnly="1" outline="0" fieldPosition="0">
        <references count="5">
          <reference field="0" count="1" selected="0">
            <x v="221"/>
          </reference>
          <reference field="1" count="1" selected="0">
            <x v="18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4">
      <pivotArea dataOnly="0" labelOnly="1" outline="0" fieldPosition="0">
        <references count="5">
          <reference field="0" count="1" selected="0">
            <x v="292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3">
      <pivotArea dataOnly="0" labelOnly="1" outline="0" fieldPosition="0">
        <references count="5">
          <reference field="0" count="1" selected="0">
            <x v="294"/>
          </reference>
          <reference field="1" count="1" selected="0">
            <x v="220"/>
          </reference>
          <reference field="2" count="1">
            <x v="19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382">
      <pivotArea dataOnly="0" labelOnly="1" outline="0" fieldPosition="0">
        <references count="5">
          <reference field="0" count="1" selected="0">
            <x v="91"/>
          </reference>
          <reference field="1" count="1" selected="0">
            <x v="7"/>
          </reference>
          <reference field="2" count="1">
            <x v="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81">
      <pivotArea dataOnly="0" labelOnly="1" outline="0" fieldPosition="0">
        <references count="5">
          <reference field="0" count="1" selected="0">
            <x v="122"/>
          </reference>
          <reference field="1" count="1" selected="0">
            <x v="19"/>
          </reference>
          <reference field="2" count="1">
            <x v="1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80">
      <pivotArea dataOnly="0" labelOnly="1" outline="0" fieldPosition="0">
        <references count="5">
          <reference field="0" count="1" selected="0">
            <x v="163"/>
          </reference>
          <reference field="1" count="1" selected="0">
            <x v="145"/>
          </reference>
          <reference field="2" count="1">
            <x v="13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79">
      <pivotArea dataOnly="0" labelOnly="1" outline="0" fieldPosition="0">
        <references count="5">
          <reference field="0" count="1" selected="0">
            <x v="186"/>
          </reference>
          <reference field="1" count="1" selected="0">
            <x v="116"/>
          </reference>
          <reference field="2" count="1">
            <x v="14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78">
      <pivotArea dataOnly="0" labelOnly="1" outline="0" fieldPosition="0">
        <references count="5">
          <reference field="0" count="1" selected="0">
            <x v="204"/>
          </reference>
          <reference field="1" count="1" selected="0">
            <x v="171"/>
          </reference>
          <reference field="2" count="1">
            <x v="2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77">
      <pivotArea dataOnly="0" labelOnly="1" outline="0" fieldPosition="0">
        <references count="5">
          <reference field="0" count="1" selected="0">
            <x v="224"/>
          </reference>
          <reference field="1" count="1" selected="0">
            <x v="183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76">
      <pivotArea dataOnly="0" labelOnly="1" outline="0" fieldPosition="0">
        <references count="5">
          <reference field="0" count="1" selected="0">
            <x v="302"/>
          </reference>
          <reference field="1" count="1" selected="0">
            <x v="225"/>
          </reference>
          <reference field="2" count="1">
            <x v="20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37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374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40"/>
          </reference>
          <reference field="2" count="1">
            <x v="3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373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33"/>
          </reference>
          <reference field="2" count="1">
            <x v="3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372">
      <pivotArea dataOnly="0" labelOnly="1" outline="0" fieldPosition="0">
        <references count="5">
          <reference field="0" count="1" selected="0">
            <x v="150"/>
          </reference>
          <reference field="1" count="1" selected="0">
            <x v="140"/>
          </reference>
          <reference field="2" count="1">
            <x v="126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371">
      <pivotArea dataOnly="0" labelOnly="1" outline="0" fieldPosition="0">
        <references count="5">
          <reference field="0" count="1" selected="0">
            <x v="167"/>
          </reference>
          <reference field="1" count="1" selected="0">
            <x v="148"/>
          </reference>
          <reference field="2" count="1">
            <x v="13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370">
      <pivotArea dataOnly="0" labelOnly="1" outline="0" fieldPosition="0">
        <references count="5">
          <reference field="0" count="1" selected="0">
            <x v="223"/>
          </reference>
          <reference field="1" count="1" selected="0">
            <x v="182"/>
          </reference>
          <reference field="2" count="1">
            <x v="17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369">
      <pivotArea dataOnly="0" labelOnly="1" outline="0" fieldPosition="0">
        <references count="5">
          <reference field="0" count="1" selected="0">
            <x v="248"/>
          </reference>
          <reference field="1" count="1" selected="0">
            <x v="100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36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39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367">
      <pivotArea dataOnly="0" labelOnly="1" outline="0" fieldPosition="0">
        <references count="5">
          <reference field="0" count="1" selected="0">
            <x v="113"/>
          </reference>
          <reference field="1" count="1" selected="0">
            <x v="16"/>
          </reference>
          <reference field="2" count="1">
            <x v="3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366">
      <pivotArea dataOnly="0" labelOnly="1" outline="0" fieldPosition="0">
        <references count="6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>
            <x v="13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5">
      <pivotArea dataOnly="0" labelOnly="1" outline="0" fieldPosition="0">
        <references count="6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>
            <x v="15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4">
      <pivotArea dataOnly="0" labelOnly="1" outline="0" fieldPosition="0">
        <references count="6">
          <reference field="0" count="1" selected="0">
            <x v="151"/>
          </reference>
          <reference field="1" count="1" selected="0">
            <x v="78"/>
          </reference>
          <reference field="2" count="1" selected="0">
            <x v="127"/>
          </reference>
          <reference field="3" count="1">
            <x v="1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3">
      <pivotArea dataOnly="0" labelOnly="1" outline="0" fieldPosition="0">
        <references count="6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>
            <x v="16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2">
      <pivotArea dataOnly="0" labelOnly="1" outline="0" fieldPosition="0">
        <references count="6">
          <reference field="0" count="1" selected="0">
            <x v="180"/>
          </reference>
          <reference field="1" count="1" selected="0">
            <x v="51"/>
          </reference>
          <reference field="2" count="1" selected="0">
            <x v="144"/>
          </reference>
          <reference field="3" count="1">
            <x v="17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1">
      <pivotArea dataOnly="0" labelOnly="1" outline="0" fieldPosition="0">
        <references count="6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>
            <x v="20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60">
      <pivotArea dataOnly="0" labelOnly="1" outline="0" fieldPosition="0">
        <references count="6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>
            <x v="2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59">
      <pivotArea dataOnly="0" labelOnly="1" outline="0" fieldPosition="0">
        <references count="6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>
            <x v="2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58">
      <pivotArea dataOnly="0" labelOnly="1" outline="0" fieldPosition="0">
        <references count="6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>
            <x v="23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57">
      <pivotArea dataOnly="0" labelOnly="1" outline="0" fieldPosition="0">
        <references count="6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>
            <x v="26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5356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>
            <x v="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5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>
            <x v="9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4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>
            <x v="12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3">
      <pivotArea dataOnly="0" labelOnly="1" outline="0" fieldPosition="0">
        <references count="6">
          <reference field="0" count="1" selected="0">
            <x v="101"/>
          </reference>
          <reference field="1" count="1" selected="0">
            <x v="71"/>
          </reference>
          <reference field="2" count="1" selected="0">
            <x v="109"/>
          </reference>
          <reference field="3" count="1">
            <x v="6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2">
      <pivotArea dataOnly="0" labelOnly="1" outline="0" fieldPosition="0">
        <references count="6">
          <reference field="0" count="1" selected="0">
            <x v="108"/>
          </reference>
          <reference field="1" count="1" selected="0">
            <x v="76"/>
          </reference>
          <reference field="2" count="1" selected="0">
            <x v="112"/>
          </reference>
          <reference field="3" count="1">
            <x v="6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1">
      <pivotArea dataOnly="0" labelOnly="1" outline="0" fieldPosition="0">
        <references count="6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>
            <x v="17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50">
      <pivotArea dataOnly="0" labelOnly="1" outline="0" fieldPosition="0">
        <references count="6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9">
      <pivotArea dataOnly="0" labelOnly="1" outline="0" fieldPosition="0">
        <references count="6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>
            <x v="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8">
      <pivotArea dataOnly="0" labelOnly="1" outline="0" fieldPosition="0">
        <references count="6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7">
      <pivotArea dataOnly="0" labelOnly="1" outline="0" fieldPosition="0">
        <references count="6">
          <reference field="0" count="1" selected="0">
            <x v="237"/>
          </reference>
          <reference field="1" count="1" selected="0">
            <x v="134"/>
          </reference>
          <reference field="2" count="1" selected="0">
            <x v="84"/>
          </reference>
          <reference field="3" count="1">
            <x v="22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6">
      <pivotArea dataOnly="0" labelOnly="1" outline="0" fieldPosition="0">
        <references count="6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>
            <x v="22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5">
      <pivotArea dataOnly="0" labelOnly="1" outline="0" fieldPosition="0">
        <references count="6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>
            <x v="2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4">
      <pivotArea dataOnly="0" labelOnly="1" outline="0" fieldPosition="0">
        <references count="6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3">
      <pivotArea dataOnly="0" labelOnly="1" outline="0" fieldPosition="0">
        <references count="6">
          <reference field="0" count="1" selected="0">
            <x v="258"/>
          </reference>
          <reference field="1" count="1" selected="0">
            <x v="205"/>
          </reference>
          <reference field="2" count="1" selected="0">
            <x v="84"/>
          </reference>
          <reference field="3" count="1">
            <x v="24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2">
      <pivotArea dataOnly="0" labelOnly="1" outline="0" fieldPosition="0">
        <references count="6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>
            <x v="26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1">
      <pivotArea dataOnly="0" labelOnly="1" outline="0" fieldPosition="0">
        <references count="6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>
            <x v="26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5340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>
            <x v="8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9">
      <pivotArea dataOnly="0" labelOnly="1" outline="0" fieldPosition="0">
        <references count="6">
          <reference field="0" count="1" selected="0">
            <x v="140"/>
          </reference>
          <reference field="1" count="1" selected="0">
            <x v="24"/>
          </reference>
          <reference field="2" count="1" selected="0">
            <x v="59"/>
          </reference>
          <reference field="3" count="1">
            <x v="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8">
      <pivotArea dataOnly="0" labelOnly="1" outline="0" fieldPosition="0">
        <references count="6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>
            <x v="3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7">
      <pivotArea dataOnly="0" labelOnly="1" outline="0" fieldPosition="0">
        <references count="6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>
            <x v="17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6">
      <pivotArea dataOnly="0" labelOnly="1" outline="0" fieldPosition="0">
        <references count="6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5">
      <pivotArea dataOnly="0" labelOnly="1" outline="0" fieldPosition="0">
        <references count="6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>
            <x v="24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4">
      <pivotArea dataOnly="0" labelOnly="1" outline="0" fieldPosition="0">
        <references count="6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>
            <x v="2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3">
      <pivotArea dataOnly="0" labelOnly="1" outline="0" fieldPosition="0">
        <references count="6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>
            <x v="27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2">
      <pivotArea dataOnly="0" labelOnly="1" outline="0" fieldPosition="0">
        <references count="6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>
            <x v="2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5331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>
            <x v="7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30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93"/>
          </reference>
          <reference field="2" count="1" selected="0">
            <x v="71"/>
          </reference>
          <reference field="3" count="1">
            <x v="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9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>
            <x v="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8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71"/>
          </reference>
          <reference field="2" count="1" selected="0">
            <x v="86"/>
          </reference>
          <reference field="3" count="1">
            <x v="11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7">
      <pivotArea dataOnly="0" labelOnly="1" outline="0" fieldPosition="0">
        <references count="6">
          <reference field="0" count="1" selected="0">
            <x v="88"/>
          </reference>
          <reference field="1" count="1" selected="0">
            <x v="79"/>
          </reference>
          <reference field="2" count="1" selected="0">
            <x v="15"/>
          </reference>
          <reference field="3" count="1">
            <x v="72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6">
      <pivotArea dataOnly="0" labelOnly="1" outline="0" fieldPosition="0">
        <references count="6">
          <reference field="0" count="1" selected="0">
            <x v="94"/>
          </reference>
          <reference field="1" count="1" selected="0">
            <x v="122"/>
          </reference>
          <reference field="2" count="1" selected="0">
            <x v="106"/>
          </reference>
          <reference field="3" count="1">
            <x v="12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5">
      <pivotArea dataOnly="0" labelOnly="1" outline="0" fieldPosition="0">
        <references count="6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>
            <x v="6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4">
      <pivotArea dataOnly="0" labelOnly="1" outline="0" fieldPosition="0">
        <references count="6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>
            <x v="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3">
      <pivotArea dataOnly="0" labelOnly="1" outline="0" fieldPosition="0">
        <references count="6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>
            <x v="14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2">
      <pivotArea dataOnly="0" labelOnly="1" outline="0" fieldPosition="0">
        <references count="6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>
            <x v="3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1">
      <pivotArea dataOnly="0" labelOnly="1" outline="0" fieldPosition="0">
        <references count="6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>
            <x v="1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20">
      <pivotArea dataOnly="0" labelOnly="1" outline="0" fieldPosition="0">
        <references count="6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>
            <x v="19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9">
      <pivotArea dataOnly="0" labelOnly="1" outline="0" fieldPosition="0">
        <references count="6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>
            <x v="1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8">
      <pivotArea dataOnly="0" labelOnly="1" outline="0" fieldPosition="0">
        <references count="6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>
            <x v="4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7">
      <pivotArea dataOnly="0" labelOnly="1" outline="0" fieldPosition="0">
        <references count="6">
          <reference field="0" count="1" selected="0">
            <x v="232"/>
          </reference>
          <reference field="1" count="1" selected="0">
            <x v="189"/>
          </reference>
          <reference field="2" count="1" selected="0">
            <x v="84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6">
      <pivotArea dataOnly="0" labelOnly="1" outline="0" fieldPosition="0">
        <references count="6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>
            <x v="2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5">
      <pivotArea dataOnly="0" labelOnly="1" outline="0" fieldPosition="0">
        <references count="6">
          <reference field="0" count="1" selected="0">
            <x v="274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4">
      <pivotArea dataOnly="0" labelOnly="1" outline="0" fieldPosition="0">
        <references count="6">
          <reference field="0" count="1" selected="0">
            <x v="278"/>
          </reference>
          <reference field="1" count="1" selected="0">
            <x v="214"/>
          </reference>
          <reference field="2" count="1" selected="0">
            <x v="191"/>
          </reference>
          <reference field="3" count="1">
            <x v="2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3">
      <pivotArea dataOnly="0" labelOnly="1" outline="0" fieldPosition="0">
        <references count="6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>
            <x v="26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5312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>
            <x v="8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11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>
            <x v="3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10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9">
      <pivotArea dataOnly="0" labelOnly="1" outline="0" fieldPosition="0">
        <references count="6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>
            <x v="1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8">
      <pivotArea dataOnly="0" labelOnly="1" outline="0" fieldPosition="0">
        <references count="6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>
            <x v="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7">
      <pivotArea dataOnly="0" labelOnly="1" outline="0" fieldPosition="0">
        <references count="6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4"/>
          </reference>
          <reference field="3" count="1">
            <x v="1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6">
      <pivotArea dataOnly="0" labelOnly="1" outline="0" fieldPosition="0">
        <references count="6">
          <reference field="0" count="1" selected="0">
            <x v="197"/>
          </reference>
          <reference field="1" count="1" selected="0">
            <x v="28"/>
          </reference>
          <reference field="2" count="1" selected="0">
            <x v="39"/>
          </reference>
          <reference field="3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5">
      <pivotArea dataOnly="0" labelOnly="1" outline="0" fieldPosition="0">
        <references count="6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>
            <x v="21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4">
      <pivotArea dataOnly="0" labelOnly="1" outline="0" fieldPosition="0">
        <references count="6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>
            <x v="22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3">
      <pivotArea dataOnly="0" labelOnly="1" outline="0" fieldPosition="0">
        <references count="6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>
            <x v="25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2">
      <pivotArea dataOnly="0" labelOnly="1" outline="0" fieldPosition="0">
        <references count="6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>
            <x v="28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5301">
      <pivotArea dataOnly="0" labelOnly="1" outline="0" fieldPosition="0">
        <references count="6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>
            <x v="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300">
      <pivotArea dataOnly="0" labelOnly="1" outline="0" fieldPosition="0">
        <references count="6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>
            <x v="14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9">
      <pivotArea dataOnly="0" labelOnly="1" outline="0" fieldPosition="0">
        <references count="6">
          <reference field="0" count="1" selected="0">
            <x v="145"/>
          </reference>
          <reference field="1" count="1" selected="0">
            <x v="26"/>
          </reference>
          <reference field="2" count="1" selected="0">
            <x v="123"/>
          </reference>
          <reference field="3" count="1">
            <x v="15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8">
      <pivotArea dataOnly="0" labelOnly="1" outline="0" fieldPosition="0">
        <references count="6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>
            <x v="16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7">
      <pivotArea dataOnly="0" labelOnly="1" outline="0" fieldPosition="0">
        <references count="6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>
            <x v="19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6">
      <pivotArea dataOnly="0" labelOnly="1" outline="0" fieldPosition="0">
        <references count="6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>
            <x v="2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5">
      <pivotArea dataOnly="0" labelOnly="1" outline="0" fieldPosition="0">
        <references count="6">
          <reference field="0" count="1" selected="0">
            <x v="264"/>
          </reference>
          <reference field="1" count="1" selected="0">
            <x v="209"/>
          </reference>
          <reference field="2" count="1" selected="0">
            <x v="183"/>
          </reference>
          <reference field="3" count="1">
            <x v="24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4">
      <pivotArea dataOnly="0" labelOnly="1" outline="0" fieldPosition="0">
        <references count="6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>
            <x v="25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3">
      <pivotArea dataOnly="0" labelOnly="1" outline="0" fieldPosition="0">
        <references count="6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>
            <x v="26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2">
      <pivotArea dataOnly="0" labelOnly="1" outline="0" fieldPosition="0">
        <references count="6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>
            <x v="2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5291">
      <pivotArea dataOnly="0" labelOnly="1" outline="0" fieldPosition="0">
        <references count="6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>
            <x v="33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290">
      <pivotArea dataOnly="0" labelOnly="1" outline="0" fieldPosition="0">
        <references count="6">
          <reference field="0" count="1" selected="0">
            <x v="77"/>
          </reference>
          <reference field="1" count="1" selected="0">
            <x v="77"/>
          </reference>
          <reference field="2" count="1" selected="0">
            <x v="103"/>
          </reference>
          <reference field="3" count="1">
            <x v="7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289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>
            <x v="6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288">
      <pivotArea dataOnly="0" labelOnly="1" outline="0" fieldPosition="0">
        <references count="6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>
            <x v="1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287">
      <pivotArea dataOnly="0" labelOnly="1" outline="0" fieldPosition="0">
        <references count="6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>
            <x v="22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5286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>
            <x v="9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285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284">
      <pivotArea dataOnly="0" labelOnly="1" outline="0" fieldPosition="0">
        <references count="6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283">
      <pivotArea dataOnly="0" labelOnly="1" outline="0" fieldPosition="0">
        <references count="6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>
            <x v="48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282">
      <pivotArea dataOnly="0" labelOnly="1" outline="0" fieldPosition="0">
        <references count="6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>
            <x v="24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5281">
      <pivotArea dataOnly="0" labelOnly="1" outline="0" fieldPosition="0">
        <references count="6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>
            <x v="6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5280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>
            <x v="113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279">
      <pivotArea dataOnly="0" labelOnly="1" outline="0" fieldPosition="0">
        <references count="6">
          <reference field="0" count="1" selected="0">
            <x v="154"/>
          </reference>
          <reference field="1" count="1" selected="0">
            <x v="142"/>
          </reference>
          <reference field="2" count="1" selected="0">
            <x v="129"/>
          </reference>
          <reference field="3" count="1">
            <x v="15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278">
      <pivotArea dataOnly="0" labelOnly="1" outline="0" fieldPosition="0">
        <references count="6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>
            <x v="73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277">
      <pivotArea dataOnly="0" labelOnly="1" outline="0" fieldPosition="0">
        <references count="6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3"/>
          </reference>
          <reference field="3" count="1">
            <x v="23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276">
      <pivotArea dataOnly="0" labelOnly="1" outline="0" fieldPosition="0">
        <references count="6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5275">
      <pivotArea dataOnly="0" labelOnly="1" outline="0" fieldPosition="0">
        <references count="6">
          <reference field="0" count="1" selected="0">
            <x v="83"/>
          </reference>
          <reference field="1" count="1" selected="0">
            <x v="3"/>
          </reference>
          <reference field="2" count="1" selected="0">
            <x v="7"/>
          </reference>
          <reference field="3" count="1">
            <x v="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5274">
      <pivotArea dataOnly="0" labelOnly="1" outline="0" fieldPosition="0">
        <references count="6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273">
      <pivotArea dataOnly="0" labelOnly="1" outline="0" fieldPosition="0">
        <references count="6">
          <reference field="0" count="1" selected="0">
            <x v="78"/>
          </reference>
          <reference field="1" count="1" selected="0">
            <x v="2"/>
          </reference>
          <reference field="2" count="1" selected="0">
            <x v="17"/>
          </reference>
          <reference field="3" count="1">
            <x v="8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5272">
      <pivotArea dataOnly="0" labelOnly="1" outline="0" fieldPosition="0">
        <references count="6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>
            <x v="1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71">
      <pivotArea dataOnly="0" labelOnly="1" outline="0" fieldPosition="0">
        <references count="6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>
            <x v="5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70">
      <pivotArea dataOnly="0" labelOnly="1" outline="0" fieldPosition="0">
        <references count="6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>
            <x v="18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9">
      <pivotArea dataOnly="0" labelOnly="1" outline="0" fieldPosition="0">
        <references count="6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>
            <x v="19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8">
      <pivotArea dataOnly="0" labelOnly="1" outline="0" fieldPosition="0">
        <references count="6">
          <reference field="0" count="1" selected="0">
            <x v="233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2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7">
      <pivotArea dataOnly="0" labelOnly="1" outline="0" fieldPosition="0">
        <references count="6">
          <reference field="0" count="1" selected="0">
            <x v="240"/>
          </reference>
          <reference field="1" count="1" selected="0">
            <x v="194"/>
          </reference>
          <reference field="2" count="1" selected="0">
            <x v="84"/>
          </reference>
          <reference field="3" count="1">
            <x v="2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6">
      <pivotArea dataOnly="0" labelOnly="1" outline="0" fieldPosition="0">
        <references count="6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>
            <x v="25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5">
      <pivotArea dataOnly="0" labelOnly="1" outline="0" fieldPosition="0">
        <references count="6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>
            <x v="277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4">
      <pivotArea dataOnly="0" labelOnly="1" outline="0" fieldPosition="0">
        <references count="6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>
            <x v="28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5263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>
            <x v="4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62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61">
      <pivotArea dataOnly="0" labelOnly="1" outline="0" fieldPosition="0">
        <references count="6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>
            <x v="12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60">
      <pivotArea dataOnly="0" labelOnly="1" outline="0" fieldPosition="0">
        <references count="6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1"/>
          </reference>
          <reference field="3" count="1">
            <x v="5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9">
      <pivotArea dataOnly="0" labelOnly="1" outline="0" fieldPosition="0">
        <references count="6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>
            <x v="5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8">
      <pivotArea dataOnly="0" labelOnly="1" outline="0" fieldPosition="0">
        <references count="6">
          <reference field="0" count="1" selected="0">
            <x v="128"/>
          </reference>
          <reference field="1" count="1" selected="0">
            <x v="23"/>
          </reference>
          <reference field="2" count="1" selected="0">
            <x v="18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7">
      <pivotArea dataOnly="0" labelOnly="1" outline="0" fieldPosition="0">
        <references count="6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10"/>
          </reference>
          <reference field="3" count="1">
            <x v="14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6">
      <pivotArea dataOnly="0" labelOnly="1" outline="0" fieldPosition="0">
        <references count="6">
          <reference field="0" count="1" selected="0">
            <x v="141"/>
          </reference>
          <reference field="1" count="1" selected="0">
            <x v="68"/>
          </reference>
          <reference field="2" count="1" selected="0">
            <x v="45"/>
          </reference>
          <reference field="3" count="1">
            <x v="6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5">
      <pivotArea dataOnly="0" labelOnly="1" outline="0" fieldPosition="0">
        <references count="6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5"/>
          </reference>
          <reference field="3" count="1">
            <x v="17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4">
      <pivotArea dataOnly="0" labelOnly="1" outline="0" fieldPosition="0">
        <references count="6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3">
      <pivotArea dataOnly="0" labelOnly="1" outline="0" fieldPosition="0">
        <references count="6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>
            <x v="22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2">
      <pivotArea dataOnly="0" labelOnly="1" outline="0" fieldPosition="0">
        <references count="6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>
            <x v="23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1">
      <pivotArea dataOnly="0" labelOnly="1" outline="0" fieldPosition="0">
        <references count="6">
          <reference field="0" count="1" selected="0">
            <x v="250"/>
          </reference>
          <reference field="1" count="1" selected="0">
            <x v="199"/>
          </reference>
          <reference field="2" count="1" selected="0">
            <x v="84"/>
          </reference>
          <reference field="3" count="1">
            <x v="23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50">
      <pivotArea dataOnly="0" labelOnly="1" outline="0" fieldPosition="0">
        <references count="6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>
            <x v="2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49">
      <pivotArea dataOnly="0" labelOnly="1" outline="0" fieldPosition="0">
        <references count="6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>
            <x v="5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48">
      <pivotArea dataOnly="0" labelOnly="1" outline="0" fieldPosition="0">
        <references count="6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>
            <x v="25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47">
      <pivotArea dataOnly="0" labelOnly="1" outline="0" fieldPosition="0">
        <references count="6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>
            <x v="2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5246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5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>
            <x v="10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4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>
            <x v="10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3">
      <pivotArea dataOnly="0" labelOnly="1" outline="0" fieldPosition="0">
        <references count="6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>
            <x v="4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2">
      <pivotArea dataOnly="0" labelOnly="1" outline="0" fieldPosition="0">
        <references count="6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>
            <x v="13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1">
      <pivotArea dataOnly="0" labelOnly="1" outline="0" fieldPosition="0">
        <references count="6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>
            <x v="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40">
      <pivotArea dataOnly="0" labelOnly="1" outline="0" fieldPosition="0">
        <references count="6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>
            <x v="18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39">
      <pivotArea dataOnly="0" labelOnly="1" outline="0" fieldPosition="0">
        <references count="6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>
            <x v="23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38">
      <pivotArea dataOnly="0" labelOnly="1" outline="0" fieldPosition="0">
        <references count="6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5237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>
            <x v="9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6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>
            <x v="7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5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4">
      <pivotArea dataOnly="0" labelOnly="1" outline="0" fieldPosition="0">
        <references count="6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>
            <x v="5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3">
      <pivotArea dataOnly="0" labelOnly="1" outline="0" fieldPosition="0">
        <references count="6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>
            <x v="12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2">
      <pivotArea dataOnly="0" labelOnly="1" outline="0" fieldPosition="0">
        <references count="6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>
            <x v="6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1">
      <pivotArea dataOnly="0" labelOnly="1" outline="0" fieldPosition="0">
        <references count="6">
          <reference field="0" count="1" selected="0">
            <x v="133"/>
          </reference>
          <reference field="1" count="1" selected="0">
            <x v="64"/>
          </reference>
          <reference field="2" count="1" selected="0">
            <x v="52"/>
          </reference>
          <reference field="3" count="1">
            <x v="5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30">
      <pivotArea dataOnly="0" labelOnly="1" outline="0" fieldPosition="0">
        <references count="6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>
            <x v="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9">
      <pivotArea dataOnly="0" labelOnly="1" outline="0" fieldPosition="0">
        <references count="6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>
            <x v="1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8">
      <pivotArea dataOnly="0" labelOnly="1" outline="0" fieldPosition="0">
        <references count="6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>
            <x v="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7">
      <pivotArea dataOnly="0" labelOnly="1" outline="0" fieldPosition="0">
        <references count="6">
          <reference field="0" count="1" selected="0">
            <x v="181"/>
          </reference>
          <reference field="1" count="1" selected="0">
            <x v="154"/>
          </reference>
          <reference field="2" count="1" selected="0">
            <x v="48"/>
          </reference>
          <reference field="3" count="1">
            <x v="17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6">
      <pivotArea dataOnly="0" labelOnly="1" outline="0" fieldPosition="0">
        <references count="6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>
            <x v="20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5">
      <pivotArea dataOnly="0" labelOnly="1" outline="0" fieldPosition="0">
        <references count="6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4">
      <pivotArea dataOnly="0" labelOnly="1" outline="0" fieldPosition="0">
        <references count="6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2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3">
      <pivotArea dataOnly="0" labelOnly="1" outline="0" fieldPosition="0">
        <references count="6">
          <reference field="0" count="1" selected="0">
            <x v="246"/>
          </reference>
          <reference field="1" count="1" selected="0">
            <x v="65"/>
          </reference>
          <reference field="2" count="1" selected="0">
            <x v="84"/>
          </reference>
          <reference field="3" count="1">
            <x v="23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2">
      <pivotArea dataOnly="0" labelOnly="1" outline="0" fieldPosition="0">
        <references count="6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1">
      <pivotArea dataOnly="0" labelOnly="1" outline="0" fieldPosition="0">
        <references count="6">
          <reference field="0" count="1" selected="0">
            <x v="269"/>
          </reference>
          <reference field="1" count="1" selected="0">
            <x v="211"/>
          </reference>
          <reference field="2" count="1" selected="0">
            <x v="84"/>
          </reference>
          <reference field="3" count="1">
            <x v="25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5220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>
            <x v="7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9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>
            <x v="7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8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>
            <x v="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7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>
            <x v="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6">
      <pivotArea dataOnly="0" labelOnly="1" outline="0" fieldPosition="0">
        <references count="6">
          <reference field="0" count="1" selected="0">
            <x v="67"/>
          </reference>
          <reference field="1" count="1" selected="0">
            <x v="56"/>
          </reference>
          <reference field="2" count="1" selected="0">
            <x v="97"/>
          </reference>
          <reference field="3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5">
      <pivotArea dataOnly="0" labelOnly="1" outline="0" fieldPosition="0">
        <references count="6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>
            <x v="1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4">
      <pivotArea dataOnly="0" labelOnly="1" outline="0" fieldPosition="0">
        <references count="6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>
            <x v="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3">
      <pivotArea dataOnly="0" labelOnly="1" outline="0" fieldPosition="0">
        <references count="6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7"/>
          </reference>
          <reference field="3" count="1">
            <x v="13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2">
      <pivotArea dataOnly="0" labelOnly="1" outline="0" fieldPosition="0">
        <references count="6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1">
      <pivotArea dataOnly="0" labelOnly="1" outline="0" fieldPosition="0">
        <references count="6">
          <reference field="0" count="1" selected="0">
            <x v="117"/>
          </reference>
          <reference field="1" count="1" selected="0">
            <x v="67"/>
          </reference>
          <reference field="2" count="1" selected="0">
            <x v="54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10">
      <pivotArea dataOnly="0" labelOnly="1" outline="0" fieldPosition="0">
        <references count="6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>
            <x v="13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9">
      <pivotArea dataOnly="0" labelOnly="1" outline="0" fieldPosition="0">
        <references count="6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>
            <x v="14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8">
      <pivotArea dataOnly="0" labelOnly="1" outline="0" fieldPosition="0">
        <references count="6">
          <reference field="0" count="1" selected="0">
            <x v="144"/>
          </reference>
          <reference field="1" count="1" selected="0">
            <x v="138"/>
          </reference>
          <reference field="2" count="1" selected="0">
            <x v="122"/>
          </reference>
          <reference field="3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7">
      <pivotArea dataOnly="0" labelOnly="1" outline="0" fieldPosition="0">
        <references count="6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6">
      <pivotArea dataOnly="0" labelOnly="1" outline="0" fieldPosition="0">
        <references count="6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>
            <x v="18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5">
      <pivotArea dataOnly="0" labelOnly="1" outline="0" fieldPosition="0">
        <references count="6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>
            <x v="20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4">
      <pivotArea dataOnly="0" labelOnly="1" outline="0" fieldPosition="0">
        <references count="6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>
            <x v="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3">
      <pivotArea dataOnly="0" labelOnly="1" outline="0" fieldPosition="0">
        <references count="6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>
            <x v="21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2">
      <pivotArea dataOnly="0" labelOnly="1" outline="0" fieldPosition="0">
        <references count="6">
          <reference field="0" count="1" selected="0">
            <x v="236"/>
          </reference>
          <reference field="1" count="1" selected="0">
            <x v="191"/>
          </reference>
          <reference field="2" count="1" selected="0">
            <x v="84"/>
          </reference>
          <reference field="3" count="1">
            <x v="22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1">
      <pivotArea dataOnly="0" labelOnly="1" outline="0" fieldPosition="0">
        <references count="6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>
            <x v="2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200">
      <pivotArea dataOnly="0" labelOnly="1" outline="0" fieldPosition="0">
        <references count="6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>
            <x v="23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199">
      <pivotArea dataOnly="0" labelOnly="1" outline="0" fieldPosition="0">
        <references count="6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>
            <x v="24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198">
      <pivotArea dataOnly="0" labelOnly="1" outline="0" fieldPosition="0">
        <references count="6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5197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>
            <x v="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6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41"/>
          </reference>
          <reference field="2" count="1" selected="0">
            <x v="32"/>
          </reference>
          <reference field="3" count="1">
            <x v="1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5">
      <pivotArea dataOnly="0" labelOnly="1" outline="0" fieldPosition="0">
        <references count="6">
          <reference field="0" count="1" selected="0">
            <x v="64"/>
          </reference>
          <reference field="1" count="1" selected="0">
            <x v="54"/>
          </reference>
          <reference field="2" count="1" selected="0">
            <x v="49"/>
          </reference>
          <reference field="3" count="1">
            <x v="5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4">
      <pivotArea dataOnly="0" labelOnly="1" outline="0" fieldPosition="0">
        <references count="6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3">
      <pivotArea dataOnly="0" labelOnly="1" outline="0" fieldPosition="0">
        <references count="6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>
            <x v="5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2">
      <pivotArea dataOnly="0" labelOnly="1" outline="0" fieldPosition="0">
        <references count="6">
          <reference field="0" count="1" selected="0">
            <x v="114"/>
          </reference>
          <reference field="1" count="1" selected="0">
            <x v="42"/>
          </reference>
          <reference field="2" count="1" selected="0">
            <x v="84"/>
          </reference>
          <reference field="3" count="1">
            <x v="13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1">
      <pivotArea dataOnly="0" labelOnly="1" outline="0" fieldPosition="0">
        <references count="6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90">
      <pivotArea dataOnly="0" labelOnly="1" outline="0" fieldPosition="0">
        <references count="6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>
            <x v="1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9">
      <pivotArea dataOnly="0" labelOnly="1" outline="0" fieldPosition="0">
        <references count="6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>
            <x v="1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8">
      <pivotArea dataOnly="0" labelOnly="1" outline="0" fieldPosition="0">
        <references count="6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>
            <x v="16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7">
      <pivotArea dataOnly="0" labelOnly="1" outline="0" fieldPosition="0">
        <references count="6">
          <reference field="0" count="1" selected="0">
            <x v="234"/>
          </reference>
          <reference field="1" count="1" selected="0">
            <x v="190"/>
          </reference>
          <reference field="2" count="1" selected="0">
            <x v="84"/>
          </reference>
          <reference field="3" count="1">
            <x v="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6">
      <pivotArea dataOnly="0" labelOnly="1" outline="0" fieldPosition="0">
        <references count="6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>
            <x v="23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5">
      <pivotArea dataOnly="0" labelOnly="1" outline="0" fieldPosition="0">
        <references count="6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4">
      <pivotArea dataOnly="0" labelOnly="1" outline="0" fieldPosition="0">
        <references count="6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>
            <x v="26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3">
      <pivotArea dataOnly="0" labelOnly="1" outline="0" fieldPosition="0">
        <references count="6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6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2">
      <pivotArea dataOnly="0" labelOnly="1" outline="0" fieldPosition="0">
        <references count="6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>
            <x v="28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5181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>
            <x v="8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80">
      <pivotArea dataOnly="0" labelOnly="1" outline="0" fieldPosition="0">
        <references count="6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9">
      <pivotArea dataOnly="0" labelOnly="1" outline="0" fieldPosition="0">
        <references count="6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>
            <x v="5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8">
      <pivotArea dataOnly="0" labelOnly="1" outline="0" fieldPosition="0">
        <references count="6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>
            <x v="1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7">
      <pivotArea dataOnly="0" labelOnly="1" outline="0" fieldPosition="0">
        <references count="6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>
            <x v="1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6">
      <pivotArea dataOnly="0" labelOnly="1" outline="0" fieldPosition="0">
        <references count="6">
          <reference field="0" count="1" selected="0">
            <x v="164"/>
          </reference>
          <reference field="1" count="1" selected="0">
            <x v="146"/>
          </reference>
          <reference field="2" count="1" selected="0">
            <x v="132"/>
          </reference>
          <reference field="3" count="1">
            <x v="1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5">
      <pivotArea dataOnly="0" labelOnly="1" outline="0" fieldPosition="0">
        <references count="6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>
            <x v="16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4">
      <pivotArea dataOnly="0" labelOnly="1" outline="0" fieldPosition="0">
        <references count="6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3">
      <pivotArea dataOnly="0" labelOnly="1" outline="0" fieldPosition="0">
        <references count="6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2">
      <pivotArea dataOnly="0" labelOnly="1" outline="0" fieldPosition="0">
        <references count="6">
          <reference field="0" count="1" selected="0">
            <x v="221"/>
          </reference>
          <reference field="1" count="1" selected="0">
            <x v="181"/>
          </reference>
          <reference field="2" count="1" selected="0">
            <x v="84"/>
          </reference>
          <reference field="3" count="1">
            <x v="21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1">
      <pivotArea dataOnly="0" labelOnly="1" outline="0" fieldPosition="0">
        <references count="6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1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70">
      <pivotArea dataOnly="0" labelOnly="1" outline="0" fieldPosition="0">
        <references count="6">
          <reference field="0" count="1" selected="0">
            <x v="230"/>
          </reference>
          <reference field="1" count="1" selected="0">
            <x v="187"/>
          </reference>
          <reference field="2" count="1" selected="0">
            <x v="84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69">
      <pivotArea dataOnly="0" labelOnly="1" outline="0" fieldPosition="0">
        <references count="6">
          <reference field="0" count="1" selected="0">
            <x v="231"/>
          </reference>
          <reference field="1" count="1" selected="0">
            <x v="188"/>
          </reference>
          <reference field="2" count="1" selected="0">
            <x v="84"/>
          </reference>
          <reference field="3" count="1">
            <x v="5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68">
      <pivotArea dataOnly="0" labelOnly="1" outline="0" fieldPosition="0">
        <references count="6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67">
      <pivotArea dataOnly="0" labelOnly="1" outline="0" fieldPosition="0">
        <references count="6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>
            <x v="27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5166">
      <pivotArea dataOnly="0" labelOnly="1" outline="0" fieldPosition="0">
        <references count="6">
          <reference field="0" count="1" selected="0">
            <x v="91"/>
          </reference>
          <reference field="1" count="1" selected="0">
            <x v="7"/>
          </reference>
          <reference field="2" count="1" selected="0">
            <x v="0"/>
          </reference>
          <reference field="3" count="1">
            <x v="1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5">
      <pivotArea dataOnly="0" labelOnly="1" outline="0" fieldPosition="0">
        <references count="6">
          <reference field="0" count="1" selected="0">
            <x v="122"/>
          </reference>
          <reference field="1" count="1" selected="0">
            <x v="19"/>
          </reference>
          <reference field="2" count="1" selected="0">
            <x v="10"/>
          </reference>
          <reference field="3" count="1">
            <x v="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4">
      <pivotArea dataOnly="0" labelOnly="1" outline="0" fieldPosition="0">
        <references count="6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>
            <x v="16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3">
      <pivotArea dataOnly="0" labelOnly="1" outline="0" fieldPosition="0">
        <references count="6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>
            <x v="182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2">
      <pivotArea dataOnly="0" labelOnly="1" outline="0" fieldPosition="0">
        <references count="6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>
            <x v="20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1">
      <pivotArea dataOnly="0" labelOnly="1" outline="0" fieldPosition="0">
        <references count="6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>
            <x v="21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60">
      <pivotArea dataOnly="0" labelOnly="1" outline="0" fieldPosition="0">
        <references count="6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>
            <x v="28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5159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158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157">
      <pivotArea dataOnly="0" labelOnly="1" outline="0" fieldPosition="0">
        <references count="6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>
            <x v="1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5156">
      <pivotArea dataOnly="0" labelOnly="1" outline="0" fieldPosition="0">
        <references count="6">
          <reference field="0" count="1" selected="0">
            <x v="150"/>
          </reference>
          <reference field="1" count="1" selected="0">
            <x v="140"/>
          </reference>
          <reference field="2" count="1" selected="0">
            <x v="126"/>
          </reference>
          <reference field="3" count="1">
            <x v="15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155">
      <pivotArea dataOnly="0" labelOnly="1" outline="0" fieldPosition="0">
        <references count="6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>
            <x v="16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154">
      <pivotArea dataOnly="0" labelOnly="1" outline="0" fieldPosition="0">
        <references count="6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>
            <x v="2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153">
      <pivotArea dataOnly="0" labelOnly="1" outline="0" fieldPosition="0">
        <references count="6">
          <reference field="0" count="1" selected="0">
            <x v="248"/>
          </reference>
          <reference field="1" count="1" selected="0">
            <x v="100"/>
          </reference>
          <reference field="2" count="1" selected="0">
            <x v="84"/>
          </reference>
          <reference field="3" count="1">
            <x v="23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5152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>
            <x v="88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151">
      <pivotArea dataOnly="0" labelOnly="1" outline="0" fieldPosition="0">
        <references count="6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>
            <x v="32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5150">
      <pivotArea dataOnly="0" labelOnly="1" outline="0" fieldPosition="0">
        <references count="7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5149">
      <pivotArea dataOnly="0" labelOnly="1" outline="0" fieldPosition="0">
        <references count="7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5148">
      <pivotArea dataOnly="0" labelOnly="1" outline="0" fieldPosition="0">
        <references count="7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0"/>
          </reference>
        </references>
      </pivotArea>
    </format>
    <format dxfId="5147">
      <pivotArea dataOnly="0" labelOnly="1" outline="0" fieldPosition="0">
        <references count="7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5146">
      <pivotArea dataOnly="0" labelOnly="1" outline="0" fieldPosition="0">
        <references count="7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5145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5144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5143">
      <pivotArea dataOnly="0" labelOnly="1" outline="0" fieldPosition="0">
        <references count="7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5142">
      <pivotArea dataOnly="0" labelOnly="1" outline="0" fieldPosition="0">
        <references count="7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5141">
      <pivotArea dataOnly="0" labelOnly="1" outline="0" fieldPosition="0">
        <references count="7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5140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5139">
      <pivotArea dataOnly="0" labelOnly="1" outline="0" fieldPosition="0">
        <references count="7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5138">
      <pivotArea dataOnly="0" labelOnly="1" outline="0" fieldPosition="0">
        <references count="7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2"/>
          </reference>
        </references>
      </pivotArea>
    </format>
    <format dxfId="5137">
      <pivotArea dataOnly="0" labelOnly="1" outline="0" fieldPosition="0">
        <references count="7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5136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 selected="0">
            <x v="77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513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71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5134">
      <pivotArea dataOnly="0" labelOnly="1" outline="0" fieldPosition="0">
        <references count="7">
          <reference field="0" count="1" selected="0">
            <x v="88"/>
          </reference>
          <reference field="1" count="1" selected="0">
            <x v="79"/>
          </reference>
          <reference field="2" count="1" selected="0">
            <x v="15"/>
          </reference>
          <reference field="3" count="1" selected="0">
            <x v="7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5133">
      <pivotArea dataOnly="0" labelOnly="1" outline="0" fieldPosition="0">
        <references count="7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5132">
      <pivotArea dataOnly="0" labelOnly="1" outline="0" fieldPosition="0">
        <references count="7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5131">
      <pivotArea dataOnly="0" labelOnly="1" outline="0" fieldPosition="0">
        <references count="7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5130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512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5128">
      <pivotArea dataOnly="0" labelOnly="1" outline="0" fieldPosition="0">
        <references count="7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5127">
      <pivotArea dataOnly="0" labelOnly="1" outline="0" fieldPosition="0">
        <references count="7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5126">
      <pivotArea dataOnly="0" labelOnly="1" outline="0" fieldPosition="0">
        <references count="7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5125">
      <pivotArea dataOnly="0" labelOnly="1" outline="0" fieldPosition="0">
        <references count="7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5124">
      <pivotArea dataOnly="0" labelOnly="1" outline="0" fieldPosition="0">
        <references count="7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>
            <x v="9"/>
          </reference>
          <reference field="10" count="1" selected="0">
            <x v="4"/>
          </reference>
        </references>
      </pivotArea>
    </format>
    <format dxfId="5123">
      <pivotArea dataOnly="0" labelOnly="1" outline="0" fieldPosition="0">
        <references count="7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5122">
      <pivotArea dataOnly="0" labelOnly="1" outline="0" fieldPosition="0">
        <references count="7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>
            <x v="5"/>
          </reference>
          <reference field="10" count="1" selected="0">
            <x v="5"/>
          </reference>
        </references>
      </pivotArea>
    </format>
    <format dxfId="5121">
      <pivotArea dataOnly="0" labelOnly="1" outline="0" fieldPosition="0">
        <references count="7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5"/>
          </reference>
        </references>
      </pivotArea>
    </format>
    <format dxfId="5120">
      <pivotArea dataOnly="0" labelOnly="1" outline="0" fieldPosition="0">
        <references count="7">
          <reference field="0" count="1" selected="0">
            <x v="264"/>
          </reference>
          <reference field="1" count="1" selected="0">
            <x v="209"/>
          </reference>
          <reference field="2" count="1" selected="0">
            <x v="183"/>
          </reference>
          <reference field="3" count="1" selected="0">
            <x v="246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5119">
      <pivotArea dataOnly="0" labelOnly="1" outline="0" fieldPosition="0">
        <references count="7">
          <reference field="0" count="1" selected="0">
            <x v="77"/>
          </reference>
          <reference field="1" count="1" selected="0">
            <x v="77"/>
          </reference>
          <reference field="2" count="1" selected="0">
            <x v="103"/>
          </reference>
          <reference field="3" count="1" selected="0">
            <x v="7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5118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7"/>
          </reference>
        </references>
      </pivotArea>
    </format>
    <format dxfId="5117">
      <pivotArea dataOnly="0" labelOnly="1" outline="0" fieldPosition="0">
        <references count="7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5116">
      <pivotArea dataOnly="0" labelOnly="1" outline="0" fieldPosition="0">
        <references count="7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7"/>
          </reference>
        </references>
      </pivotArea>
    </format>
    <format dxfId="5115">
      <pivotArea dataOnly="0" labelOnly="1" outline="0" fieldPosition="0">
        <references count="7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5114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9"/>
          </reference>
        </references>
      </pivotArea>
    </format>
    <format dxfId="5113">
      <pivotArea dataOnly="0" labelOnly="1" outline="0" fieldPosition="0">
        <references count="7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9"/>
          </reference>
        </references>
      </pivotArea>
    </format>
    <format dxfId="5112">
      <pivotArea dataOnly="0" labelOnly="1" outline="0" fieldPosition="0">
        <references count="7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3"/>
          </reference>
          <reference field="3" count="1" selected="0">
            <x v="237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9"/>
          </reference>
        </references>
      </pivotArea>
    </format>
    <format dxfId="5111">
      <pivotArea dataOnly="0" labelOnly="1" outline="0" fieldPosition="0">
        <references count="7">
          <reference field="0" count="1" selected="0">
            <x v="83"/>
          </reference>
          <reference field="1" count="1" selected="0">
            <x v="3"/>
          </reference>
          <reference field="2" count="1" selected="0">
            <x v="7"/>
          </reference>
          <reference field="3" count="1" selected="0">
            <x v="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0"/>
          </reference>
        </references>
      </pivotArea>
    </format>
    <format dxfId="5110">
      <pivotArea dataOnly="0" labelOnly="1" outline="0" fieldPosition="0">
        <references count="7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5109">
      <pivotArea dataOnly="0" labelOnly="1" outline="0" fieldPosition="0">
        <references count="7">
          <reference field="0" count="1" selected="0">
            <x v="233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2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5108">
      <pivotArea dataOnly="0" labelOnly="1" outline="0" fieldPosition="0">
        <references count="7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5107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5106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5105">
      <pivotArea dataOnly="0" labelOnly="1" outline="0" fieldPosition="0">
        <references count="7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5104">
      <pivotArea dataOnly="0" labelOnly="1" outline="0" fieldPosition="0">
        <references count="7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5103">
      <pivotArea dataOnly="0" labelOnly="1" outline="0" fieldPosition="0">
        <references count="7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5102">
      <pivotArea dataOnly="0" labelOnly="1" outline="0" fieldPosition="0">
        <references count="7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5101">
      <pivotArea dataOnly="0" labelOnly="1" outline="0" fieldPosition="0">
        <references count="7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5100">
      <pivotArea dataOnly="0" labelOnly="1" outline="0" fieldPosition="0">
        <references count="7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5099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5098">
      <pivotArea dataOnly="0" labelOnly="1" outline="0" fieldPosition="0">
        <references count="7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 selected="0">
            <x v="5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5097">
      <pivotArea dataOnly="0" labelOnly="1" outline="0" fieldPosition="0">
        <references count="7">
          <reference field="0" count="1" selected="0">
            <x v="181"/>
          </reference>
          <reference field="1" count="1" selected="0">
            <x v="154"/>
          </reference>
          <reference field="2" count="1" selected="0">
            <x v="48"/>
          </reference>
          <reference field="3" count="1" selected="0">
            <x v="17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5096">
      <pivotArea dataOnly="0" labelOnly="1" outline="0" fieldPosition="0">
        <references count="7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5095">
      <pivotArea dataOnly="0" labelOnly="1" outline="0" fieldPosition="0">
        <references count="7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5094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>
            <x v="2"/>
          </reference>
          <reference field="10" count="1" selected="0">
            <x v="4"/>
          </reference>
        </references>
      </pivotArea>
    </format>
    <format dxfId="5093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5092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5091">
      <pivotArea dataOnly="0" labelOnly="1" outline="0" fieldPosition="0">
        <references count="7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5090">
      <pivotArea dataOnly="0" labelOnly="1" outline="0" fieldPosition="0">
        <references count="7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5089">
      <pivotArea dataOnly="0" labelOnly="1" outline="0" fieldPosition="0">
        <references count="7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5088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5"/>
          </reference>
        </references>
      </pivotArea>
    </format>
    <format dxfId="5087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54"/>
          </reference>
          <reference field="2" count="1" selected="0">
            <x v="49"/>
          </reference>
          <reference field="3" count="1" selected="0">
            <x v="51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5086">
      <pivotArea dataOnly="0" labelOnly="1" outline="0" fieldPosition="0">
        <references count="7">
          <reference field="0" count="1" selected="0">
            <x v="234"/>
          </reference>
          <reference field="1" count="1" selected="0">
            <x v="190"/>
          </reference>
          <reference field="2" count="1" selected="0">
            <x v="84"/>
          </reference>
          <reference field="3" count="1" selected="0">
            <x v="62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5"/>
          </reference>
        </references>
      </pivotArea>
    </format>
    <format dxfId="5085">
      <pivotArea dataOnly="0" labelOnly="1" outline="0" fieldPosition="0">
        <references count="7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5084">
      <pivotArea dataOnly="0" labelOnly="1" outline="0" fieldPosition="0">
        <references count="7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 selected="0">
            <x v="282"/>
          </reference>
          <reference field="5" count="1" selected="0">
            <x v="1"/>
          </reference>
          <reference field="6" count="1">
            <x v="9"/>
          </reference>
          <reference field="10" count="1" selected="0">
            <x v="5"/>
          </reference>
        </references>
      </pivotArea>
    </format>
    <format dxfId="5083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5082">
      <pivotArea dataOnly="0" labelOnly="1" outline="0" fieldPosition="0">
        <references count="7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5081">
      <pivotArea dataOnly="0" labelOnly="1" outline="0" fieldPosition="0">
        <references count="7">
          <reference field="0" count="1" selected="0">
            <x v="164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6"/>
          </reference>
        </references>
      </pivotArea>
    </format>
    <format dxfId="5080">
      <pivotArea dataOnly="0" labelOnly="1" outline="0" fieldPosition="0">
        <references count="7">
          <reference field="0" count="1" selected="0">
            <x v="221"/>
          </reference>
          <reference field="1" count="1" selected="0">
            <x v="181"/>
          </reference>
          <reference field="2" count="1" selected="0">
            <x v="84"/>
          </reference>
          <reference field="3" count="1" selected="0">
            <x v="213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5079">
      <pivotArea dataOnly="0" labelOnly="1" outline="0" fieldPosition="0">
        <references count="7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6"/>
          </reference>
        </references>
      </pivotArea>
    </format>
    <format dxfId="5078">
      <pivotArea dataOnly="0" labelOnly="1" outline="0" fieldPosition="0">
        <references count="7">
          <reference field="0" count="1" selected="0">
            <x v="91"/>
          </reference>
          <reference field="1" count="1" selected="0">
            <x v="7"/>
          </reference>
          <reference field="2" count="1" selected="0">
            <x v="0"/>
          </reference>
          <reference field="3" count="1" selected="0">
            <x v="1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5077">
      <pivotArea dataOnly="0" labelOnly="1" outline="0" fieldPosition="0">
        <references count="7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5076">
      <pivotArea dataOnly="0" labelOnly="1" outline="0" fieldPosition="0">
        <references count="7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7"/>
          </reference>
        </references>
      </pivotArea>
    </format>
    <format dxfId="5075">
      <pivotArea dataOnly="0" labelOnly="1" outline="0" fieldPosition="0">
        <references count="7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7"/>
          </reference>
        </references>
      </pivotArea>
    </format>
    <format dxfId="5074">
      <pivotArea dataOnly="0" labelOnly="1" outline="0" fieldPosition="0">
        <references count="7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 selected="0">
            <x v="281"/>
          </reference>
          <reference field="5" count="1" selected="0">
            <x v="1"/>
          </reference>
          <reference field="6" count="1">
            <x v="9"/>
          </reference>
          <reference field="10" count="1" selected="0">
            <x v="7"/>
          </reference>
        </references>
      </pivotArea>
    </format>
    <format dxfId="507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8"/>
          </reference>
        </references>
      </pivotArea>
    </format>
    <format dxfId="5072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8"/>
          </reference>
        </references>
      </pivotArea>
    </format>
    <format dxfId="5071">
      <pivotArea dataOnly="0" labelOnly="1" outline="0" fieldPosition="0">
        <references count="7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5070">
      <pivotArea dataOnly="0" labelOnly="1" outline="0" fieldPosition="0">
        <references count="7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5069">
      <pivotArea dataOnly="0" labelOnly="1" outline="0" fieldPosition="0">
        <references count="7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9"/>
          </reference>
        </references>
      </pivotArea>
    </format>
    <format dxfId="5068">
      <pivotArea dataOnly="0" labelOnly="1" outline="0" fieldPosition="0">
        <references count="7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 selected="0">
            <x v="28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5067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11"/>
          </reference>
        </references>
      </pivotArea>
    </format>
    <format dxfId="5066">
      <pivotArea dataOnly="0" labelOnly="1" outline="0" fieldPosition="0">
        <references count="7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 selected="0">
            <x v="3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1"/>
          </reference>
        </references>
      </pivotArea>
    </format>
    <format dxfId="5065">
      <pivotArea dataOnly="0" labelOnly="1" outline="0" fieldPosition="0">
        <references count="9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64">
      <pivotArea dataOnly="0" labelOnly="1" outline="0" fieldPosition="0">
        <references count="9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63">
      <pivotArea dataOnly="0" labelOnly="1" outline="0" fieldPosition="0">
        <references count="9">
          <reference field="0" count="1" selected="0">
            <x v="151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15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62">
      <pivotArea dataOnly="0" labelOnly="1" outline="0" fieldPosition="0">
        <references count="9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61">
      <pivotArea dataOnly="0" labelOnly="1" outline="0" fieldPosition="0">
        <references count="9">
          <reference field="0" count="1" selected="0">
            <x v="180"/>
          </reference>
          <reference field="1" count="1" selected="0">
            <x v="51"/>
          </reference>
          <reference field="2" count="1" selected="0">
            <x v="144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60">
      <pivotArea dataOnly="0" labelOnly="1" outline="0" fieldPosition="0">
        <references count="9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59">
      <pivotArea dataOnly="0" labelOnly="1" outline="0" fieldPosition="0">
        <references count="9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58">
      <pivotArea dataOnly="0" labelOnly="1" outline="0" fieldPosition="0">
        <references count="9">
          <reference field="0" count="1" selected="0">
            <x v="251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57">
      <pivotArea dataOnly="0" labelOnly="1" outline="0" fieldPosition="0">
        <references count="9">
          <reference field="0" count="1" selected="0">
            <x v="255"/>
          </reference>
          <reference field="1" count="1" selected="0">
            <x v="203"/>
          </reference>
          <reference field="2" count="1" selected="0">
            <x v="177"/>
          </reference>
          <reference field="3" count="1" selected="0">
            <x v="23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56">
      <pivotArea dataOnly="0" labelOnly="1" outline="0" fieldPosition="0">
        <references count="9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5055">
      <pivotArea dataOnly="0" labelOnly="1" outline="0" fieldPosition="0">
        <references count="9">
          <reference field="0" count="1" selected="0">
            <x v="12"/>
          </reference>
          <reference field="1" count="1" selected="0">
            <x v="92"/>
          </reference>
          <reference field="2" count="1" selected="0">
            <x v="68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54">
      <pivotArea dataOnly="0" labelOnly="1" outline="0" fieldPosition="0">
        <references count="9">
          <reference field="0" count="1" selected="0">
            <x v="18"/>
          </reference>
          <reference field="1" count="1" selected="0">
            <x v="95"/>
          </reference>
          <reference field="2" count="1" selected="0">
            <x v="61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53">
      <pivotArea dataOnly="0" labelOnly="1" outline="0" fieldPosition="0">
        <references count="9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52">
      <pivotArea dataOnly="0" labelOnly="1" outline="0" fieldPosition="0">
        <references count="9">
          <reference field="0" count="1" selected="0">
            <x v="101"/>
          </reference>
          <reference field="1" count="1" selected="0">
            <x v="71"/>
          </reference>
          <reference field="2" count="1" selected="0">
            <x v="109"/>
          </reference>
          <reference field="3" count="1" selected="0">
            <x v="6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51">
      <pivotArea dataOnly="0" labelOnly="1" outline="0" fieldPosition="0">
        <references count="9">
          <reference field="0" count="1" selected="0">
            <x v="108"/>
          </reference>
          <reference field="1" count="1" selected="0">
            <x v="76"/>
          </reference>
          <reference field="2" count="1" selected="0">
            <x v="112"/>
          </reference>
          <reference field="3" count="1" selected="0">
            <x v="6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50">
      <pivotArea dataOnly="0" labelOnly="1" outline="0" fieldPosition="0">
        <references count="9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9">
      <pivotArea dataOnly="0" labelOnly="1" outline="0" fieldPosition="0">
        <references count="9">
          <reference field="0" count="1" selected="0">
            <x v="196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8">
      <pivotArea dataOnly="0" labelOnly="1" outline="0" fieldPosition="0">
        <references count="9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7">
      <pivotArea dataOnly="0" labelOnly="1" outline="0" fieldPosition="0">
        <references count="9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6">
      <pivotArea dataOnly="0" labelOnly="1" outline="0" fieldPosition="0">
        <references count="9">
          <reference field="0" count="1" selected="0">
            <x v="237"/>
          </reference>
          <reference field="1" count="1" selected="0">
            <x v="134"/>
          </reference>
          <reference field="2" count="1" selected="0">
            <x v="84"/>
          </reference>
          <reference field="3" count="1" selected="0">
            <x v="222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5">
      <pivotArea dataOnly="0" labelOnly="1" outline="0" fieldPosition="0">
        <references count="9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4">
      <pivotArea dataOnly="0" labelOnly="1" outline="0" fieldPosition="0">
        <references count="9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3">
      <pivotArea dataOnly="0" labelOnly="1" outline="0" fieldPosition="0">
        <references count="9">
          <reference field="0" count="1" selected="0">
            <x v="257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2">
      <pivotArea dataOnly="0" labelOnly="1" outline="0" fieldPosition="0">
        <references count="9">
          <reference field="0" count="1" selected="0">
            <x v="258"/>
          </reference>
          <reference field="1" count="1" selected="0">
            <x v="205"/>
          </reference>
          <reference field="2" count="1" selected="0">
            <x v="84"/>
          </reference>
          <reference field="3" count="1" selected="0">
            <x v="24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1">
      <pivotArea dataOnly="0" labelOnly="1" outline="0" fieldPosition="0">
        <references count="9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40">
      <pivotArea dataOnly="0" labelOnly="1" outline="0" fieldPosition="0">
        <references count="9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5039">
      <pivotArea dataOnly="0" labelOnly="1" outline="0" fieldPosition="0">
        <references count="9">
          <reference field="0" count="1" selected="0">
            <x v="7"/>
          </reference>
          <reference field="1" count="1" selected="0">
            <x v="87"/>
          </reference>
          <reference field="2" count="1" selected="0">
            <x v="65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8">
      <pivotArea dataOnly="0" labelOnly="1" outline="0" fieldPosition="0">
        <references count="9">
          <reference field="0" count="1" selected="0">
            <x v="140"/>
          </reference>
          <reference field="1" count="1" selected="0">
            <x v="24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7">
      <pivotArea dataOnly="0" labelOnly="1" outline="0" fieldPosition="0">
        <references count="9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6">
      <pivotArea dataOnly="0" labelOnly="1" outline="0" fieldPosition="0">
        <references count="9">
          <reference field="0" count="1" selected="0">
            <x v="177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5">
      <pivotArea dataOnly="0" labelOnly="1" outline="0" fieldPosition="0">
        <references count="9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4">
      <pivotArea dataOnly="0" labelOnly="1" outline="0" fieldPosition="0">
        <references count="9">
          <reference field="0" count="1" selected="0">
            <x v="259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3">
      <pivotArea dataOnly="0" labelOnly="1" outline="0" fieldPosition="0">
        <references count="9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2">
      <pivotArea dataOnly="0" labelOnly="1" outline="0" fieldPosition="0">
        <references count="9">
          <reference field="0" count="1" selected="0">
            <x v="299"/>
          </reference>
          <reference field="1" count="1" selected="0">
            <x v="222"/>
          </reference>
          <reference field="2" count="1" selected="0">
            <x v="203"/>
          </reference>
          <reference field="3" count="1" selected="0">
            <x v="27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1">
      <pivotArea dataOnly="0" labelOnly="1" outline="0" fieldPosition="0">
        <references count="9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5030">
      <pivotArea dataOnly="0" labelOnly="1" outline="0" fieldPosition="0">
        <references count="9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9">
      <pivotArea dataOnly="0" labelOnly="1" outline="0" fieldPosition="0">
        <references count="9">
          <reference field="0" count="1" selected="0">
            <x v="16"/>
          </reference>
          <reference field="1" count="1" selected="0">
            <x v="93"/>
          </reference>
          <reference field="2" count="1" selected="0">
            <x v="71"/>
          </reference>
          <reference field="3" count="1" selected="0">
            <x v="89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8">
      <pivotArea dataOnly="0" labelOnly="1" outline="0" fieldPosition="0">
        <references count="9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7">
      <pivotArea dataOnly="0" labelOnly="1" outline="0" fieldPosition="0">
        <references count="9">
          <reference field="0" count="1" selected="0">
            <x v="43"/>
          </reference>
          <reference field="1" count="1" selected="0">
            <x v="71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6">
      <pivotArea dataOnly="0" labelOnly="1" outline="0" fieldPosition="0">
        <references count="9">
          <reference field="0" count="1" selected="0">
            <x v="88"/>
          </reference>
          <reference field="1" count="1" selected="0">
            <x v="79"/>
          </reference>
          <reference field="2" count="1" selected="0">
            <x v="15"/>
          </reference>
          <reference field="3" count="1" selected="0">
            <x v="7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5">
      <pivotArea dataOnly="0" labelOnly="1" outline="0" fieldPosition="0">
        <references count="9">
          <reference field="0" count="1" selected="0">
            <x v="94"/>
          </reference>
          <reference field="1" count="1" selected="0">
            <x v="122"/>
          </reference>
          <reference field="2" count="1" selected="0">
            <x v="106"/>
          </reference>
          <reference field="3" count="1" selected="0">
            <x v="1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4">
      <pivotArea dataOnly="0" labelOnly="1" outline="0" fieldPosition="0">
        <references count="9">
          <reference field="0" count="1" selected="0">
            <x v="106"/>
          </reference>
          <reference field="1" count="1" selected="0">
            <x v="13"/>
          </reference>
          <reference field="2" count="1" selected="0">
            <x v="56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3">
      <pivotArea dataOnly="0" labelOnly="1" outline="0" fieldPosition="0">
        <references count="9">
          <reference field="0" count="1" selected="0">
            <x v="111"/>
          </reference>
          <reference field="1" count="1" selected="0">
            <x v="128"/>
          </reference>
          <reference field="2" count="1" selected="0">
            <x v="114"/>
          </reference>
          <reference field="3" count="1" selected="0">
            <x v="6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2">
      <pivotArea dataOnly="0" labelOnly="1" outline="0" fieldPosition="0">
        <references count="9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 selected="0">
            <x v="14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1">
      <pivotArea dataOnly="0" labelOnly="1" outline="0" fieldPosition="0">
        <references count="9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20">
      <pivotArea dataOnly="0" labelOnly="1" outline="0" fieldPosition="0">
        <references count="9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9">
      <pivotArea dataOnly="0" labelOnly="1" outline="0" fieldPosition="0">
        <references count="9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8">
      <pivotArea dataOnly="0" labelOnly="1" outline="0" fieldPosition="0">
        <references count="9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7">
      <pivotArea dataOnly="0" labelOnly="1" outline="0" fieldPosition="0">
        <references count="9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6">
      <pivotArea dataOnly="0" labelOnly="1" outline="0" fieldPosition="0">
        <references count="9">
          <reference field="0" count="1" selected="0">
            <x v="232"/>
          </reference>
          <reference field="1" count="1" selected="0">
            <x v="189"/>
          </reference>
          <reference field="2" count="1" selected="0">
            <x v="84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5">
      <pivotArea dataOnly="0" labelOnly="1" outline="0" fieldPosition="0">
        <references count="9">
          <reference field="0" count="1" selected="0">
            <x v="265"/>
          </reference>
          <reference field="1" count="1" selected="0">
            <x v="124"/>
          </reference>
          <reference field="2" count="1" selected="0">
            <x v="184"/>
          </reference>
          <reference field="3" count="1" selected="0">
            <x v="24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4">
      <pivotArea dataOnly="0" labelOnly="1" outline="0" fieldPosition="0">
        <references count="9">
          <reference field="0" count="1" selected="0">
            <x v="274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5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3">
      <pivotArea dataOnly="0" labelOnly="1" outline="0" fieldPosition="0">
        <references count="9">
          <reference field="0" count="1" selected="0">
            <x v="278"/>
          </reference>
          <reference field="1" count="1" selected="0">
            <x v="214"/>
          </reference>
          <reference field="2" count="1" selected="0">
            <x v="191"/>
          </reference>
          <reference field="3" count="1" selected="0">
            <x v="25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2">
      <pivotArea dataOnly="0" labelOnly="1" outline="0" fieldPosition="0">
        <references count="9">
          <reference field="0" count="1" selected="0">
            <x v="287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5011">
      <pivotArea dataOnly="0" labelOnly="1" outline="0" fieldPosition="0">
        <references count="9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10">
      <pivotArea dataOnly="0" labelOnly="1" outline="0" fieldPosition="0">
        <references count="9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9">
      <pivotArea dataOnly="0" labelOnly="1" outline="0" fieldPosition="0">
        <references count="9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8">
      <pivotArea dataOnly="0" labelOnly="1" outline="0" fieldPosition="0">
        <references count="9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7">
      <pivotArea dataOnly="0" labelOnly="1" outline="0" fieldPosition="0">
        <references count="9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6">
      <pivotArea dataOnly="0" labelOnly="1" outline="0" fieldPosition="0">
        <references count="9">
          <reference field="0" count="1" selected="0">
            <x v="125"/>
          </reference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5">
      <pivotArea dataOnly="0" labelOnly="1" outline="0" fieldPosition="0">
        <references count="9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4">
      <pivotArea dataOnly="0" labelOnly="1" outline="0" fieldPosition="0">
        <references count="9">
          <reference field="0" count="1" selected="0">
            <x v="197"/>
          </reference>
          <reference field="1" count="1" selected="0">
            <x v="28"/>
          </reference>
          <reference field="2" count="1" selected="0">
            <x v="39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3">
      <pivotArea dataOnly="0" labelOnly="1" outline="0" fieldPosition="0">
        <references count="9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2">
      <pivotArea dataOnly="0" labelOnly="1" outline="0" fieldPosition="0">
        <references count="9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1">
      <pivotArea dataOnly="0" labelOnly="1" outline="0" fieldPosition="0">
        <references count="9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5000">
      <pivotArea dataOnly="0" labelOnly="1" outline="0" fieldPosition="0">
        <references count="9">
          <reference field="0" count="1" selected="0">
            <x v="304"/>
          </reference>
          <reference field="1" count="1" selected="0">
            <x v="227"/>
          </reference>
          <reference field="2" count="1" selected="0">
            <x v="207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9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99">
      <pivotArea dataOnly="0" labelOnly="1" outline="0" fieldPosition="0">
        <references count="9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 selected="0">
            <x v="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8">
      <pivotArea dataOnly="0" labelOnly="1" outline="0" fieldPosition="0">
        <references count="9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7">
      <pivotArea dataOnly="0" labelOnly="1" outline="0" fieldPosition="0">
        <references count="9">
          <reference field="0" count="1" selected="0">
            <x v="145"/>
          </reference>
          <reference field="1" count="1" selected="0">
            <x v="26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6">
      <pivotArea dataOnly="0" labelOnly="1" outline="0" fieldPosition="0">
        <references count="9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5">
      <pivotArea dataOnly="0" labelOnly="1" outline="0" fieldPosition="0">
        <references count="9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5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4">
      <pivotArea dataOnly="0" labelOnly="1" outline="0" fieldPosition="0">
        <references count="9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3">
      <pivotArea dataOnly="0" labelOnly="1" outline="0" fieldPosition="0">
        <references count="9">
          <reference field="0" count="1" selected="0">
            <x v="264"/>
          </reference>
          <reference field="1" count="1" selected="0">
            <x v="209"/>
          </reference>
          <reference field="2" count="1" selected="0">
            <x v="183"/>
          </reference>
          <reference field="3" count="1" selected="0">
            <x v="24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2">
      <pivotArea dataOnly="0" labelOnly="1" outline="0" fieldPosition="0">
        <references count="9">
          <reference field="0" count="1" selected="0">
            <x v="273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1">
      <pivotArea dataOnly="0" labelOnly="1" outline="0" fieldPosition="0">
        <references count="9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90">
      <pivotArea dataOnly="0" labelOnly="1" outline="0" fieldPosition="0">
        <references count="9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 selected="0">
            <x v="26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989">
      <pivotArea dataOnly="0" labelOnly="1" outline="0" fieldPosition="0">
        <references count="9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988">
      <pivotArea dataOnly="0" labelOnly="1" outline="0" fieldPosition="0">
        <references count="9">
          <reference field="0" count="1" selected="0">
            <x v="77"/>
          </reference>
          <reference field="1" count="1" selected="0">
            <x v="77"/>
          </reference>
          <reference field="2" count="1" selected="0">
            <x v="103"/>
          </reference>
          <reference field="3" count="1" selected="0">
            <x v="7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987">
      <pivotArea dataOnly="0" labelOnly="1" outline="0" fieldPosition="0">
        <references count="9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986">
      <pivotArea dataOnly="0" labelOnly="1" outline="0" fieldPosition="0">
        <references count="9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 selected="0">
            <x v="1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985">
      <pivotArea dataOnly="0" labelOnly="1" outline="0" fieldPosition="0">
        <references count="9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984">
      <pivotArea dataOnly="0" labelOnly="1" outline="0" fieldPosition="0">
        <references count="9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983">
      <pivotArea dataOnly="0" labelOnly="1" outline="0" fieldPosition="0">
        <references count="9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982">
      <pivotArea dataOnly="0" labelOnly="1" outline="0" fieldPosition="0">
        <references count="9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981">
      <pivotArea dataOnly="0" labelOnly="1" outline="0" fieldPosition="0">
        <references count="9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980">
      <pivotArea dataOnly="0" labelOnly="1" outline="0" fieldPosition="0">
        <references count="9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979">
      <pivotArea dataOnly="0" labelOnly="1" outline="0" fieldPosition="0">
        <references count="9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0" selected="0"/>
          <reference field="20" count="0"/>
        </references>
      </pivotArea>
    </format>
    <format dxfId="4978">
      <pivotArea dataOnly="0" labelOnly="1" outline="0" fieldPosition="0">
        <references count="9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977">
      <pivotArea dataOnly="0" labelOnly="1" outline="0" fieldPosition="0">
        <references count="9">
          <reference field="0" count="1" selected="0">
            <x v="154"/>
          </reference>
          <reference field="1" count="1" selected="0">
            <x v="142"/>
          </reference>
          <reference field="2" count="1" selected="0">
            <x v="129"/>
          </reference>
          <reference field="3" count="1" selected="0">
            <x v="15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976">
      <pivotArea dataOnly="0" labelOnly="1" outline="0" fieldPosition="0">
        <references count="9">
          <reference field="0" count="1" selected="0">
            <x v="219"/>
          </reference>
          <reference field="1" count="1" selected="0">
            <x v="179"/>
          </reference>
          <reference field="2" count="1" selected="0">
            <x v="170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975">
      <pivotArea dataOnly="0" labelOnly="1" outline="0" fieldPosition="0">
        <references count="9">
          <reference field="0" count="1" selected="0">
            <x v="254"/>
          </reference>
          <reference field="1" count="1" selected="0">
            <x v="202"/>
          </reference>
          <reference field="2" count="1" selected="0">
            <x v="13"/>
          </reference>
          <reference field="3" count="1" selected="0">
            <x v="23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974">
      <pivotArea dataOnly="0" labelOnly="1" outline="0" fieldPosition="0">
        <references count="9">
          <reference field="0" count="1" selected="0">
            <x v="277"/>
          </reference>
          <reference field="1" count="1" selected="0">
            <x v="18"/>
          </reference>
          <reference field="2" count="1" selected="0">
            <x v="190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973">
      <pivotArea dataOnly="0" labelOnly="1" outline="0" fieldPosition="0">
        <references count="9">
          <reference field="0" count="1" selected="0">
            <x v="83"/>
          </reference>
          <reference field="1" count="1" selected="0">
            <x v="3"/>
          </reference>
          <reference field="2" count="1" selected="0">
            <x v="7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4972">
      <pivotArea dataOnly="0" labelOnly="1" outline="0" fieldPosition="0">
        <references count="9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0" selected="0"/>
          <reference field="20" count="0"/>
        </references>
      </pivotArea>
    </format>
    <format dxfId="4971">
      <pivotArea dataOnly="0" labelOnly="1" outline="0" fieldPosition="0">
        <references count="9">
          <reference field="0" count="1" selected="0">
            <x v="78"/>
          </reference>
          <reference field="1" count="1" selected="0">
            <x v="2"/>
          </reference>
          <reference field="2" count="1" selected="0">
            <x v="17"/>
          </reference>
          <reference field="3" count="1" selected="0">
            <x v="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0" selected="0"/>
          <reference field="20" count="0"/>
        </references>
      </pivotArea>
    </format>
    <format dxfId="4970">
      <pivotArea dataOnly="0" labelOnly="1" outline="0" fieldPosition="0">
        <references count="9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9">
      <pivotArea dataOnly="0" labelOnly="1" outline="0" fieldPosition="0">
        <references count="9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8">
      <pivotArea dataOnly="0" labelOnly="1" outline="0" fieldPosition="0">
        <references count="9">
          <reference field="0" count="1" selected="0">
            <x v="185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7">
      <pivotArea dataOnly="0" labelOnly="1" outline="0" fieldPosition="0">
        <references count="9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6">
      <pivotArea dataOnly="0" labelOnly="1" outline="0" fieldPosition="0">
        <references count="9">
          <reference field="0" count="1" selected="0">
            <x v="233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2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5">
      <pivotArea dataOnly="0" labelOnly="1" outline="0" fieldPosition="0">
        <references count="9">
          <reference field="0" count="1" selected="0">
            <x v="240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4">
      <pivotArea dataOnly="0" labelOnly="1" outline="0" fieldPosition="0">
        <references count="9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3">
      <pivotArea dataOnly="0" labelOnly="1" outline="0" fieldPosition="0">
        <references count="9">
          <reference field="0" count="1" selected="0">
            <x v="298"/>
          </reference>
          <reference field="1" count="1" selected="0">
            <x v="221"/>
          </reference>
          <reference field="2" count="1" selected="0">
            <x v="202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2">
      <pivotArea dataOnly="0" labelOnly="1" outline="0" fieldPosition="0">
        <references count="9">
          <reference field="0" count="1" selected="0">
            <x v="301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961">
      <pivotArea dataOnly="0" labelOnly="1" outline="0" fieldPosition="0">
        <references count="9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60">
      <pivotArea dataOnly="0" labelOnly="1" outline="0" fieldPosition="0">
        <references count="9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9">
      <pivotArea dataOnly="0" labelOnly="1" outline="0" fieldPosition="0">
        <references count="9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8">
      <pivotArea dataOnly="0" labelOnly="1" outline="0" fieldPosition="0">
        <references count="9">
          <reference field="0" count="1" selected="0">
            <x v="84"/>
          </reference>
          <reference field="1" count="1" selected="0">
            <x v="37"/>
          </reference>
          <reference field="2" count="1" selected="0">
            <x v="31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7">
      <pivotArea dataOnly="0" labelOnly="1" outline="0" fieldPosition="0">
        <references count="9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6">
      <pivotArea dataOnly="0" labelOnly="1" outline="0" fieldPosition="0">
        <references count="9">
          <reference field="0" count="1" selected="0">
            <x v="128"/>
          </reference>
          <reference field="1" count="1" selected="0">
            <x v="23"/>
          </reference>
          <reference field="2" count="1" selected="0">
            <x v="18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5">
      <pivotArea dataOnly="0" labelOnly="1" outline="0" fieldPosition="0">
        <references count="9">
          <reference field="0" count="1" selected="0">
            <x v="131"/>
          </reference>
          <reference field="1" count="1" selected="0">
            <x v="135"/>
          </reference>
          <reference field="2" count="1" selected="0">
            <x v="10"/>
          </reference>
          <reference field="3" count="1" selected="0">
            <x v="1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4">
      <pivotArea dataOnly="0" labelOnly="1" outline="0" fieldPosition="0">
        <references count="9">
          <reference field="0" count="1" selected="0">
            <x v="141"/>
          </reference>
          <reference field="1" count="1" selected="0">
            <x v="68"/>
          </reference>
          <reference field="2" count="1" selected="0">
            <x v="45"/>
          </reference>
          <reference field="3" count="1" selected="0">
            <x v="6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3">
      <pivotArea dataOnly="0" labelOnly="1" outline="0" fieldPosition="0">
        <references count="9">
          <reference field="0" count="1" selected="0">
            <x v="178"/>
          </reference>
          <reference field="1" count="1" selected="0">
            <x v="113"/>
          </reference>
          <reference field="2" count="1" selected="0">
            <x v="35"/>
          </reference>
          <reference field="3" count="1" selected="0">
            <x v="17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2">
      <pivotArea dataOnly="0" labelOnly="1" outline="0" fieldPosition="0">
        <references count="9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1">
      <pivotArea dataOnly="0" labelOnly="1" outline="0" fieldPosition="0">
        <references count="9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50">
      <pivotArea dataOnly="0" labelOnly="1" outline="0" fieldPosition="0">
        <references count="9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9">
      <pivotArea dataOnly="0" labelOnly="1" outline="0" fieldPosition="0">
        <references count="9">
          <reference field="0" count="1" selected="0">
            <x v="250"/>
          </reference>
          <reference field="1" count="1" selected="0">
            <x v="199"/>
          </reference>
          <reference field="2" count="1" selected="0">
            <x v="84"/>
          </reference>
          <reference field="3" count="1" selected="0">
            <x v="233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8">
      <pivotArea dataOnly="0" labelOnly="1" outline="0" fieldPosition="0">
        <references count="9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7">
      <pivotArea dataOnly="0" labelOnly="1" outline="0" fieldPosition="0">
        <references count="9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6">
      <pivotArea dataOnly="0" labelOnly="1" outline="0" fieldPosition="0">
        <references count="9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5">
      <pivotArea dataOnly="0" labelOnly="1" outline="0" fieldPosition="0">
        <references count="9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944">
      <pivotArea dataOnly="0" labelOnly="1" outline="0" fieldPosition="0">
        <references count="9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43">
      <pivotArea dataOnly="0" labelOnly="1" outline="0" fieldPosition="0">
        <references count="9">
          <reference field="0" count="1" selected="0">
            <x v="32"/>
          </reference>
          <reference field="1" count="1" selected="0">
            <x v="106"/>
          </reference>
          <reference field="2" count="1" selected="0">
            <x v="82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42">
      <pivotArea dataOnly="0" labelOnly="1" outline="0" fieldPosition="0">
        <references count="9">
          <reference field="0" count="1" selected="0">
            <x v="33"/>
          </reference>
          <reference field="1" count="1" selected="0">
            <x v="107"/>
          </reference>
          <reference field="2" count="1" selected="0">
            <x v="83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41">
      <pivotArea dataOnly="0" labelOnly="1" outline="0" fieldPosition="0">
        <references count="9">
          <reference field="0" count="1" selected="0">
            <x v="82"/>
          </reference>
          <reference field="1" count="1" selected="0">
            <x v="70"/>
          </reference>
          <reference field="2" count="1" selected="0">
            <x v="48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40">
      <pivotArea dataOnly="0" labelOnly="1" outline="0" fieldPosition="0">
        <references count="9">
          <reference field="0" count="1" selected="0">
            <x v="104"/>
          </reference>
          <reference field="1" count="1" selected="0">
            <x v="126"/>
          </reference>
          <reference field="2" count="1" selected="0">
            <x v="111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39">
      <pivotArea dataOnly="0" labelOnly="1" outline="0" fieldPosition="0">
        <references count="9">
          <reference field="0" count="1" selected="0">
            <x v="105"/>
          </reference>
          <reference field="1" count="1" selected="0">
            <x v="12"/>
          </reference>
          <reference field="2" count="1" selected="0">
            <x v="41"/>
          </reference>
          <reference field="3" count="1" selected="0">
            <x v="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38">
      <pivotArea dataOnly="0" labelOnly="1" outline="0" fieldPosition="0">
        <references count="9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37">
      <pivotArea dataOnly="0" labelOnly="1" outline="0" fieldPosition="0">
        <references count="9">
          <reference field="0" count="1" selected="0">
            <x v="253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36">
      <pivotArea dataOnly="0" labelOnly="1" outline="0" fieldPosition="0">
        <references count="9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935">
      <pivotArea dataOnly="0" labelOnly="1" outline="0" fieldPosition="0">
        <references count="9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 selected="0">
            <x v="9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34">
      <pivotArea dataOnly="0" labelOnly="1" outline="0" fieldPosition="0">
        <references count="9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33">
      <pivotArea dataOnly="0" labelOnly="1" outline="0" fieldPosition="0">
        <references count="9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32">
      <pivotArea dataOnly="0" labelOnly="1" outline="0" fieldPosition="0">
        <references count="9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31">
      <pivotArea dataOnly="0" labelOnly="1" outline="0" fieldPosition="0">
        <references count="9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30">
      <pivotArea dataOnly="0" labelOnly="1" outline="0" fieldPosition="0">
        <references count="9">
          <reference field="0" count="1" selected="0">
            <x v="92"/>
          </reference>
          <reference field="1" count="1" selected="0">
            <x v="69"/>
          </reference>
          <reference field="2" count="1" selected="0">
            <x v="55"/>
          </reference>
          <reference field="3" count="1" selected="0">
            <x v="6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9">
      <pivotArea dataOnly="0" labelOnly="1" outline="0" fieldPosition="0">
        <references count="9">
          <reference field="0" count="1" selected="0">
            <x v="133"/>
          </reference>
          <reference field="1" count="1" selected="0">
            <x v="64"/>
          </reference>
          <reference field="2" count="1" selected="0">
            <x v="52"/>
          </reference>
          <reference field="3" count="1" selected="0">
            <x v="5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8">
      <pivotArea dataOnly="0" labelOnly="1" outline="0" fieldPosition="0">
        <references count="9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7">
      <pivotArea dataOnly="0" labelOnly="1" outline="0" fieldPosition="0">
        <references count="9">
          <reference field="0" count="1" selected="0">
            <x v="160"/>
          </reference>
          <reference field="1" count="1" selected="0">
            <x v="143"/>
          </reference>
          <reference field="2" count="1" selected="0">
            <x v="46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6">
      <pivotArea dataOnly="0" labelOnly="1" outline="0" fieldPosition="0">
        <references count="9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 selected="0">
            <x v="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5">
      <pivotArea dataOnly="0" labelOnly="1" outline="0" fieldPosition="0">
        <references count="9">
          <reference field="0" count="1" selected="0">
            <x v="181"/>
          </reference>
          <reference field="1" count="1" selected="0">
            <x v="154"/>
          </reference>
          <reference field="2" count="1" selected="0">
            <x v="48"/>
          </reference>
          <reference field="3" count="1" selected="0">
            <x v="17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4">
      <pivotArea dataOnly="0" labelOnly="1" outline="0" fieldPosition="0">
        <references count="9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3">
      <pivotArea dataOnly="0" labelOnly="1" outline="0" fieldPosition="0">
        <references count="9">
          <reference field="0" count="1" selected="0">
            <x v="216"/>
          </reference>
          <reference field="1" count="1" selected="0">
            <x v="178"/>
          </reference>
          <reference field="2" count="1" selected="0">
            <x v="167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2">
      <pivotArea dataOnly="0" labelOnly="1" outline="0" fieldPosition="0">
        <references count="9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1">
      <pivotArea dataOnly="0" labelOnly="1" outline="0" fieldPosition="0">
        <references count="9">
          <reference field="0" count="1" selected="0">
            <x v="246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20">
      <pivotArea dataOnly="0" labelOnly="1" outline="0" fieldPosition="0">
        <references count="9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19">
      <pivotArea dataOnly="0" labelOnly="1" outline="0" fieldPosition="0">
        <references count="9">
          <reference field="0" count="1" selected="0">
            <x v="269"/>
          </reference>
          <reference field="1" count="1" selected="0">
            <x v="211"/>
          </reference>
          <reference field="2" count="1" selected="0">
            <x v="84"/>
          </reference>
          <reference field="3" count="1" selected="0">
            <x v="25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918">
      <pivotArea dataOnly="0" labelOnly="1" outline="0" fieldPosition="0">
        <references count="9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 selected="0">
            <x v="2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7">
      <pivotArea dataOnly="0" labelOnly="1" outline="0" fieldPosition="0">
        <references count="9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6">
      <pivotArea dataOnly="0" labelOnly="1" outline="0" fieldPosition="0">
        <references count="9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5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4">
      <pivotArea dataOnly="0" labelOnly="1" outline="0" fieldPosition="0">
        <references count="9">
          <reference field="0" count="1" selected="0">
            <x v="67"/>
          </reference>
          <reference field="1" count="1" selected="0">
            <x v="56"/>
          </reference>
          <reference field="2" count="1" selected="0">
            <x v="97"/>
          </reference>
          <reference field="3" count="1" selected="0">
            <x v="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3">
      <pivotArea dataOnly="0" labelOnly="1" outline="0" fieldPosition="0">
        <references count="9">
          <reference field="0" count="1" selected="0">
            <x v="71"/>
          </reference>
          <reference field="1" count="1" selected="0">
            <x v="119"/>
          </reference>
          <reference field="2" count="1" selected="0">
            <x v="100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2">
      <pivotArea dataOnly="0" labelOnly="1" outline="0" fieldPosition="0">
        <references count="9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1">
      <pivotArea dataOnly="0" labelOnly="1" outline="0" fieldPosition="0">
        <references count="9">
          <reference field="0" count="1" selected="0">
            <x v="109"/>
          </reference>
          <reference field="1" count="1" selected="0">
            <x v="47"/>
          </reference>
          <reference field="2" count="1" selected="0">
            <x v="37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10">
      <pivotArea dataOnly="0" labelOnly="1" outline="0" fieldPosition="0">
        <references count="9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9">
      <pivotArea dataOnly="0" labelOnly="1" outline="0" fieldPosition="0">
        <references count="9">
          <reference field="0" count="1" selected="0">
            <x v="117"/>
          </reference>
          <reference field="1" count="1" selected="0">
            <x v="67"/>
          </reference>
          <reference field="2" count="1" selected="0">
            <x v="54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8">
      <pivotArea dataOnly="0" labelOnly="1" outline="0" fieldPosition="0">
        <references count="9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7">
      <pivotArea dataOnly="0" labelOnly="1" outline="0" fieldPosition="0">
        <references count="9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 selected="0">
            <x v="14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6">
      <pivotArea dataOnly="0" labelOnly="1" outline="0" fieldPosition="0">
        <references count="9">
          <reference field="0" count="1" selected="0">
            <x v="144"/>
          </reference>
          <reference field="1" count="1" selected="0">
            <x v="138"/>
          </reference>
          <reference field="2" count="1" selected="0">
            <x v="122"/>
          </reference>
          <reference field="3" count="1" selected="0">
            <x v="15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5">
      <pivotArea dataOnly="0" labelOnly="1" outline="0" fieldPosition="0">
        <references count="9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4">
      <pivotArea dataOnly="0" labelOnly="1" outline="0" fieldPosition="0">
        <references count="9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3">
      <pivotArea dataOnly="0" labelOnly="1" outline="0" fieldPosition="0">
        <references count="9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2">
      <pivotArea dataOnly="0" labelOnly="1" outline="0" fieldPosition="0">
        <references count="9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1">
      <pivotArea dataOnly="0" labelOnly="1" outline="0" fieldPosition="0">
        <references count="9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900">
      <pivotArea dataOnly="0" labelOnly="1" outline="0" fieldPosition="0">
        <references count="9">
          <reference field="0" count="1" selected="0">
            <x v="236"/>
          </reference>
          <reference field="1" count="1" selected="0">
            <x v="191"/>
          </reference>
          <reference field="2" count="1" selected="0">
            <x v="84"/>
          </reference>
          <reference field="3" count="1" selected="0">
            <x v="22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99">
      <pivotArea dataOnly="0" labelOnly="1" outline="0" fieldPosition="0">
        <references count="9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98">
      <pivotArea dataOnly="0" labelOnly="1" outline="0" fieldPosition="0">
        <references count="9">
          <reference field="0" count="1" selected="0">
            <x v="256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97">
      <pivotArea dataOnly="0" labelOnly="1" outline="0" fieldPosition="0">
        <references count="9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96">
      <pivotArea dataOnly="0" labelOnly="1" outline="0" fieldPosition="0">
        <references count="9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95">
      <pivotArea dataOnly="0" labelOnly="1" outline="0" fieldPosition="0">
        <references count="9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94">
      <pivotArea dataOnly="0" labelOnly="1" outline="0" fieldPosition="0">
        <references count="9">
          <reference field="0" count="1" selected="0">
            <x v="48"/>
          </reference>
          <reference field="1" count="1" selected="0">
            <x v="41"/>
          </reference>
          <reference field="2" count="1" selected="0">
            <x v="32"/>
          </reference>
          <reference field="3" count="1" selected="0">
            <x v="1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93">
      <pivotArea dataOnly="0" labelOnly="1" outline="0" fieldPosition="0">
        <references count="9">
          <reference field="0" count="1" selected="0">
            <x v="64"/>
          </reference>
          <reference field="1" count="1" selected="0">
            <x v="54"/>
          </reference>
          <reference field="2" count="1" selected="0">
            <x v="49"/>
          </reference>
          <reference field="3" count="1" selected="0">
            <x v="5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92">
      <pivotArea dataOnly="0" labelOnly="1" outline="0" fieldPosition="0">
        <references count="9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91">
      <pivotArea dataOnly="0" labelOnly="1" outline="0" fieldPosition="0">
        <references count="9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90">
      <pivotArea dataOnly="0" labelOnly="1" outline="0" fieldPosition="0">
        <references count="9">
          <reference field="0" count="1" selected="0">
            <x v="114"/>
          </reference>
          <reference field="1" count="1" selected="0">
            <x v="42"/>
          </reference>
          <reference field="2" count="1" selected="0">
            <x v="84"/>
          </reference>
          <reference field="3" count="1" selected="0">
            <x v="13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9">
      <pivotArea dataOnly="0" labelOnly="1" outline="0" fieldPosition="0">
        <references count="9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8">
      <pivotArea dataOnly="0" labelOnly="1" outline="0" fieldPosition="0">
        <references count="9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7">
      <pivotArea dataOnly="0" labelOnly="1" outline="0" fieldPosition="0">
        <references count="9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6">
      <pivotArea dataOnly="0" labelOnly="1" outline="0" fieldPosition="0">
        <references count="9">
          <reference field="0" count="1" selected="0">
            <x v="173"/>
          </reference>
          <reference field="1" count="1" selected="0">
            <x v="150"/>
          </reference>
          <reference field="2" count="1" selected="0">
            <x v="140"/>
          </reference>
          <reference field="3" count="1" selected="0">
            <x v="16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5">
      <pivotArea dataOnly="0" labelOnly="1" outline="0" fieldPosition="0">
        <references count="9">
          <reference field="0" count="1" selected="0">
            <x v="234"/>
          </reference>
          <reference field="1" count="1" selected="0">
            <x v="190"/>
          </reference>
          <reference field="2" count="1" selected="0">
            <x v="84"/>
          </reference>
          <reference field="3" count="1" selected="0">
            <x v="6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4">
      <pivotArea dataOnly="0" labelOnly="1" outline="0" fieldPosition="0">
        <references count="9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3">
      <pivotArea dataOnly="0" labelOnly="1" outline="0" fieldPosition="0">
        <references count="9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2">
      <pivotArea dataOnly="0" labelOnly="1" outline="0" fieldPosition="0">
        <references count="9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1">
      <pivotArea dataOnly="0" labelOnly="1" outline="0" fieldPosition="0">
        <references count="9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6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80">
      <pivotArea dataOnly="0" labelOnly="1" outline="0" fieldPosition="0">
        <references count="9">
          <reference field="0" count="1" selected="0">
            <x v="303"/>
          </reference>
          <reference field="1" count="1" selected="0">
            <x v="226"/>
          </reference>
          <reference field="2" count="1" selected="0">
            <x v="206"/>
          </reference>
          <reference field="3" count="1" selected="0">
            <x v="282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79">
      <pivotArea dataOnly="0" labelOnly="1" outline="0" fieldPosition="0">
        <references count="9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8">
      <pivotArea dataOnly="0" labelOnly="1" outline="0" fieldPosition="0">
        <references count="9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7">
      <pivotArea dataOnly="0" labelOnly="1" outline="0" fieldPosition="0">
        <references count="9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6">
      <pivotArea dataOnly="0" labelOnly="1" outline="0" fieldPosition="0">
        <references count="9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5">
      <pivotArea dataOnly="0" labelOnly="1" outline="0" fieldPosition="0">
        <references count="9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 selected="0">
            <x v="14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4">
      <pivotArea dataOnly="0" labelOnly="1" outline="0" fieldPosition="0">
        <references count="9">
          <reference field="0" count="1" selected="0">
            <x v="164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3">
      <pivotArea dataOnly="0" labelOnly="1" outline="0" fieldPosition="0">
        <references count="9">
          <reference field="0" count="1" selected="0">
            <x v="172"/>
          </reference>
          <reference field="1" count="1" selected="0">
            <x v="150"/>
          </reference>
          <reference field="2" count="1" selected="0">
            <x v="139"/>
          </reference>
          <reference field="3" count="1" selected="0">
            <x v="16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2">
      <pivotArea dataOnly="0" labelOnly="1" outline="0" fieldPosition="0">
        <references count="9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1">
      <pivotArea dataOnly="0" labelOnly="1" outline="0" fieldPosition="0">
        <references count="9">
          <reference field="0" count="1" selected="0">
            <x v="193"/>
          </reference>
          <reference field="1" count="1" selected="0">
            <x v="139"/>
          </reference>
          <reference field="2" count="1" selected="0">
            <x v="15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70">
      <pivotArea dataOnly="0" labelOnly="1" outline="0" fieldPosition="0">
        <references count="9">
          <reference field="0" count="1" selected="0">
            <x v="221"/>
          </reference>
          <reference field="1" count="1" selected="0">
            <x v="181"/>
          </reference>
          <reference field="2" count="1" selected="0">
            <x v="84"/>
          </reference>
          <reference field="3" count="1" selected="0">
            <x v="213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9">
      <pivotArea dataOnly="0" labelOnly="1" outline="0" fieldPosition="0">
        <references count="9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8">
      <pivotArea dataOnly="0" labelOnly="1" outline="0" fieldPosition="0">
        <references count="9">
          <reference field="0" count="1" selected="0">
            <x v="230"/>
          </reference>
          <reference field="1" count="1" selected="0">
            <x v="187"/>
          </reference>
          <reference field="2" count="1" selected="0">
            <x v="84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7">
      <pivotArea dataOnly="0" labelOnly="1" outline="0" fieldPosition="0">
        <references count="9">
          <reference field="0" count="1" selected="0">
            <x v="231"/>
          </reference>
          <reference field="1" count="1" selected="0">
            <x v="188"/>
          </reference>
          <reference field="2" count="1" selected="0">
            <x v="84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6">
      <pivotArea dataOnly="0" labelOnly="1" outline="0" fieldPosition="0">
        <references count="9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5">
      <pivotArea dataOnly="0" labelOnly="1" outline="0" fieldPosition="0">
        <references count="9">
          <reference field="0" count="1" selected="0">
            <x v="294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64">
      <pivotArea dataOnly="0" labelOnly="1" outline="0" fieldPosition="0">
        <references count="9">
          <reference field="0" count="1" selected="0">
            <x v="91"/>
          </reference>
          <reference field="1" count="1" selected="0">
            <x v="7"/>
          </reference>
          <reference field="2" count="1" selected="0">
            <x v="0"/>
          </reference>
          <reference field="3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63">
      <pivotArea dataOnly="0" labelOnly="1" outline="0" fieldPosition="0">
        <references count="9">
          <reference field="0" count="1" selected="0">
            <x v="122"/>
          </reference>
          <reference field="1" count="1" selected="0">
            <x v="19"/>
          </reference>
          <reference field="2" count="1" selected="0">
            <x v="10"/>
          </reference>
          <reference field="3" count="1" selected="0">
            <x v="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62">
      <pivotArea dataOnly="0" labelOnly="1" outline="0" fieldPosition="0">
        <references count="9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61">
      <pivotArea dataOnly="0" labelOnly="1" outline="0" fieldPosition="0">
        <references count="9">
          <reference field="0" count="1" selected="0">
            <x v="186"/>
          </reference>
          <reference field="1" count="1" selected="0">
            <x v="116"/>
          </reference>
          <reference field="2" count="1" selected="0">
            <x v="148"/>
          </reference>
          <reference field="3" count="1" selected="0">
            <x v="18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60">
      <pivotArea dataOnly="0" labelOnly="1" outline="0" fieldPosition="0">
        <references count="9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59">
      <pivotArea dataOnly="0" labelOnly="1" outline="0" fieldPosition="0">
        <references count="9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58">
      <pivotArea dataOnly="0" labelOnly="1" outline="0" fieldPosition="0">
        <references count="9">
          <reference field="0" count="1" selected="0">
            <x v="302"/>
          </reference>
          <reference field="1" count="1" selected="0">
            <x v="225"/>
          </reference>
          <reference field="2" count="1" selected="0">
            <x v="205"/>
          </reference>
          <reference field="3" count="1" selected="0">
            <x v="281"/>
          </reference>
          <reference field="5" count="1" selected="0">
            <x v="1"/>
          </reference>
          <reference field="6" count="1" selected="0">
            <x v="9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857">
      <pivotArea dataOnly="0" labelOnly="1" outline="0" fieldPosition="0">
        <references count="9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8"/>
          </reference>
          <reference field="19" count="0" selected="0"/>
          <reference field="20" count="0"/>
        </references>
      </pivotArea>
    </format>
    <format dxfId="4856">
      <pivotArea dataOnly="0" labelOnly="1" outline="0" fieldPosition="0">
        <references count="9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0" selected="0"/>
          <reference field="20" count="0"/>
        </references>
      </pivotArea>
    </format>
    <format dxfId="4855">
      <pivotArea dataOnly="0" labelOnly="1" outline="0" fieldPosition="0">
        <references count="9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8"/>
          </reference>
          <reference field="19" count="0" selected="0"/>
          <reference field="20" count="0"/>
        </references>
      </pivotArea>
    </format>
    <format dxfId="4854">
      <pivotArea dataOnly="0" labelOnly="1" outline="0" fieldPosition="0">
        <references count="9">
          <reference field="0" count="1" selected="0">
            <x v="150"/>
          </reference>
          <reference field="1" count="1" selected="0">
            <x v="140"/>
          </reference>
          <reference field="2" count="1" selected="0">
            <x v="126"/>
          </reference>
          <reference field="3" count="1" selected="0">
            <x v="1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53">
      <pivotArea dataOnly="0" labelOnly="1" outline="0" fieldPosition="0">
        <references count="9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52">
      <pivotArea dataOnly="0" labelOnly="1" outline="0" fieldPosition="0">
        <references count="9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51">
      <pivotArea dataOnly="0" labelOnly="1" outline="0" fieldPosition="0">
        <references count="9">
          <reference field="0" count="1" selected="0">
            <x v="248"/>
          </reference>
          <reference field="1" count="1" selected="0">
            <x v="100"/>
          </reference>
          <reference field="2" count="1" selected="0">
            <x v="84"/>
          </reference>
          <reference field="3" count="1" selected="0">
            <x v="23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50">
      <pivotArea dataOnly="0" labelOnly="1" outline="0" fieldPosition="0">
        <references count="9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1"/>
          </reference>
          <reference field="19" count="0" selected="0"/>
          <reference field="20" count="0"/>
        </references>
      </pivotArea>
    </format>
    <format dxfId="4849">
      <pivotArea dataOnly="0" labelOnly="1" outline="0" fieldPosition="0">
        <references count="9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1"/>
          </reference>
          <reference field="19" count="0" selected="0"/>
          <reference field="20" count="0"/>
        </references>
      </pivotArea>
    </format>
    <format dxfId="4848">
      <pivotArea dataOnly="0" labelOnly="1" outline="0" offset="H256:IV256" fieldPosition="0">
        <references count="1">
          <reference field="5" count="1" defaultSubtotal="1">
            <x v="0"/>
          </reference>
        </references>
      </pivotArea>
    </format>
    <format dxfId="4847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/>
        </references>
      </pivotArea>
    </format>
    <format dxfId="4846">
      <pivotArea dataOnly="0" labelOnly="1" outline="0" fieldPosition="0">
        <references count="8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0"/>
        </references>
      </pivotArea>
    </format>
    <format dxfId="4845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844">
      <pivotArea dataOnly="0" labelOnly="1" outline="0" fieldPosition="0">
        <references count="9">
          <reference field="0" count="1" selected="0">
            <x v="151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15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843">
      <pivotArea dataOnly="0" labelOnly="1" outline="0" fieldPosition="0">
        <references count="9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842">
      <pivotArea dataOnly="0" labelOnly="1" outline="0" fieldPosition="0">
        <references count="9">
          <reference field="0" count="1" selected="0">
            <x v="101"/>
          </reference>
          <reference field="1" count="1" selected="0">
            <x v="71"/>
          </reference>
          <reference field="2" count="1" selected="0">
            <x v="109"/>
          </reference>
          <reference field="3" count="1" selected="0">
            <x v="6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41">
      <pivotArea dataOnly="0" labelOnly="1" outline="0" fieldPosition="0">
        <references count="9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40">
      <pivotArea dataOnly="0" labelOnly="1" outline="0" fieldPosition="0">
        <references count="9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39">
      <pivotArea dataOnly="0" labelOnly="1" outline="0" fieldPosition="0">
        <references count="9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38">
      <pivotArea dataOnly="0" labelOnly="1" outline="0" fieldPosition="0">
        <references count="9">
          <reference field="0" count="1" selected="0">
            <x v="88"/>
          </reference>
          <reference field="1" count="1" selected="0">
            <x v="79"/>
          </reference>
          <reference field="2" count="1" selected="0">
            <x v="15"/>
          </reference>
          <reference field="3" count="1" selected="0">
            <x v="7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37">
      <pivotArea dataOnly="0" labelOnly="1" outline="0" fieldPosition="0">
        <references count="9">
          <reference field="0" count="1" selected="0">
            <x v="137"/>
          </reference>
          <reference field="1" count="1" selected="0">
            <x v="73"/>
          </reference>
          <reference field="2" count="1" selected="0">
            <x v="76"/>
          </reference>
          <reference field="3" count="1" selected="0">
            <x v="14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36">
      <pivotArea dataOnly="0" labelOnly="1" outline="0" fieldPosition="0">
        <references count="9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35">
      <pivotArea dataOnly="0" labelOnly="1" outline="0" fieldPosition="0">
        <references count="9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34">
      <pivotArea dataOnly="0" labelOnly="1" outline="0" fieldPosition="0">
        <references count="9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33">
      <pivotArea dataOnly="0" labelOnly="1" outline="0" fieldPosition="0">
        <references count="9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832">
      <pivotArea dataOnly="0" labelOnly="1" outline="0" fieldPosition="0">
        <references count="9">
          <reference field="0" count="1" selected="0">
            <x v="77"/>
          </reference>
          <reference field="1" count="1" selected="0">
            <x v="77"/>
          </reference>
          <reference field="2" count="1" selected="0">
            <x v="103"/>
          </reference>
          <reference field="3" count="1" selected="0">
            <x v="7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831">
      <pivotArea dataOnly="0" labelOnly="1" outline="0" fieldPosition="0">
        <references count="9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30">
      <pivotArea dataOnly="0" labelOnly="1" outline="0" fieldPosition="0">
        <references count="9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829">
      <pivotArea dataOnly="0" labelOnly="1" outline="0" fieldPosition="0">
        <references count="9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828">
      <pivotArea dataOnly="0" labelOnly="1" outline="0" fieldPosition="0">
        <references count="9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827">
      <pivotArea dataOnly="0" labelOnly="1" outline="0" fieldPosition="0">
        <references count="9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6">
      <pivotArea dataOnly="0" labelOnly="1" outline="0" fieldPosition="0">
        <references count="9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5">
      <pivotArea dataOnly="0" labelOnly="1" outline="0" fieldPosition="0">
        <references count="9">
          <reference field="0" count="1" selected="0">
            <x v="128"/>
          </reference>
          <reference field="1" count="1" selected="0">
            <x v="23"/>
          </reference>
          <reference field="2" count="1" selected="0">
            <x v="18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4">
      <pivotArea dataOnly="0" labelOnly="1" outline="0" fieldPosition="0">
        <references count="9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3">
      <pivotArea dataOnly="0" labelOnly="1" outline="0" fieldPosition="0">
        <references count="9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2">
      <pivotArea dataOnly="0" labelOnly="1" outline="0" fieldPosition="0">
        <references count="9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1">
      <pivotArea dataOnly="0" labelOnly="1" outline="0" fieldPosition="0">
        <references count="9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20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819">
      <pivotArea dataOnly="0" labelOnly="1" outline="0" fieldPosition="0">
        <references count="9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8">
      <pivotArea dataOnly="0" labelOnly="1" outline="0" fieldPosition="0">
        <references count="9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7">
      <pivotArea dataOnly="0" labelOnly="1" outline="0" fieldPosition="0">
        <references count="9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6">
      <pivotArea dataOnly="0" labelOnly="1" outline="0" fieldPosition="0">
        <references count="9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5">
      <pivotArea dataOnly="0" labelOnly="1" outline="0" fieldPosition="0">
        <references count="9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4">
      <pivotArea dataOnly="0" labelOnly="1" outline="0" fieldPosition="0">
        <references count="9">
          <reference field="0" count="1" selected="0">
            <x v="200"/>
          </reference>
          <reference field="1" count="1" selected="0">
            <x v="167"/>
          </reference>
          <reference field="2" count="1" selected="0">
            <x v="156"/>
          </reference>
          <reference field="3" count="1" selected="0">
            <x v="19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813">
      <pivotArea dataOnly="0" labelOnly="1" outline="0" fieldPosition="0">
        <references count="9">
          <reference field="0" count="1" selected="0">
            <x v="10"/>
          </reference>
          <reference field="1" count="1" selected="0">
            <x v="90"/>
          </reference>
          <reference field="2" count="1" selected="0">
            <x v="66"/>
          </reference>
          <reference field="3" count="1" selected="0">
            <x v="8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12">
      <pivotArea dataOnly="0" labelOnly="1" outline="0" fieldPosition="0">
        <references count="9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11">
      <pivotArea dataOnly="0" labelOnly="1" outline="0" fieldPosition="0">
        <references count="9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10">
      <pivotArea dataOnly="0" labelOnly="1" outline="0" fieldPosition="0">
        <references count="9">
          <reference field="0" count="1" selected="0">
            <x v="208"/>
          </reference>
          <reference field="1" count="1" selected="0">
            <x v="8"/>
          </reference>
          <reference field="2" count="1" selected="0">
            <x v="161"/>
          </reference>
          <reference field="3" count="1" selected="0">
            <x v="203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09">
      <pivotArea dataOnly="0" labelOnly="1" outline="0" fieldPosition="0">
        <references count="9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808">
      <pivotArea dataOnly="0" labelOnly="1" outline="0" fieldPosition="0">
        <references count="9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 selected="0">
            <x v="2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7">
      <pivotArea dataOnly="0" labelOnly="1" outline="0" fieldPosition="0">
        <references count="9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6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5">
      <pivotArea dataOnly="0" labelOnly="1" outline="0" fieldPosition="0">
        <references count="9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4">
      <pivotArea dataOnly="0" labelOnly="1" outline="0" fieldPosition="0">
        <references count="9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3">
      <pivotArea dataOnly="0" labelOnly="1" outline="0" fieldPosition="0">
        <references count="9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2">
      <pivotArea dataOnly="0" labelOnly="1" outline="0" fieldPosition="0">
        <references count="9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1">
      <pivotArea dataOnly="0" labelOnly="1" outline="0" fieldPosition="0">
        <references count="9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800">
      <pivotArea dataOnly="0" labelOnly="1" outline="0" fieldPosition="0">
        <references count="9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799">
      <pivotArea dataOnly="0" labelOnly="1" outline="0" fieldPosition="0">
        <references count="9">
          <reference field="0" count="1" selected="0">
            <x v="45"/>
          </reference>
          <reference field="1" count="1" selected="0">
            <x v="14"/>
          </reference>
          <reference field="2" count="1" selected="0">
            <x v="14"/>
          </reference>
          <reference field="3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8">
      <pivotArea dataOnly="0" labelOnly="1" outline="0" fieldPosition="0">
        <references count="9">
          <reference field="0" count="1" selected="0">
            <x v="48"/>
          </reference>
          <reference field="1" count="1" selected="0">
            <x v="41"/>
          </reference>
          <reference field="2" count="1" selected="0">
            <x v="32"/>
          </reference>
          <reference field="3" count="1" selected="0">
            <x v="1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7">
      <pivotArea dataOnly="0" labelOnly="1" outline="0" fieldPosition="0">
        <references count="9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6">
      <pivotArea dataOnly="0" labelOnly="1" outline="0" fieldPosition="0">
        <references count="9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5">
      <pivotArea dataOnly="0" labelOnly="1" outline="0" fieldPosition="0">
        <references count="9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4">
      <pivotArea dataOnly="0" labelOnly="1" outline="0" fieldPosition="0">
        <references count="9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793">
      <pivotArea dataOnly="0" labelOnly="1" outline="0" fieldPosition="0">
        <references count="9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792">
      <pivotArea dataOnly="0" labelOnly="1" outline="0" fieldPosition="0">
        <references count="9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791">
      <pivotArea dataOnly="0" labelOnly="1" outline="0" fieldPosition="0">
        <references count="9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790">
      <pivotArea dataOnly="0" labelOnly="1" outline="0" fieldPosition="0">
        <references count="9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789">
      <pivotArea dataOnly="0" labelOnly="1" outline="0" fieldPosition="0">
        <references count="9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788">
      <pivotArea dataOnly="0" labelOnly="1" outline="0" fieldPosition="0">
        <references count="9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787">
      <pivotArea dataOnly="0" labelOnly="1" outline="0" fieldPosition="0">
        <references count="9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786">
      <pivotArea dataOnly="0" labelOnly="1" outline="0" fieldPosition="0">
        <references count="9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785">
      <pivotArea dataOnly="0" labelOnly="1" outline="0" fieldPosition="0">
        <references count="9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784">
      <pivotArea dataOnly="0" labelOnly="1" outline="0" fieldPosition="0">
        <references count="9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 selected="0">
            <x v="28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783">
      <pivotArea dataOnly="0" labelOnly="1" outline="0" fieldPosition="0">
        <references count="1">
          <reference field="5" count="1">
            <x v="1"/>
          </reference>
        </references>
      </pivotArea>
    </format>
    <format dxfId="4782">
      <pivotArea dataOnly="0" labelOnly="1" outline="0" fieldPosition="0">
        <references count="1">
          <reference field="5" count="1" defaultSubtotal="1">
            <x v="1"/>
          </reference>
        </references>
      </pivotArea>
    </format>
    <format dxfId="4781">
      <pivotArea dataOnly="0" labelOnly="1" outline="0" fieldPosition="0">
        <references count="2">
          <reference field="5" count="1" selected="0">
            <x v="1"/>
          </reference>
          <reference field="10" count="3">
            <x v="1"/>
            <x v="2"/>
            <x v="4"/>
          </reference>
        </references>
      </pivotArea>
    </format>
    <format dxfId="4780">
      <pivotArea dataOnly="0" labelOnly="1" outline="0" fieldPosition="0">
        <references count="3">
          <reference field="0" count="1">
            <x v="20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779">
      <pivotArea dataOnly="0" labelOnly="1" outline="0" fieldPosition="0">
        <references count="3">
          <reference field="0" count="2">
            <x v="40"/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78">
      <pivotArea dataOnly="0" labelOnly="1" outline="0" fieldPosition="0">
        <references count="3">
          <reference field="0" count="1">
            <x v="21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777">
      <pivotArea dataOnly="0" labelOnly="1" outline="0" fieldPosition="0">
        <references count="4">
          <reference field="0" count="1" selected="0">
            <x v="207"/>
          </reference>
          <reference field="1" count="1">
            <x v="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776">
      <pivotArea dataOnly="0" labelOnly="1" outline="0" fieldPosition="0">
        <references count="4">
          <reference field="0" count="1" selected="0">
            <x v="40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75">
      <pivotArea dataOnly="0" labelOnly="1" outline="0" fieldPosition="0">
        <references count="4">
          <reference field="0" count="1" selected="0">
            <x v="90"/>
          </reference>
          <reference field="1" count="1">
            <x v="5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74">
      <pivotArea dataOnly="0" labelOnly="1" outline="0" fieldPosition="0">
        <references count="4">
          <reference field="0" count="1" selected="0">
            <x v="217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773">
      <pivotArea dataOnly="0" labelOnly="1" outline="0" fieldPosition="0">
        <references count="5">
          <reference field="0" count="1" selected="0">
            <x v="207"/>
          </reference>
          <reference field="1" count="1" selected="0">
            <x v="69"/>
          </reference>
          <reference field="2" count="1">
            <x v="16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77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71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8"/>
          </reference>
          <reference field="2" count="1">
            <x v="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70">
      <pivotArea dataOnly="0" labelOnly="1" outline="0" fieldPosition="0">
        <references count="5">
          <reference field="0" count="1" selected="0">
            <x v="217"/>
          </reference>
          <reference field="1" count="1" selected="0">
            <x v="178"/>
          </reference>
          <reference field="2" count="1">
            <x v="16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769">
      <pivotArea dataOnly="0" labelOnly="1" outline="0" fieldPosition="0">
        <references count="6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>
            <x v="3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768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67">
      <pivotArea dataOnly="0" labelOnly="1" outline="0" fieldPosition="0">
        <references count="6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66">
      <pivotArea dataOnly="0" labelOnly="1" outline="0" fieldPosition="0">
        <references count="6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>
            <x v="21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765">
      <pivotArea dataOnly="0" labelOnly="1" outline="0" fieldPosition="0">
        <references count="7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 selected="0">
            <x v="36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1"/>
          </reference>
        </references>
      </pivotArea>
    </format>
    <format dxfId="4764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2"/>
          </reference>
        </references>
      </pivotArea>
    </format>
    <format dxfId="4763">
      <pivotArea dataOnly="0" labelOnly="1" outline="0" fieldPosition="0">
        <references count="7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4762">
      <pivotArea dataOnly="0" labelOnly="1" outline="0" fieldPosition="0">
        <references count="7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 selected="0">
            <x v="210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4761">
      <pivotArea dataOnly="0" labelOnly="1" outline="0" fieldPosition="0">
        <references count="8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0"/>
        </references>
      </pivotArea>
    </format>
    <format dxfId="4760">
      <pivotArea dataOnly="0" labelOnly="1" outline="0" fieldPosition="0">
        <references count="9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759">
      <pivotArea dataOnly="0" labelOnly="1" outline="0" fieldPosition="0">
        <references count="9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758">
      <pivotArea dataOnly="0" labelOnly="1" outline="0" fieldPosition="0">
        <references count="9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757">
      <pivotArea dataOnly="0" labelOnly="1" outline="0" fieldPosition="0">
        <references count="9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 selected="0">
            <x v="21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756">
      <pivotArea field="5" type="button" dataOnly="0" labelOnly="1" outline="0" axis="axisRow" fieldPosition="0"/>
    </format>
    <format dxfId="4755">
      <pivotArea field="10" type="button" dataOnly="0" labelOnly="1" outline="0" axis="axisRow" fieldPosition="1"/>
    </format>
    <format dxfId="4754">
      <pivotArea field="0" type="button" dataOnly="0" labelOnly="1" outline="0" axis="axisRow" fieldPosition="2"/>
    </format>
    <format dxfId="4753">
      <pivotArea field="1" type="button" dataOnly="0" labelOnly="1" outline="0" axis="axisRow" fieldPosition="3"/>
    </format>
    <format dxfId="4752">
      <pivotArea field="2" type="button" dataOnly="0" labelOnly="1" outline="0" axis="axisRow" fieldPosition="4"/>
    </format>
    <format dxfId="4751">
      <pivotArea field="3" type="button" dataOnly="0" labelOnly="1" outline="0" axis="axisRow" fieldPosition="5"/>
    </format>
    <format dxfId="4750">
      <pivotArea field="6" type="button" dataOnly="0" labelOnly="1" outline="0" axis="axisRow" fieldPosition="6"/>
    </format>
    <format dxfId="4749">
      <pivotArea field="19" type="button" dataOnly="0" labelOnly="1" outline="0" axis="axisRow" fieldPosition="7"/>
    </format>
    <format dxfId="4748">
      <pivotArea field="20" type="button" dataOnly="0" labelOnly="1" outline="0" axis="axisRow" fieldPosition="8"/>
    </format>
    <format dxfId="4747">
      <pivotArea dataOnly="0" labelOnly="1" outline="0" fieldPosition="0">
        <references count="1">
          <reference field="5" count="0"/>
        </references>
      </pivotArea>
    </format>
    <format dxfId="4746">
      <pivotArea dataOnly="0" labelOnly="1" outline="0" fieldPosition="0">
        <references count="1">
          <reference field="5" count="0" defaultSubtotal="1"/>
        </references>
      </pivotArea>
    </format>
    <format dxfId="4745">
      <pivotArea dataOnly="0" labelOnly="1" outline="0" fieldPosition="0">
        <references count="2">
          <reference field="5" count="1" selected="0">
            <x v="0"/>
          </reference>
          <reference field="10" count="7">
            <x v="0"/>
            <x v="1"/>
            <x v="2"/>
            <x v="3"/>
            <x v="5"/>
            <x v="6"/>
            <x v="9"/>
          </reference>
        </references>
      </pivotArea>
    </format>
    <format dxfId="4744">
      <pivotArea dataOnly="0" labelOnly="1" outline="0" fieldPosition="0">
        <references count="2">
          <reference field="5" count="1" selected="0">
            <x v="1"/>
          </reference>
          <reference field="10" count="9">
            <x v="0"/>
            <x v="1"/>
            <x v="2"/>
            <x v="3"/>
            <x v="4"/>
            <x v="5"/>
            <x v="6"/>
            <x v="7"/>
            <x v="9"/>
          </reference>
        </references>
      </pivotArea>
    </format>
    <format dxfId="4743">
      <pivotArea dataOnly="0" labelOnly="1" outline="0" fieldPosition="0">
        <references count="3">
          <reference field="0" count="5">
            <x v="8"/>
            <x v="22"/>
            <x v="47"/>
            <x v="57"/>
            <x v="17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42">
      <pivotArea dataOnly="0" labelOnly="1" outline="0" fieldPosition="0">
        <references count="3">
          <reference field="0" count="9">
            <x v="34"/>
            <x v="59"/>
            <x v="81"/>
            <x v="100"/>
            <x v="119"/>
            <x v="124"/>
            <x v="155"/>
            <x v="182"/>
            <x v="26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41">
      <pivotArea dataOnly="0" labelOnly="1" outline="0" fieldPosition="0">
        <references count="3">
          <reference field="0" count="4">
            <x v="80"/>
            <x v="85"/>
            <x v="183"/>
            <x v="20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740">
      <pivotArea dataOnly="0" labelOnly="1" outline="0" fieldPosition="0">
        <references count="3">
          <reference field="0" count="5">
            <x v="9"/>
            <x v="137"/>
            <x v="143"/>
            <x v="153"/>
            <x v="20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39">
      <pivotArea dataOnly="0" labelOnly="1" outline="0" fieldPosition="0">
        <references count="3">
          <reference field="0" count="4">
            <x v="60"/>
            <x v="115"/>
            <x v="211"/>
            <x v="27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738">
      <pivotArea dataOnly="0" labelOnly="1" outline="0" fieldPosition="0">
        <references count="3">
          <reference field="0" count="2">
            <x v="35"/>
            <x v="5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737">
      <pivotArea dataOnly="0" labelOnly="1" outline="0" fieldPosition="0">
        <references count="3">
          <reference field="0" count="5">
            <x v="62"/>
            <x v="139"/>
            <x v="184"/>
            <x v="202"/>
            <x v="26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736">
      <pivotArea dataOnly="0" labelOnly="1" outline="0" fieldPosition="0">
        <references count="3">
          <reference field="0" count="3">
            <x v="53"/>
            <x v="179"/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735">
      <pivotArea dataOnly="0" labelOnly="1" outline="0" fieldPosition="0">
        <references count="3">
          <reference field="0" count="7">
            <x v="162"/>
            <x v="188"/>
            <x v="207"/>
            <x v="218"/>
            <x v="284"/>
            <x v="295"/>
            <x v="30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734">
      <pivotArea dataOnly="0" labelOnly="1" outline="0" fieldPosition="0">
        <references count="3">
          <reference field="0" count="9">
            <x v="3"/>
            <x v="11"/>
            <x v="13"/>
            <x v="51"/>
            <x v="96"/>
            <x v="129"/>
            <x v="189"/>
            <x v="200"/>
            <x v="2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733">
      <pivotArea dataOnly="0" labelOnly="1" outline="0" fieldPosition="0">
        <references count="3">
          <reference field="0" count="7">
            <x v="10"/>
            <x v="23"/>
            <x v="44"/>
            <x v="63"/>
            <x v="187"/>
            <x v="208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732">
      <pivotArea dataOnly="0" labelOnly="1" outline="0" fieldPosition="0">
        <references count="3">
          <reference field="0" count="9">
            <x v="4"/>
            <x v="27"/>
            <x v="42"/>
            <x v="49"/>
            <x v="65"/>
            <x v="79"/>
            <x v="159"/>
            <x v="174"/>
            <x v="21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731">
      <pivotArea dataOnly="0" labelOnly="1" outline="0" fieldPosition="0">
        <references count="3">
          <reference field="0" count="9">
            <x v="36"/>
            <x v="45"/>
            <x v="46"/>
            <x v="99"/>
            <x v="135"/>
            <x v="165"/>
            <x v="210"/>
            <x v="285"/>
            <x v="29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730">
      <pivotArea dataOnly="0" labelOnly="1" outline="0" fieldPosition="0">
        <references count="3">
          <reference field="0" count="4">
            <x v="19"/>
            <x v="25"/>
            <x v="29"/>
            <x v="2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729">
      <pivotArea dataOnly="0" labelOnly="1" outline="0" fieldPosition="0">
        <references count="3">
          <reference field="0" count="3">
            <x v="136"/>
            <x v="157"/>
            <x v="20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728">
      <pivotArea dataOnly="0" labelOnly="1" outline="0" fieldPosition="0">
        <references count="3">
          <reference field="0" count="3">
            <x v="55"/>
            <x v="149"/>
            <x v="30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727">
      <pivotArea dataOnly="0" labelOnly="1" outline="0" fieldPosition="0">
        <references count="4">
          <reference field="0" count="1" selected="0">
            <x v="8"/>
          </reference>
          <reference field="1" count="1">
            <x v="8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26">
      <pivotArea dataOnly="0" labelOnly="1" outline="0" fieldPosition="0">
        <references count="4">
          <reference field="0" count="1" selected="0">
            <x v="22"/>
          </reference>
          <reference field="1" count="1">
            <x v="6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25">
      <pivotArea dataOnly="0" labelOnly="1" outline="0" fieldPosition="0">
        <references count="4">
          <reference field="0" count="1" selected="0">
            <x v="47"/>
          </reference>
          <reference field="1" count="1">
            <x v="1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24">
      <pivotArea dataOnly="0" labelOnly="1" outline="0" fieldPosition="0">
        <references count="4">
          <reference field="0" count="1" selected="0">
            <x v="57"/>
          </reference>
          <reference field="1" count="1"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23">
      <pivotArea dataOnly="0" labelOnly="1" outline="0" fieldPosition="0">
        <references count="4">
          <reference field="0" count="1" selected="0">
            <x v="171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722">
      <pivotArea dataOnly="0" labelOnly="1" outline="0" fieldPosition="0">
        <references count="4">
          <reference field="0" count="1" selected="0">
            <x v="34"/>
          </reference>
          <reference field="1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21">
      <pivotArea dataOnly="0" labelOnly="1" outline="0" fieldPosition="0">
        <references count="4">
          <reference field="0" count="1" selected="0">
            <x v="59"/>
          </reference>
          <reference field="1" count="1">
            <x v="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20">
      <pivotArea dataOnly="0" labelOnly="1" outline="0" fieldPosition="0">
        <references count="4">
          <reference field="0" count="1" selected="0">
            <x v="81"/>
          </reference>
          <reference field="1" count="1">
            <x v="5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9">
      <pivotArea dataOnly="0" labelOnly="1" outline="0" fieldPosition="0">
        <references count="4">
          <reference field="0" count="1" selected="0">
            <x v="100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8">
      <pivotArea dataOnly="0" labelOnly="1" outline="0" fieldPosition="0">
        <references count="4">
          <reference field="0" count="1" selected="0">
            <x v="119"/>
          </reference>
          <reference field="1" count="1">
            <x v="4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7">
      <pivotArea dataOnly="0" labelOnly="1" outline="0" fieldPosition="0">
        <references count="4">
          <reference field="0" count="1" selected="0">
            <x v="124"/>
          </reference>
          <reference field="1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6">
      <pivotArea dataOnly="0" labelOnly="1" outline="0" fieldPosition="0">
        <references count="4">
          <reference field="0" count="1" selected="0">
            <x v="155"/>
          </reference>
          <reference field="1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5">
      <pivotArea dataOnly="0" labelOnly="1" outline="0" fieldPosition="0">
        <references count="4">
          <reference field="0" count="1" selected="0">
            <x v="18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4">
      <pivotArea dataOnly="0" labelOnly="1" outline="0" fieldPosition="0">
        <references count="4">
          <reference field="0" count="1" selected="0">
            <x v="266"/>
          </reference>
          <reference field="1" count="1">
            <x v="21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713">
      <pivotArea dataOnly="0" labelOnly="1" outline="0" fieldPosition="0">
        <references count="4">
          <reference field="0" count="1" selected="0">
            <x v="80"/>
          </reference>
          <reference field="1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712">
      <pivotArea dataOnly="0" labelOnly="1" outline="0" fieldPosition="0">
        <references count="4">
          <reference field="0" count="1" selected="0">
            <x v="85"/>
          </reference>
          <reference field="1" count="1">
            <x v="7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711">
      <pivotArea dataOnly="0" labelOnly="1" outline="0" fieldPosition="0">
        <references count="4">
          <reference field="0" count="1" selected="0">
            <x v="183"/>
          </reference>
          <reference field="1" count="1">
            <x v="15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710">
      <pivotArea dataOnly="0" labelOnly="1" outline="0" fieldPosition="0">
        <references count="4">
          <reference field="0" count="1" selected="0">
            <x v="205"/>
          </reference>
          <reference field="1" count="1">
            <x v="17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709">
      <pivotArea dataOnly="0" labelOnly="1" outline="0" fieldPosition="0">
        <references count="4">
          <reference field="0" count="1" selected="0">
            <x v="9"/>
          </reference>
          <reference field="1" count="1">
            <x v="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08">
      <pivotArea dataOnly="0" labelOnly="1" outline="0" fieldPosition="0">
        <references count="4">
          <reference field="0" count="1" selected="0">
            <x v="137"/>
          </reference>
          <reference field="1" count="1">
            <x v="7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07">
      <pivotArea dataOnly="0" labelOnly="1" outline="0" fieldPosition="0">
        <references count="4">
          <reference field="0" count="1" selected="0">
            <x v="143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06">
      <pivotArea dataOnly="0" labelOnly="1" outline="0" fieldPosition="0">
        <references count="4">
          <reference field="0" count="1" selected="0">
            <x v="153"/>
          </reference>
          <reference field="1" count="1">
            <x v="14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05">
      <pivotArea dataOnly="0" labelOnly="1" outline="0" fieldPosition="0">
        <references count="4">
          <reference field="0" count="1" selected="0">
            <x v="209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704">
      <pivotArea dataOnly="0" labelOnly="1" outline="0" fieldPosition="0">
        <references count="4">
          <reference field="0" count="1" selected="0">
            <x v="60"/>
          </reference>
          <reference field="1" count="1">
            <x v="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703">
      <pivotArea dataOnly="0" labelOnly="1" outline="0" fieldPosition="0">
        <references count="4">
          <reference field="0" count="1" selected="0">
            <x v="115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702">
      <pivotArea dataOnly="0" labelOnly="1" outline="0" fieldPosition="0">
        <references count="4">
          <reference field="0" count="1" selected="0">
            <x v="211"/>
          </reference>
          <reference field="1" count="1">
            <x v="5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701">
      <pivotArea dataOnly="0" labelOnly="1" outline="0" fieldPosition="0">
        <references count="4">
          <reference field="0" count="1" selected="0">
            <x v="275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700">
      <pivotArea dataOnly="0" labelOnly="1" outline="0" fieldPosition="0">
        <references count="4">
          <reference field="0" count="1" selected="0">
            <x v="35"/>
          </reference>
          <reference field="1" count="1">
            <x v="10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699">
      <pivotArea dataOnly="0" labelOnly="1" outline="0" fieldPosition="0">
        <references count="4">
          <reference field="0" count="1" selected="0">
            <x v="54"/>
          </reference>
          <reference field="1" count="1">
            <x v="3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698">
      <pivotArea dataOnly="0" labelOnly="1" outline="0" fieldPosition="0">
        <references count="4">
          <reference field="0" count="1" selected="0">
            <x v="62"/>
          </reference>
          <reference field="1" count="1">
            <x v="11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97">
      <pivotArea dataOnly="0" labelOnly="1" outline="0" fieldPosition="0">
        <references count="4">
          <reference field="0" count="1" selected="0">
            <x v="139"/>
          </reference>
          <reference field="1" count="1">
            <x v="2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96">
      <pivotArea dataOnly="0" labelOnly="1" outline="0" fieldPosition="0">
        <references count="4">
          <reference field="0" count="1" selected="0">
            <x v="184"/>
          </reference>
          <reference field="1" count="1">
            <x v="15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95">
      <pivotArea dataOnly="0" labelOnly="1" outline="0" fieldPosition="0">
        <references count="4">
          <reference field="0" count="1" selected="0">
            <x v="202"/>
          </reference>
          <reference field="1" count="1">
            <x v="16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94">
      <pivotArea dataOnly="0" labelOnly="1" outline="0" fieldPosition="0">
        <references count="4">
          <reference field="0" count="1" selected="0">
            <x v="268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93">
      <pivotArea dataOnly="0" labelOnly="1" outline="0" fieldPosition="0">
        <references count="4">
          <reference field="0" count="1" selected="0">
            <x v="53"/>
          </reference>
          <reference field="1" count="1">
            <x v="1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92">
      <pivotArea dataOnly="0" labelOnly="1" outline="0" fieldPosition="0">
        <references count="4">
          <reference field="0" count="1" selected="0">
            <x v="179"/>
          </reference>
          <reference field="1" count="1">
            <x v="15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91">
      <pivotArea dataOnly="0" labelOnly="1" outline="0" fieldPosition="0">
        <references count="4">
          <reference field="0" count="1" selected="0">
            <x v="194"/>
          </reference>
          <reference field="1" count="1">
            <x v="16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90">
      <pivotArea dataOnly="0" labelOnly="1" outline="0" fieldPosition="0">
        <references count="4">
          <reference field="0" count="1" selected="0">
            <x v="162"/>
          </reference>
          <reference field="1" count="1">
            <x v="14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9">
      <pivotArea dataOnly="0" labelOnly="1" outline="0" fieldPosition="0">
        <references count="4">
          <reference field="0" count="1" selected="0">
            <x v="188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8">
      <pivotArea dataOnly="0" labelOnly="1" outline="0" fieldPosition="0">
        <references count="4">
          <reference field="0" count="1" selected="0">
            <x v="207"/>
          </reference>
          <reference field="1" count="1">
            <x v="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7">
      <pivotArea dataOnly="0" labelOnly="1" outline="0" fieldPosition="0">
        <references count="4">
          <reference field="0" count="1" selected="0">
            <x v="218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6">
      <pivotArea dataOnly="0" labelOnly="1" outline="0" fieldPosition="0">
        <references count="4">
          <reference field="0" count="1" selected="0">
            <x v="284"/>
          </reference>
          <reference field="1" count="1">
            <x v="13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5">
      <pivotArea dataOnly="0" labelOnly="1" outline="0" fieldPosition="0">
        <references count="4">
          <reference field="0" count="1" selected="0">
            <x v="295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4">
      <pivotArea dataOnly="0" labelOnly="1" outline="0" fieldPosition="0">
        <references count="4">
          <reference field="0" count="1" selected="0">
            <x v="306"/>
          </reference>
          <reference field="1" count="1">
            <x v="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83">
      <pivotArea dataOnly="0" labelOnly="1" outline="0" fieldPosition="0">
        <references count="4">
          <reference field="0" count="1" selected="0">
            <x v="3"/>
          </reference>
          <reference field="1" count="1">
            <x v="8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82">
      <pivotArea dataOnly="0" labelOnly="1" outline="0" fieldPosition="0">
        <references count="4">
          <reference field="0" count="1" selected="0">
            <x v="11"/>
          </reference>
          <reference field="1" count="1">
            <x v="9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81">
      <pivotArea dataOnly="0" labelOnly="1" outline="0" fieldPosition="0">
        <references count="4">
          <reference field="0" count="1" selected="0">
            <x v="13"/>
          </reference>
          <reference field="1" count="1">
            <x v="7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80">
      <pivotArea dataOnly="0" labelOnly="1" outline="0" fieldPosition="0">
        <references count="4">
          <reference field="0" count="1" selected="0">
            <x v="51"/>
          </reference>
          <reference field="1" count="1">
            <x v="1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9">
      <pivotArea dataOnly="0" labelOnly="1" outline="0" fieldPosition="0">
        <references count="4">
          <reference field="0" count="1" selected="0">
            <x v="96"/>
          </reference>
          <reference field="1" count="1">
            <x v="12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8">
      <pivotArea dataOnly="0" labelOnly="1" outline="0" fieldPosition="0">
        <references count="4">
          <reference field="0" count="1" selected="0">
            <x v="129"/>
          </reference>
          <reference field="1" count="1">
            <x v="13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7">
      <pivotArea dataOnly="0" labelOnly="1" outline="0" fieldPosition="0">
        <references count="4">
          <reference field="0" count="1" selected="0">
            <x v="189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6">
      <pivotArea dataOnly="0" labelOnly="1" outline="0" fieldPosition="0">
        <references count="4">
          <reference field="0" count="1" selected="0">
            <x v="200"/>
          </reference>
          <reference field="1" count="1">
            <x v="1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5">
      <pivotArea dataOnly="0" labelOnly="1" outline="0" fieldPosition="0">
        <references count="4">
          <reference field="0" count="1" selected="0">
            <x v="214"/>
          </reference>
          <reference field="1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674">
      <pivotArea dataOnly="0" labelOnly="1" outline="0" fieldPosition="0">
        <references count="4">
          <reference field="0" count="1" selected="0">
            <x v="10"/>
          </reference>
          <reference field="1" count="1">
            <x v="9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73">
      <pivotArea dataOnly="0" labelOnly="1" outline="0" fieldPosition="0">
        <references count="4">
          <reference field="0" count="1" selected="0">
            <x v="23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72">
      <pivotArea dataOnly="0" labelOnly="1" outline="0" fieldPosition="0">
        <references count="4">
          <reference field="0" count="1" selected="0">
            <x v="44"/>
          </reference>
          <reference field="1" count="1">
            <x v="11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71">
      <pivotArea dataOnly="0" labelOnly="1" outline="0" fieldPosition="0">
        <references count="4">
          <reference field="0" count="1" selected="0">
            <x v="63"/>
          </reference>
          <reference field="1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70">
      <pivotArea dataOnly="0" labelOnly="1" outline="0" fieldPosition="0">
        <references count="4">
          <reference field="0" count="1" selected="0">
            <x v="187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69">
      <pivotArea dataOnly="0" labelOnly="1" outline="0" fieldPosition="0">
        <references count="4">
          <reference field="0" count="1" selected="0">
            <x v="208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68">
      <pivotArea dataOnly="0" labelOnly="1" outline="0" fieldPosition="0">
        <references count="4">
          <reference field="0" count="1" selected="0">
            <x v="291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667">
      <pivotArea dataOnly="0" labelOnly="1" outline="0" fieldPosition="0">
        <references count="4">
          <reference field="0" count="1" selected="0">
            <x v="4"/>
          </reference>
          <reference field="1" count="1">
            <x v="8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6">
      <pivotArea dataOnly="0" labelOnly="1" outline="0" fieldPosition="0">
        <references count="4">
          <reference field="0" count="1" selected="0">
            <x v="27"/>
          </reference>
          <reference field="1" count="1">
            <x v="10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5">
      <pivotArea dataOnly="0" labelOnly="1" outline="0" fieldPosition="0">
        <references count="4">
          <reference field="0" count="1" selected="0">
            <x v="42"/>
          </reference>
          <reference field="1" count="1">
            <x v="1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4">
      <pivotArea dataOnly="0" labelOnly="1" outline="0" fieldPosition="0">
        <references count="4">
          <reference field="0" count="1" selected="0">
            <x v="49"/>
          </reference>
          <reference field="1" count="1">
            <x v="5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3">
      <pivotArea dataOnly="0" labelOnly="1" outline="0" fieldPosition="0">
        <references count="4">
          <reference field="0" count="1" selected="0">
            <x v="65"/>
          </reference>
          <reference field="1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2">
      <pivotArea dataOnly="0" labelOnly="1" outline="0" fieldPosition="0">
        <references count="4">
          <reference field="0" count="1" selected="0">
            <x v="79"/>
          </reference>
          <reference field="1" count="1">
            <x v="6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1">
      <pivotArea dataOnly="0" labelOnly="1" outline="0" fieldPosition="0">
        <references count="4">
          <reference field="0" count="1" selected="0">
            <x v="159"/>
          </reference>
          <reference field="1" count="1">
            <x v="2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60">
      <pivotArea dataOnly="0" labelOnly="1" outline="0" fieldPosition="0">
        <references count="4">
          <reference field="0" count="1" selected="0">
            <x v="174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59">
      <pivotArea dataOnly="0" labelOnly="1" outline="0" fieldPosition="0">
        <references count="4">
          <reference field="0" count="1" selected="0">
            <x v="217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658">
      <pivotArea dataOnly="0" labelOnly="1" outline="0" fieldPosition="0">
        <references count="4">
          <reference field="0" count="1" selected="0">
            <x v="36"/>
          </reference>
          <reference field="1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7">
      <pivotArea dataOnly="0" labelOnly="1" outline="0" fieldPosition="0">
        <references count="4">
          <reference field="0" count="1" selected="0">
            <x v="45"/>
          </reference>
          <reference field="1" count="1">
            <x v="1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6">
      <pivotArea dataOnly="0" labelOnly="1" outline="0" fieldPosition="0">
        <references count="4">
          <reference field="0" count="1" selected="0">
            <x v="46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5">
      <pivotArea dataOnly="0" labelOnly="1" outline="0" fieldPosition="0">
        <references count="4">
          <reference field="0" count="1" selected="0">
            <x v="99"/>
          </reference>
          <reference field="1" count="1">
            <x v="6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4">
      <pivotArea dataOnly="0" labelOnly="1" outline="0" fieldPosition="0">
        <references count="4">
          <reference field="0" count="1" selected="0">
            <x v="135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3">
      <pivotArea dataOnly="0" labelOnly="1" outline="0" fieldPosition="0">
        <references count="4">
          <reference field="0" count="1" selected="0">
            <x v="165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2">
      <pivotArea dataOnly="0" labelOnly="1" outline="0" fieldPosition="0">
        <references count="4">
          <reference field="0" count="1" selected="0">
            <x v="210"/>
          </reference>
          <reference field="1" count="1">
            <x v="1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1">
      <pivotArea dataOnly="0" labelOnly="1" outline="0" fieldPosition="0">
        <references count="4">
          <reference field="0" count="1" selected="0">
            <x v="285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50">
      <pivotArea dataOnly="0" labelOnly="1" outline="0" fieldPosition="0">
        <references count="4">
          <reference field="0" count="1" selected="0">
            <x v="293"/>
          </reference>
          <reference field="1" count="1">
            <x v="21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649">
      <pivotArea dataOnly="0" labelOnly="1" outline="0" fieldPosition="0">
        <references count="4">
          <reference field="0" count="1" selected="0">
            <x v="19"/>
          </reference>
          <reference field="1" count="1">
            <x v="9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648">
      <pivotArea dataOnly="0" labelOnly="1" outline="0" fieldPosition="0">
        <references count="4">
          <reference field="0" count="1" selected="0">
            <x v="25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647">
      <pivotArea dataOnly="0" labelOnly="1" outline="0" fieldPosition="0">
        <references count="4">
          <reference field="0" count="1" selected="0">
            <x v="29"/>
          </reference>
          <reference field="1" count="1">
            <x v="10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646">
      <pivotArea dataOnly="0" labelOnly="1" outline="0" fieldPosition="0">
        <references count="4">
          <reference field="0" count="1" selected="0">
            <x v="235"/>
          </reference>
          <reference field="1" count="1">
            <x v="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645">
      <pivotArea dataOnly="0" labelOnly="1" outline="0" fieldPosition="0">
        <references count="4">
          <reference field="0" count="1" selected="0">
            <x v="136"/>
          </reference>
          <reference field="1" count="1">
            <x v="13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644">
      <pivotArea dataOnly="0" labelOnly="1" outline="0" fieldPosition="0">
        <references count="4">
          <reference field="0" count="1" selected="0">
            <x v="157"/>
          </reference>
          <reference field="1" count="1">
            <x v="53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643">
      <pivotArea dataOnly="0" labelOnly="1" outline="0" fieldPosition="0">
        <references count="4">
          <reference field="0" count="1" selected="0">
            <x v="201"/>
          </reference>
          <reference field="1" count="1">
            <x v="16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642">
      <pivotArea dataOnly="0" labelOnly="1" outline="0" fieldPosition="0">
        <references count="4">
          <reference field="0" count="1" selected="0">
            <x v="55"/>
          </reference>
          <reference field="1" count="1">
            <x v="1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641">
      <pivotArea dataOnly="0" labelOnly="1" outline="0" fieldPosition="0">
        <references count="4">
          <reference field="0" count="1" selected="0">
            <x v="149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640">
      <pivotArea dataOnly="0" labelOnly="1" outline="0" fieldPosition="0">
        <references count="4">
          <reference field="0" count="1" selected="0">
            <x v="305"/>
          </reference>
          <reference field="1" count="1">
            <x v="4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63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8"/>
          </reference>
          <reference field="2" count="1">
            <x v="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63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64"/>
          </reference>
          <reference field="2" count="1">
            <x v="7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63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15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63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16"/>
          </reference>
          <reference field="2" count="1">
            <x v="9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635">
      <pivotArea dataOnly="0" labelOnly="1" outline="0" fieldPosition="0">
        <references count="5">
          <reference field="0" count="1" selected="0">
            <x v="171"/>
          </reference>
          <reference field="1" count="1" selected="0">
            <x v="33"/>
          </reference>
          <reference field="2" count="1">
            <x v="4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63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8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3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4"/>
          </reference>
          <reference field="2" count="1">
            <x v="4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32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59"/>
          </reference>
          <reference field="2" count="1">
            <x v="2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31">
      <pivotArea dataOnly="0" labelOnly="1" outline="0" fieldPosition="0">
        <references count="5">
          <reference field="0" count="1" selected="0">
            <x v="100"/>
          </reference>
          <reference field="1" count="1" selected="0">
            <x v="124"/>
          </reference>
          <reference field="2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30">
      <pivotArea dataOnly="0" labelOnly="1" outline="0" fieldPosition="0">
        <references count="5">
          <reference field="0" count="1" selected="0">
            <x v="119"/>
          </reference>
          <reference field="1" count="1" selected="0">
            <x v="49"/>
          </reference>
          <reference field="2" count="1">
            <x v="11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29">
      <pivotArea dataOnly="0" labelOnly="1" outline="0" fieldPosition="0">
        <references count="5">
          <reference field="0" count="1" selected="0">
            <x v="124"/>
          </reference>
          <reference field="1" count="1" selected="0">
            <x v="130"/>
          </reference>
          <reference field="2" count="1">
            <x v="1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28">
      <pivotArea dataOnly="0" labelOnly="1" outline="0" fieldPosition="0">
        <references count="5">
          <reference field="0" count="1" selected="0">
            <x v="155"/>
          </reference>
          <reference field="1" count="1" selected="0">
            <x v="28"/>
          </reference>
          <reference field="2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27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114"/>
          </reference>
          <reference field="2" count="1">
            <x v="14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26">
      <pivotArea dataOnly="0" labelOnly="1" outline="0" fieldPosition="0">
        <references count="5">
          <reference field="0" count="1" selected="0">
            <x v="266"/>
          </reference>
          <reference field="1" count="1" selected="0">
            <x v="210"/>
          </reference>
          <reference field="2" count="1">
            <x v="18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62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59"/>
          </reference>
          <reference field="2" count="1">
            <x v="2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62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72"/>
          </reference>
          <reference field="2" count="1">
            <x v="10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623">
      <pivotArea dataOnly="0" labelOnly="1" outline="0" fieldPosition="0">
        <references count="5">
          <reference field="0" count="1" selected="0">
            <x v="183"/>
          </reference>
          <reference field="1" count="1" selected="0">
            <x v="155"/>
          </reference>
          <reference field="2" count="1">
            <x v="14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622">
      <pivotArea dataOnly="0" labelOnly="1" outline="0" fieldPosition="0">
        <references count="5">
          <reference field="0" count="1" selected="0">
            <x v="205"/>
          </reference>
          <reference field="1" count="1" selected="0">
            <x v="172"/>
          </reference>
          <reference field="2" count="1">
            <x v="1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62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9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620">
      <pivotArea dataOnly="0" labelOnly="1" outline="0" fieldPosition="0">
        <references count="5">
          <reference field="0" count="1" selected="0">
            <x v="137"/>
          </reference>
          <reference field="1" count="1" selected="0">
            <x v="73"/>
          </reference>
          <reference field="2" count="1">
            <x v="7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619">
      <pivotArea dataOnly="0" labelOnly="1" outline="0" fieldPosition="0">
        <references count="5">
          <reference field="0" count="1" selected="0">
            <x v="143"/>
          </reference>
          <reference field="1" count="1" selected="0">
            <x v="25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618">
      <pivotArea dataOnly="0" labelOnly="1" outline="0" fieldPosition="0">
        <references count="5">
          <reference field="0" count="1" selected="0">
            <x v="153"/>
          </reference>
          <reference field="1" count="1" selected="0">
            <x v="141"/>
          </reference>
          <reference field="2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617">
      <pivotArea dataOnly="0" labelOnly="1" outline="0" fieldPosition="0">
        <references count="5">
          <reference field="0" count="1" selected="0">
            <x v="209"/>
          </reference>
          <reference field="1" count="1" selected="0">
            <x v="71"/>
          </reference>
          <reference field="2" count="1">
            <x v="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616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4"/>
          </reference>
          <reference field="2" count="1">
            <x v="9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615">
      <pivotArea dataOnly="0" labelOnly="1" outline="0" fieldPosition="0">
        <references count="5">
          <reference field="0" count="1" selected="0">
            <x v="115"/>
          </reference>
          <reference field="1" count="1" selected="0">
            <x v="17"/>
          </reference>
          <reference field="2" count="1">
            <x v="1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614">
      <pivotArea dataOnly="0" labelOnly="1" outline="0" fieldPosition="0">
        <references count="5">
          <reference field="0" count="1" selected="0">
            <x v="211"/>
          </reference>
          <reference field="1" count="1" selected="0">
            <x v="51"/>
          </reference>
          <reference field="2" count="1">
            <x v="1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613">
      <pivotArea dataOnly="0" labelOnly="1" outline="0" fieldPosition="0">
        <references count="5">
          <reference field="0" count="1" selected="0">
            <x v="275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61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09"/>
          </reference>
          <reference field="2" count="1">
            <x v="27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61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6"/>
          </reference>
          <reference field="2" count="1">
            <x v="2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61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117"/>
          </reference>
          <reference field="2" count="1">
            <x v="9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09">
      <pivotArea dataOnly="0" labelOnly="1" outline="0" fieldPosition="0">
        <references count="5">
          <reference field="0" count="1" selected="0">
            <x v="139"/>
          </reference>
          <reference field="1" count="1" selected="0">
            <x v="24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08">
      <pivotArea dataOnly="0" labelOnly="1" outline="0" fieldPosition="0">
        <references count="5">
          <reference field="0" count="1" selected="0">
            <x v="184"/>
          </reference>
          <reference field="1" count="1" selected="0">
            <x v="156"/>
          </reference>
          <reference field="2" count="1">
            <x v="14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07">
      <pivotArea dataOnly="0" labelOnly="1" outline="0" fieldPosition="0">
        <references count="5">
          <reference field="0" count="1" selected="0">
            <x v="202"/>
          </reference>
          <reference field="1" count="1" selected="0">
            <x v="169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06">
      <pivotArea dataOnly="0" labelOnly="1" outline="0" fieldPosition="0">
        <references count="5">
          <reference field="0" count="1" selected="0">
            <x v="268"/>
          </reference>
          <reference field="1" count="1" selected="0">
            <x v="71"/>
          </reference>
          <reference field="2" count="1">
            <x v="6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60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19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04">
      <pivotArea dataOnly="0" labelOnly="1" outline="0" fieldPosition="0">
        <references count="5">
          <reference field="0" count="1" selected="0">
            <x v="179"/>
          </reference>
          <reference field="1" count="1" selected="0">
            <x v="153"/>
          </reference>
          <reference field="2" count="1">
            <x v="13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03">
      <pivotArea dataOnly="0" labelOnly="1" outline="0" fieldPosition="0">
        <references count="5">
          <reference field="0" count="1" selected="0">
            <x v="194"/>
          </reference>
          <reference field="1" count="1" selected="0">
            <x v="162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602">
      <pivotArea dataOnly="0" labelOnly="1" outline="0" fieldPosition="0">
        <references count="5">
          <reference field="0" count="1" selected="0">
            <x v="162"/>
          </reference>
          <reference field="1" count="1" selected="0">
            <x v="144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01">
      <pivotArea dataOnly="0" labelOnly="1" outline="0" fieldPosition="0">
        <references count="5">
          <reference field="0" count="1" selected="0">
            <x v="188"/>
          </reference>
          <reference field="1" count="1" selected="0">
            <x v="158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600">
      <pivotArea dataOnly="0" labelOnly="1" outline="0" fieldPosition="0">
        <references count="5">
          <reference field="0" count="1" selected="0">
            <x v="207"/>
          </reference>
          <reference field="1" count="1" selected="0">
            <x v="69"/>
          </reference>
          <reference field="2" count="1">
            <x v="16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99">
      <pivotArea dataOnly="0" labelOnly="1" outline="0" fieldPosition="0">
        <references count="5">
          <reference field="0" count="1" selected="0">
            <x v="218"/>
          </reference>
          <reference field="1" count="1" selected="0">
            <x v="178"/>
          </reference>
          <reference field="2" count="1">
            <x v="1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98">
      <pivotArea dataOnly="0" labelOnly="1" outline="0" fieldPosition="0">
        <references count="5">
          <reference field="0" count="1" selected="0">
            <x v="284"/>
          </reference>
          <reference field="1" count="1" selected="0">
            <x v="137"/>
          </reference>
          <reference field="2" count="1">
            <x v="19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97">
      <pivotArea dataOnly="0" labelOnly="1" outline="0" fieldPosition="0">
        <references count="5">
          <reference field="0" count="1" selected="0">
            <x v="295"/>
          </reference>
          <reference field="1" count="1" selected="0">
            <x v="28"/>
          </reference>
          <reference field="2" count="1">
            <x v="20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96">
      <pivotArea dataOnly="0" labelOnly="1" outline="0" fieldPosition="0">
        <references count="5">
          <reference field="0" count="1" selected="0">
            <x v="306"/>
          </reference>
          <reference field="1" count="1" selected="0">
            <x v="9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95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84"/>
          </reference>
          <reference field="2" count="1">
            <x v="6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9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91"/>
          </reference>
          <reference field="2" count="1">
            <x v="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93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71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9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114"/>
          </reference>
          <reference field="2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9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23"/>
          </reference>
          <reference field="2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90">
      <pivotArea dataOnly="0" labelOnly="1" outline="0" fieldPosition="0">
        <references count="5">
          <reference field="0" count="1" selected="0">
            <x v="129"/>
          </reference>
          <reference field="1" count="1" selected="0">
            <x v="133"/>
          </reference>
          <reference field="2" count="1">
            <x v="11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89">
      <pivotArea dataOnly="0" labelOnly="1" outline="0" fieldPosition="0">
        <references count="5">
          <reference field="0" count="1" selected="0">
            <x v="189"/>
          </reference>
          <reference field="1" count="1" selected="0">
            <x v="158"/>
          </reference>
          <reference field="2" count="1">
            <x v="1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88">
      <pivotArea dataOnly="0" labelOnly="1" outline="0" fieldPosition="0">
        <references count="5">
          <reference field="0" count="1" selected="0">
            <x v="200"/>
          </reference>
          <reference field="1" count="1" selected="0">
            <x v="167"/>
          </reference>
          <reference field="2" count="1">
            <x v="15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87">
      <pivotArea dataOnly="0" labelOnly="1" outline="0" fieldPosition="0">
        <references count="5">
          <reference field="0" count="1" selected="0">
            <x v="214"/>
          </reference>
          <reference field="1" count="1" selected="0">
            <x v="176"/>
          </reference>
          <reference field="2" count="1">
            <x v="16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8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90"/>
          </reference>
          <reference field="2" count="1">
            <x v="6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98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112"/>
          </reference>
          <reference field="2" count="1">
            <x v="8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3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5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2">
      <pivotArea dataOnly="0" labelOnly="1" outline="0" fieldPosition="0">
        <references count="5">
          <reference field="0" count="1" selected="0">
            <x v="187"/>
          </reference>
          <reference field="1" count="1" selected="0">
            <x v="44"/>
          </reference>
          <reference field="2" count="1">
            <x v="14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1">
      <pivotArea dataOnly="0" labelOnly="1" outline="0" fieldPosition="0">
        <references count="5">
          <reference field="0" count="1" selected="0">
            <x v="208"/>
          </reference>
          <reference field="1" count="1" selected="0">
            <x v="8"/>
          </reference>
          <reference field="2" count="1">
            <x v="16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80">
      <pivotArea dataOnly="0" labelOnly="1" outline="0" fieldPosition="0">
        <references count="5">
          <reference field="0" count="1" selected="0">
            <x v="291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57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85"/>
          </reference>
          <reference field="2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02"/>
          </reference>
          <reference field="2" count="1">
            <x v="8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7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11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57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5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61"/>
          </reference>
          <reference field="2" count="1">
            <x v="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4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66"/>
          </reference>
          <reference field="2" count="1">
            <x v="1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3">
      <pivotArea dataOnly="0" labelOnly="1" outline="0" fieldPosition="0">
        <references count="5">
          <reference field="0" count="1" selected="0">
            <x v="159"/>
          </reference>
          <reference field="1" count="1" selected="0">
            <x v="21"/>
          </reference>
          <reference field="2" count="1">
            <x v="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2">
      <pivotArea dataOnly="0" labelOnly="1" outline="0" fieldPosition="0">
        <references count="5">
          <reference field="0" count="1" selected="0">
            <x v="174"/>
          </reference>
          <reference field="1" count="1" selected="0">
            <x v="150"/>
          </reference>
          <reference field="2" count="1">
            <x v="1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1">
      <pivotArea dataOnly="0" labelOnly="1" outline="0" fieldPosition="0">
        <references count="5">
          <reference field="0" count="1" selected="0">
            <x v="217"/>
          </reference>
          <reference field="1" count="1" selected="0">
            <x v="178"/>
          </reference>
          <reference field="2" count="1">
            <x v="16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57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43"/>
          </reference>
          <reference field="2" count="1">
            <x v="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9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14"/>
          </reference>
          <reference field="2" count="1">
            <x v="1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8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113"/>
          </reference>
          <reference field="2" count="1">
            <x v="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7">
      <pivotArea dataOnly="0" labelOnly="1" outline="0" fieldPosition="0">
        <references count="5">
          <reference field="0" count="1" selected="0">
            <x v="99"/>
          </reference>
          <reference field="1" count="1" selected="0">
            <x v="63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6">
      <pivotArea dataOnly="0" labelOnly="1" outline="0" fieldPosition="0">
        <references count="5">
          <reference field="0" count="1" selected="0">
            <x v="135"/>
          </reference>
          <reference field="1" count="1" selected="0">
            <x v="44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5">
      <pivotArea dataOnly="0" labelOnly="1" outline="0" fieldPosition="0">
        <references count="5">
          <reference field="0" count="1" selected="0">
            <x v="165"/>
          </reference>
          <reference field="1" count="1" selected="0">
            <x v="146"/>
          </reference>
          <reference field="2" count="1">
            <x v="13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4">
      <pivotArea dataOnly="0" labelOnly="1" outline="0" fieldPosition="0">
        <references count="5">
          <reference field="0" count="1" selected="0">
            <x v="210"/>
          </reference>
          <reference field="1" count="1" selected="0">
            <x v="173"/>
          </reference>
          <reference field="2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3">
      <pivotArea dataOnly="0" labelOnly="1" outline="0" fieldPosition="0">
        <references count="5">
          <reference field="0" count="1" selected="0">
            <x v="285"/>
          </reference>
          <reference field="1" count="1" selected="0">
            <x v="98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2">
      <pivotArea dataOnly="0" labelOnly="1" outline="0" fieldPosition="0">
        <references count="5">
          <reference field="0" count="1" selected="0">
            <x v="293"/>
          </reference>
          <reference field="1" count="1" selected="0">
            <x v="219"/>
          </reference>
          <reference field="2" count="1">
            <x v="1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56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6"/>
          </reference>
          <reference field="2" count="1">
            <x v="7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56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0"/>
          </reference>
          <reference field="2" count="1">
            <x v="7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55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04"/>
          </reference>
          <reference field="2" count="1">
            <x v="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558">
      <pivotArea dataOnly="0" labelOnly="1" outline="0" fieldPosition="0">
        <references count="5">
          <reference field="0" count="1" selected="0">
            <x v="235"/>
          </reference>
          <reference field="1" count="1" selected="0">
            <x v="32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557">
      <pivotArea dataOnly="0" labelOnly="1" outline="0" fieldPosition="0">
        <references count="5">
          <reference field="0" count="1" selected="0">
            <x v="136"/>
          </reference>
          <reference field="1" count="1" selected="0">
            <x v="136"/>
          </reference>
          <reference field="2" count="1">
            <x v="12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556">
      <pivotArea dataOnly="0" labelOnly="1" outline="0" fieldPosition="0">
        <references count="5">
          <reference field="0" count="1" selected="0">
            <x v="157"/>
          </reference>
          <reference field="1" count="1" selected="0">
            <x v="53"/>
          </reference>
          <reference field="2" count="1">
            <x v="4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555">
      <pivotArea dataOnly="0" labelOnly="1" outline="0" fieldPosition="0">
        <references count="5">
          <reference field="0" count="1" selected="0">
            <x v="201"/>
          </reference>
          <reference field="1" count="1" selected="0">
            <x v="168"/>
          </reference>
          <reference field="2" count="1">
            <x v="15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554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115"/>
          </reference>
          <reference field="2" count="1">
            <x v="9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553">
      <pivotArea dataOnly="0" labelOnly="1" outline="0" fieldPosition="0">
        <references count="5">
          <reference field="0" count="1" selected="0">
            <x v="149"/>
          </reference>
          <reference field="1" count="1" selected="0">
            <x v="139"/>
          </reference>
          <reference field="2" count="1">
            <x v="12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552">
      <pivotArea dataOnly="0" labelOnly="1" outline="0" fieldPosition="0">
        <references count="5">
          <reference field="0" count="1" selected="0">
            <x v="305"/>
          </reference>
          <reference field="1" count="1" selected="0">
            <x v="48"/>
          </reference>
          <reference field="2" count="1">
            <x v="20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551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>
            <x v="8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550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>
            <x v="9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549">
      <pivotArea dataOnly="0" labelOnly="1" outline="0" fieldPosition="0">
        <references count="6">
          <reference field="0" count="1" selected="0">
            <x v="47"/>
          </reference>
          <reference field="1" count="1" selected="0">
            <x v="15"/>
          </reference>
          <reference field="2" count="1" selected="0">
            <x v="35"/>
          </reference>
          <reference field="3" count="1">
            <x v="111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548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>
            <x v="1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547">
      <pivotArea dataOnly="0" labelOnly="1" outline="0" fieldPosition="0">
        <references count="6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>
            <x v="16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546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>
            <x v="1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5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4"/>
          </reference>
          <reference field="2" count="1" selected="0">
            <x v="44"/>
          </reference>
          <reference field="3" count="1">
            <x v="1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4">
      <pivotArea dataOnly="0" labelOnly="1" outline="0" fieldPosition="0">
        <references count="6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3">
      <pivotArea dataOnly="0" labelOnly="1" outline="0" fieldPosition="0">
        <references count="6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2">
      <pivotArea dataOnly="0" labelOnly="1" outline="0" fieldPosition="0">
        <references count="6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>
            <x v="6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1">
      <pivotArea dataOnly="0" labelOnly="1" outline="0" fieldPosition="0">
        <references count="6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>
            <x v="13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40">
      <pivotArea dataOnly="0" labelOnly="1" outline="0" fieldPosition="0">
        <references count="6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>
            <x v="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39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>
            <x v="17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38">
      <pivotArea dataOnly="0" labelOnly="1" outline="0" fieldPosition="0">
        <references count="6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>
            <x v="24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537">
      <pivotArea dataOnly="0" labelOnly="1" outline="0" fieldPosition="0">
        <references count="6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>
            <x v="12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536">
      <pivotArea dataOnly="0" labelOnly="1" outline="0" fieldPosition="0">
        <references count="6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>
            <x v="2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535">
      <pivotArea dataOnly="0" labelOnly="1" outline="0" fieldPosition="0">
        <references count="6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>
            <x v="1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534">
      <pivotArea dataOnly="0" labelOnly="1" outline="0" fieldPosition="0">
        <references count="6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>
            <x v="20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533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532">
      <pivotArea dataOnly="0" labelOnly="1" outline="0" fieldPosition="0">
        <references count="6">
          <reference field="0" count="1" selected="0">
            <x v="137"/>
          </reference>
          <reference field="1" count="1" selected="0">
            <x v="73"/>
          </reference>
          <reference field="2" count="1" selected="0">
            <x v="76"/>
          </reference>
          <reference field="3" count="1">
            <x v="1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531">
      <pivotArea dataOnly="0" labelOnly="1" outline="0" fieldPosition="0">
        <references count="6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>
            <x v="2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530">
      <pivotArea dataOnly="0" labelOnly="1" outline="0" fieldPosition="0">
        <references count="6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>
            <x v="15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529">
      <pivotArea dataOnly="0" labelOnly="1" outline="0" fieldPosition="0">
        <references count="6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>
            <x v="20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528">
      <pivotArea dataOnly="0" labelOnly="1" outline="0" fieldPosition="0">
        <references count="6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>
            <x v="3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527">
      <pivotArea dataOnly="0" labelOnly="1" outline="0" fieldPosition="0">
        <references count="6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>
            <x v="1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526">
      <pivotArea dataOnly="0" labelOnly="1" outline="0" fieldPosition="0">
        <references count="6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>
            <x v="20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525">
      <pivotArea dataOnly="0" labelOnly="1" outline="0" fieldPosition="0">
        <references count="6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524">
      <pivotArea dataOnly="0" labelOnly="1" outline="0" fieldPosition="0">
        <references count="6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7"/>
          </reference>
          <reference field="3" count="1">
            <x v="10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523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>
            <x v="11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4522">
      <pivotArea dataOnly="0" labelOnly="1" outline="0" fieldPosition="0">
        <references count="6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>
            <x v="11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521">
      <pivotArea dataOnly="0" labelOnly="1" outline="0" fieldPosition="0">
        <references count="6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>
            <x v="1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520">
      <pivotArea dataOnly="0" labelOnly="1" outline="0" fieldPosition="0">
        <references count="6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>
            <x v="18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519">
      <pivotArea dataOnly="0" labelOnly="1" outline="0" fieldPosition="0">
        <references count="6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>
            <x v="19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518">
      <pivotArea dataOnly="0" labelOnly="1" outline="0" fieldPosition="0">
        <references count="6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>
            <x v="2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4517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>
            <x v="1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516">
      <pivotArea dataOnly="0" labelOnly="1" outline="0" fieldPosition="0">
        <references count="6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>
            <x v="17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515">
      <pivotArea dataOnly="0" labelOnly="1" outline="0" fieldPosition="0">
        <references count="6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>
            <x v="19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514">
      <pivotArea dataOnly="0" labelOnly="1" outline="0" fieldPosition="0">
        <references count="6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13">
      <pivotArea dataOnly="0" labelOnly="1" outline="0" fieldPosition="0">
        <references count="6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>
            <x v="1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12">
      <pivotArea dataOnly="0" labelOnly="1" outline="0" fieldPosition="0">
        <references count="6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>
            <x v="3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11">
      <pivotArea dataOnly="0" labelOnly="1" outline="0" fieldPosition="0">
        <references count="6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>
            <x v="21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10">
      <pivotArea dataOnly="0" labelOnly="1" outline="0" fieldPosition="0">
        <references count="6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>
            <x v="26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09">
      <pivotArea dataOnly="0" labelOnly="1" outline="0" fieldPosition="0">
        <references count="6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>
            <x v="27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08">
      <pivotArea dataOnly="0" labelOnly="1" outline="0" fieldPosition="0">
        <references count="6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>
            <x v="1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507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>
            <x v="7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>
            <x v="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5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>
            <x v="8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4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>
            <x v="11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3">
      <pivotArea dataOnly="0" labelOnly="1" outline="0" fieldPosition="0">
        <references count="6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>
            <x v="12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2">
      <pivotArea dataOnly="0" labelOnly="1" outline="0" fieldPosition="0">
        <references count="6">
          <reference field="0" count="1" selected="0">
            <x v="129"/>
          </reference>
          <reference field="1" count="1" selected="0">
            <x v="133"/>
          </reference>
          <reference field="2" count="1" selected="0">
            <x v="117"/>
          </reference>
          <reference field="3" count="1">
            <x v="14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1">
      <pivotArea dataOnly="0" labelOnly="1" outline="0" fieldPosition="0">
        <references count="6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>
            <x v="1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500">
      <pivotArea dataOnly="0" labelOnly="1" outline="0" fieldPosition="0">
        <references count="6">
          <reference field="0" count="1" selected="0">
            <x v="200"/>
          </reference>
          <reference field="1" count="1" selected="0">
            <x v="167"/>
          </reference>
          <reference field="2" count="1" selected="0">
            <x v="156"/>
          </reference>
          <reference field="3" count="1">
            <x v="1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499">
      <pivotArea dataOnly="0" labelOnly="1" outline="0" fieldPosition="0">
        <references count="6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>
            <x v="20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498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90"/>
          </reference>
          <reference field="2" count="1" selected="0">
            <x v="66"/>
          </reference>
          <reference field="3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7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6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5">
      <pivotArea dataOnly="0" labelOnly="1" outline="0" fieldPosition="0">
        <references count="6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>
            <x v="12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4">
      <pivotArea dataOnly="0" labelOnly="1" outline="0" fieldPosition="0">
        <references count="6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>
            <x v="18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3">
      <pivotArea dataOnly="0" labelOnly="1" outline="0" fieldPosition="0">
        <references count="6">
          <reference field="0" count="1" selected="0">
            <x v="208"/>
          </reference>
          <reference field="1" count="1" selected="0">
            <x v="8"/>
          </reference>
          <reference field="2" count="1" selected="0">
            <x v="161"/>
          </reference>
          <reference field="3" count="1">
            <x v="2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2">
      <pivotArea dataOnly="0" labelOnly="1" outline="0" fieldPosition="0">
        <references count="6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491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90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102"/>
          </reference>
          <reference field="2" count="1" selected="0">
            <x v="80"/>
          </reference>
          <reference field="3" count="1">
            <x v="9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9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>
            <x v="10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8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7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>
            <x v="5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6">
      <pivotArea dataOnly="0" labelOnly="1" outline="0" fieldPosition="0">
        <references count="6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>
            <x v="4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5">
      <pivotArea dataOnly="0" labelOnly="1" outline="0" fieldPosition="0">
        <references count="6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>
            <x v="2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4">
      <pivotArea dataOnly="0" labelOnly="1" outline="0" fieldPosition="0">
        <references count="6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>
            <x v="1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3">
      <pivotArea dataOnly="0" labelOnly="1" outline="0" fieldPosition="0">
        <references count="6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>
            <x v="21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482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>
            <x v="3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81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2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80">
      <pivotArea dataOnly="0" labelOnly="1" outline="0" fieldPosition="0">
        <references count="6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>
            <x v="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9">
      <pivotArea dataOnly="0" labelOnly="1" outline="0" fieldPosition="0">
        <references count="6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>
            <x v="12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8">
      <pivotArea dataOnly="0" labelOnly="1" outline="0" fieldPosition="0">
        <references count="6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>
            <x v="14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7">
      <pivotArea dataOnly="0" labelOnly="1" outline="0" fieldPosition="0">
        <references count="6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6">
      <pivotArea dataOnly="0" labelOnly="1" outline="0" fieldPosition="0">
        <references count="6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>
            <x v="20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5">
      <pivotArea dataOnly="0" labelOnly="1" outline="0" fieldPosition="0">
        <references count="6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>
            <x v="2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4">
      <pivotArea dataOnly="0" labelOnly="1" outline="0" fieldPosition="0">
        <references count="6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>
            <x v="2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473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>
            <x v="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472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>
            <x v="4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471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"/>
          </reference>
          <reference field="3" count="1">
            <x v="10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470">
      <pivotArea dataOnly="0" labelOnly="1" outline="0" fieldPosition="0">
        <references count="6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469">
      <pivotArea dataOnly="0" labelOnly="1" outline="0" fieldPosition="0">
        <references count="6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>
            <x v="14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468">
      <pivotArea dataOnly="0" labelOnly="1" outline="0" fieldPosition="0">
        <references count="6">
          <reference field="0" count="1" selected="0">
            <x v="157"/>
          </reference>
          <reference field="1" count="1" selected="0">
            <x v="53"/>
          </reference>
          <reference field="2" count="1" selected="0">
            <x v="40"/>
          </reference>
          <reference field="3" count="1">
            <x v="5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467">
      <pivotArea dataOnly="0" labelOnly="1" outline="0" fieldPosition="0">
        <references count="6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>
            <x v="19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466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>
            <x v="4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465">
      <pivotArea dataOnly="0" labelOnly="1" outline="0" fieldPosition="0">
        <references count="6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>
            <x v="15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464">
      <pivotArea dataOnly="0" labelOnly="1" outline="0" fieldPosition="0">
        <references count="6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>
            <x v="28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463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0"/>
          </reference>
        </references>
      </pivotArea>
    </format>
    <format dxfId="4462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15"/>
          </reference>
          <reference field="2" count="1" selected="0">
            <x v="35"/>
          </reference>
          <reference field="3" count="1" selected="0">
            <x v="111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4461">
      <pivotArea dataOnly="0" labelOnly="1" outline="0" fieldPosition="0">
        <references count="7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4460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 selected="0">
            <x v="105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4459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4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4458">
      <pivotArea dataOnly="0" labelOnly="1" outline="0" fieldPosition="0">
        <references count="7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4457">
      <pivotArea dataOnly="0" labelOnly="1" outline="0" fieldPosition="0">
        <references count="7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4456">
      <pivotArea dataOnly="0" labelOnly="1" outline="0" fieldPosition="0">
        <references count="7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4455">
      <pivotArea dataOnly="0" labelOnly="1" outline="0" fieldPosition="0">
        <references count="7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4454">
      <pivotArea dataOnly="0" labelOnly="1" outline="0" fieldPosition="0">
        <references count="7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4453">
      <pivotArea dataOnly="0" labelOnly="1" outline="0" fieldPosition="0">
        <references count="7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4452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4451">
      <pivotArea dataOnly="0" labelOnly="1" outline="0" fieldPosition="0">
        <references count="7">
          <reference field="0" count="1" selected="0">
            <x v="137"/>
          </reference>
          <reference field="1" count="1" selected="0">
            <x v="73"/>
          </reference>
          <reference field="2" count="1" selected="0">
            <x v="76"/>
          </reference>
          <reference field="3" count="1" selected="0">
            <x v="147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4450">
      <pivotArea dataOnly="0" labelOnly="1" outline="0" fieldPosition="0">
        <references count="7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4449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4448">
      <pivotArea dataOnly="0" labelOnly="1" outline="0" fieldPosition="0">
        <references count="7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4447">
      <pivotArea dataOnly="0" labelOnly="1" outline="0" fieldPosition="0">
        <references count="7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4446">
      <pivotArea dataOnly="0" labelOnly="1" outline="0" fieldPosition="0">
        <references count="7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444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7"/>
          </reference>
          <reference field="3" count="1" selected="0">
            <x v="106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4444">
      <pivotArea dataOnly="0" labelOnly="1" outline="0" fieldPosition="0">
        <references count="7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4443">
      <pivotArea dataOnly="0" labelOnly="1" outline="0" fieldPosition="0">
        <references count="7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4442">
      <pivotArea dataOnly="0" labelOnly="1" outline="0" fieldPosition="0">
        <references count="7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9"/>
          </reference>
        </references>
      </pivotArea>
    </format>
    <format dxfId="4441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4440">
      <pivotArea dataOnly="0" labelOnly="1" outline="0" fieldPosition="0">
        <references count="7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4439">
      <pivotArea dataOnly="0" labelOnly="1" outline="0" fieldPosition="0">
        <references count="7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 selected="0">
            <x v="36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1"/>
          </reference>
        </references>
      </pivotArea>
    </format>
    <format dxfId="4438">
      <pivotArea dataOnly="0" labelOnly="1" outline="0" fieldPosition="0">
        <references count="7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4437">
      <pivotArea dataOnly="0" labelOnly="1" outline="0" fieldPosition="0">
        <references count="7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4436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4435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2"/>
          </reference>
        </references>
      </pivotArea>
    </format>
    <format dxfId="4434">
      <pivotArea dataOnly="0" labelOnly="1" outline="0" fieldPosition="0">
        <references count="7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4433">
      <pivotArea dataOnly="0" labelOnly="1" outline="0" fieldPosition="0">
        <references count="7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4432">
      <pivotArea dataOnly="0" labelOnly="1" outline="0" fieldPosition="0">
        <references count="7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4431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90"/>
          </reference>
          <reference field="2" count="1" selected="0">
            <x v="66"/>
          </reference>
          <reference field="3" count="1" selected="0">
            <x v="84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4430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4429">
      <pivotArea dataOnly="0" labelOnly="1" outline="0" fieldPosition="0">
        <references count="7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4428">
      <pivotArea dataOnly="0" labelOnly="1" outline="0" fieldPosition="0">
        <references count="7">
          <reference field="0" count="1" selected="0">
            <x v="208"/>
          </reference>
          <reference field="1" count="1" selected="0">
            <x v="8"/>
          </reference>
          <reference field="2" count="1" selected="0">
            <x v="161"/>
          </reference>
          <reference field="3" count="1" selected="0">
            <x v="203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4427">
      <pivotArea dataOnly="0" labelOnly="1" outline="0" fieldPosition="0">
        <references count="7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4426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4425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 selected="0">
            <x v="109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4424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4423">
      <pivotArea dataOnly="0" labelOnly="1" outline="0" fieldPosition="0">
        <references count="7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4422">
      <pivotArea dataOnly="0" labelOnly="1" outline="0" fieldPosition="0">
        <references count="7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 selected="0">
            <x v="210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442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4420">
      <pivotArea dataOnly="0" labelOnly="1" outline="0" fieldPosition="0">
        <references count="7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4419">
      <pivotArea dataOnly="0" labelOnly="1" outline="0" fieldPosition="0">
        <references count="7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4418">
      <pivotArea dataOnly="0" labelOnly="1" outline="0" fieldPosition="0">
        <references count="7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4417">
      <pivotArea dataOnly="0" labelOnly="1" outline="0" fieldPosition="0">
        <references count="7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441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4415">
      <pivotArea dataOnly="0" labelOnly="1" outline="0" fieldPosition="0">
        <references count="7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4414">
      <pivotArea dataOnly="0" labelOnly="1" outline="0" fieldPosition="0">
        <references count="7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4413">
      <pivotArea dataOnly="0" labelOnly="1" outline="0" fieldPosition="0">
        <references count="7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4412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9"/>
          </reference>
        </references>
      </pivotArea>
    </format>
    <format dxfId="4411">
      <pivotArea dataOnly="0" labelOnly="1" outline="0" fieldPosition="0">
        <references count="7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4410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/>
        </references>
      </pivotArea>
    </format>
    <format dxfId="4409">
      <pivotArea dataOnly="0" labelOnly="1" outline="0" fieldPosition="0">
        <references count="8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0"/>
        </references>
      </pivotArea>
    </format>
    <format dxfId="4408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407">
      <pivotArea dataOnly="0" labelOnly="1" outline="0" fieldPosition="0">
        <references count="9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 selected="0">
            <x v="9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406">
      <pivotArea dataOnly="0" labelOnly="1" outline="0" fieldPosition="0">
        <references count="9">
          <reference field="0" count="1" selected="0">
            <x v="47"/>
          </reference>
          <reference field="1" count="1" selected="0">
            <x v="15"/>
          </reference>
          <reference field="2" count="1" selected="0">
            <x v="35"/>
          </reference>
          <reference field="3" count="1" selected="0">
            <x v="111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405">
      <pivotArea dataOnly="0" labelOnly="1" outline="0" fieldPosition="0">
        <references count="9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404">
      <pivotArea dataOnly="0" labelOnly="1" outline="0" fieldPosition="0">
        <references count="9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403">
      <pivotArea dataOnly="0" labelOnly="1" outline="0" fieldPosition="0">
        <references count="9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 selected="0">
            <x v="10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402">
      <pivotArea dataOnly="0" labelOnly="1" outline="0" fieldPosition="0">
        <references count="9">
          <reference field="0" count="1" selected="0">
            <x v="59"/>
          </reference>
          <reference field="1" count="1" selected="0">
            <x v="24"/>
          </reference>
          <reference field="2" count="1" selected="0">
            <x v="44"/>
          </reference>
          <reference field="3" count="1" selected="0">
            <x v="11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401">
      <pivotArea dataOnly="0" labelOnly="1" outline="0" fieldPosition="0">
        <references count="9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400">
      <pivotArea dataOnly="0" labelOnly="1" outline="0" fieldPosition="0">
        <references count="9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 selected="0">
            <x v="1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9">
      <pivotArea dataOnly="0" labelOnly="1" outline="0" fieldPosition="0">
        <references count="9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8">
      <pivotArea dataOnly="0" labelOnly="1" outline="0" fieldPosition="0">
        <references count="9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7">
      <pivotArea dataOnly="0" labelOnly="1" outline="0" fieldPosition="0">
        <references count="9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6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5">
      <pivotArea dataOnly="0" labelOnly="1" outline="0" fieldPosition="0">
        <references count="9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94">
      <pivotArea dataOnly="0" labelOnly="1" outline="0" fieldPosition="0">
        <references count="9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93">
      <pivotArea dataOnly="0" labelOnly="1" outline="0" fieldPosition="0">
        <references count="9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92">
      <pivotArea dataOnly="0" labelOnly="1" outline="0" fieldPosition="0">
        <references count="9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91">
      <pivotArea dataOnly="0" labelOnly="1" outline="0" fieldPosition="0">
        <references count="9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90">
      <pivotArea dataOnly="0" labelOnly="1" outline="0" fieldPosition="0">
        <references count="9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89">
      <pivotArea dataOnly="0" labelOnly="1" outline="0" fieldPosition="0">
        <references count="9">
          <reference field="0" count="1" selected="0">
            <x v="137"/>
          </reference>
          <reference field="1" count="1" selected="0">
            <x v="73"/>
          </reference>
          <reference field="2" count="1" selected="0">
            <x v="76"/>
          </reference>
          <reference field="3" count="1" selected="0">
            <x v="14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88">
      <pivotArea dataOnly="0" labelOnly="1" outline="0" fieldPosition="0">
        <references count="9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87">
      <pivotArea dataOnly="0" labelOnly="1" outline="0" fieldPosition="0">
        <references count="9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 selected="0">
            <x v="15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86">
      <pivotArea dataOnly="0" labelOnly="1" outline="0" fieldPosition="0">
        <references count="9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85">
      <pivotArea dataOnly="0" labelOnly="1" outline="0" fieldPosition="0">
        <references count="9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84">
      <pivotArea dataOnly="0" labelOnly="1" outline="0" fieldPosition="0">
        <references count="9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83">
      <pivotArea dataOnly="0" labelOnly="1" outline="0" fieldPosition="0">
        <references count="9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82">
      <pivotArea dataOnly="0" labelOnly="1" outline="0" fieldPosition="0">
        <references count="9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81">
      <pivotArea dataOnly="0" labelOnly="1" outline="0" fieldPosition="0">
        <references count="9">
          <reference field="0" count="1" selected="0">
            <x v="35"/>
          </reference>
          <reference field="1" count="1" selected="0">
            <x v="109"/>
          </reference>
          <reference field="2" count="1" selected="0">
            <x v="27"/>
          </reference>
          <reference field="3" count="1" selected="0">
            <x v="106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80">
      <pivotArea dataOnly="0" labelOnly="1" outline="0" fieldPosition="0">
        <references count="9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79">
      <pivotArea dataOnly="0" labelOnly="1" outline="0" fieldPosition="0">
        <references count="9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78">
      <pivotArea dataOnly="0" labelOnly="1" outline="0" fieldPosition="0">
        <references count="9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77">
      <pivotArea dataOnly="0" labelOnly="1" outline="0" fieldPosition="0">
        <references count="9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76">
      <pivotArea dataOnly="0" labelOnly="1" outline="0" fieldPosition="0">
        <references count="9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75">
      <pivotArea dataOnly="0" labelOnly="1" outline="0" fieldPosition="0">
        <references count="9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74">
      <pivotArea dataOnly="0" labelOnly="1" outline="0" fieldPosition="0">
        <references count="9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373">
      <pivotArea dataOnly="0" labelOnly="1" outline="0" fieldPosition="0">
        <references count="9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372">
      <pivotArea dataOnly="0" labelOnly="1" outline="0" fieldPosition="0">
        <references count="9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 selected="0">
            <x v="19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4371">
      <pivotArea dataOnly="0" labelOnly="1" outline="0" fieldPosition="0">
        <references count="9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70">
      <pivotArea dataOnly="0" labelOnly="1" outline="0" fieldPosition="0">
        <references count="9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9">
      <pivotArea dataOnly="0" labelOnly="1" outline="0" fieldPosition="0">
        <references count="9">
          <reference field="0" count="1" selected="0">
            <x v="207"/>
          </reference>
          <reference field="1" count="1" selected="0">
            <x v="69"/>
          </reference>
          <reference field="2" count="1" selected="0">
            <x v="160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8">
      <pivotArea dataOnly="0" labelOnly="1" outline="0" fieldPosition="0">
        <references count="9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7">
      <pivotArea dataOnly="0" labelOnly="1" outline="0" fieldPosition="0">
        <references count="9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6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5">
      <pivotArea dataOnly="0" labelOnly="1" outline="0" fieldPosition="0">
        <references count="9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4364">
      <pivotArea dataOnly="0" labelOnly="1" outline="0" fieldPosition="0">
        <references count="9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63">
      <pivotArea dataOnly="0" labelOnly="1" outline="0" fieldPosition="0">
        <references count="9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62">
      <pivotArea dataOnly="0" labelOnly="1" outline="0" fieldPosition="0">
        <references count="9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61">
      <pivotArea dataOnly="0" labelOnly="1" outline="0" fieldPosition="0">
        <references count="9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60">
      <pivotArea dataOnly="0" labelOnly="1" outline="0" fieldPosition="0">
        <references count="9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59">
      <pivotArea dataOnly="0" labelOnly="1" outline="0" fieldPosition="0">
        <references count="9">
          <reference field="0" count="1" selected="0">
            <x v="129"/>
          </reference>
          <reference field="1" count="1" selected="0">
            <x v="133"/>
          </reference>
          <reference field="2" count="1" selected="0">
            <x v="117"/>
          </reference>
          <reference field="3" count="1" selected="0">
            <x v="14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58">
      <pivotArea dataOnly="0" labelOnly="1" outline="0" fieldPosition="0">
        <references count="9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57">
      <pivotArea dataOnly="0" labelOnly="1" outline="0" fieldPosition="0">
        <references count="9">
          <reference field="0" count="1" selected="0">
            <x v="200"/>
          </reference>
          <reference field="1" count="1" selected="0">
            <x v="167"/>
          </reference>
          <reference field="2" count="1" selected="0">
            <x v="156"/>
          </reference>
          <reference field="3" count="1" selected="0">
            <x v="19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56">
      <pivotArea dataOnly="0" labelOnly="1" outline="0" fieldPosition="0">
        <references count="9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4355">
      <pivotArea dataOnly="0" labelOnly="1" outline="0" fieldPosition="0">
        <references count="9">
          <reference field="0" count="1" selected="0">
            <x v="10"/>
          </reference>
          <reference field="1" count="1" selected="0">
            <x v="90"/>
          </reference>
          <reference field="2" count="1" selected="0">
            <x v="66"/>
          </reference>
          <reference field="3" count="1" selected="0">
            <x v="84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54">
      <pivotArea dataOnly="0" labelOnly="1" outline="0" fieldPosition="0">
        <references count="9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53">
      <pivotArea dataOnly="0" labelOnly="1" outline="0" fieldPosition="0">
        <references count="9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52">
      <pivotArea dataOnly="0" labelOnly="1" outline="0" fieldPosition="0">
        <references count="9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51">
      <pivotArea dataOnly="0" labelOnly="1" outline="0" fieldPosition="0">
        <references count="9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50">
      <pivotArea dataOnly="0" labelOnly="1" outline="0" fieldPosition="0">
        <references count="9">
          <reference field="0" count="1" selected="0">
            <x v="208"/>
          </reference>
          <reference field="1" count="1" selected="0">
            <x v="8"/>
          </reference>
          <reference field="2" count="1" selected="0">
            <x v="161"/>
          </reference>
          <reference field="3" count="1" selected="0">
            <x v="203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49">
      <pivotArea dataOnly="0" labelOnly="1" outline="0" fieldPosition="0">
        <references count="9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4348">
      <pivotArea dataOnly="0" labelOnly="1" outline="0" fieldPosition="0">
        <references count="9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7">
      <pivotArea dataOnly="0" labelOnly="1" outline="0" fieldPosition="0">
        <references count="9">
          <reference field="0" count="1" selected="0">
            <x v="27"/>
          </reference>
          <reference field="1" count="1" selected="0">
            <x v="102"/>
          </reference>
          <reference field="2" count="1" selected="0">
            <x v="80"/>
          </reference>
          <reference field="3" count="1" selected="0">
            <x v="9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6">
      <pivotArea dataOnly="0" labelOnly="1" outline="0" fieldPosition="0">
        <references count="9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5">
      <pivotArea dataOnly="0" labelOnly="1" outline="0" fieldPosition="0">
        <references count="9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4">
      <pivotArea dataOnly="0" labelOnly="1" outline="0" fieldPosition="0">
        <references count="9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3">
      <pivotArea dataOnly="0" labelOnly="1" outline="0" fieldPosition="0">
        <references count="9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2">
      <pivotArea dataOnly="0" labelOnly="1" outline="0" fieldPosition="0">
        <references count="9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1">
      <pivotArea dataOnly="0" labelOnly="1" outline="0" fieldPosition="0">
        <references count="9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40">
      <pivotArea dataOnly="0" labelOnly="1" outline="0" fieldPosition="0">
        <references count="9">
          <reference field="0" count="1" selected="0">
            <x v="217"/>
          </reference>
          <reference field="1" count="1" selected="0">
            <x v="178"/>
          </reference>
          <reference field="2" count="1" selected="0">
            <x v="168"/>
          </reference>
          <reference field="3" count="1" selected="0">
            <x v="21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4339">
      <pivotArea dataOnly="0" labelOnly="1" outline="0" fieldPosition="0">
        <references count="9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8">
      <pivotArea dataOnly="0" labelOnly="1" outline="0" fieldPosition="0">
        <references count="9">
          <reference field="0" count="1" selected="0">
            <x v="45"/>
          </reference>
          <reference field="1" count="1" selected="0">
            <x v="14"/>
          </reference>
          <reference field="2" count="1" selected="0">
            <x v="14"/>
          </reference>
          <reference field="3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7">
      <pivotArea dataOnly="0" labelOnly="1" outline="0" fieldPosition="0">
        <references count="9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6">
      <pivotArea dataOnly="0" labelOnly="1" outline="0" fieldPosition="0">
        <references count="9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5">
      <pivotArea dataOnly="0" labelOnly="1" outline="0" fieldPosition="0">
        <references count="9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4">
      <pivotArea dataOnly="0" labelOnly="1" outline="0" fieldPosition="0">
        <references count="9">
          <reference field="0" count="1" selected="0">
            <x v="165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3">
      <pivotArea dataOnly="0" labelOnly="1" outline="0" fieldPosition="0">
        <references count="9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2">
      <pivotArea dataOnly="0" labelOnly="1" outline="0" fieldPosition="0">
        <references count="9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1">
      <pivotArea dataOnly="0" labelOnly="1" outline="0" fieldPosition="0">
        <references count="9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4330">
      <pivotArea dataOnly="0" labelOnly="1" outline="0" fieldPosition="0">
        <references count="9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29">
      <pivotArea dataOnly="0" labelOnly="1" outline="0" fieldPosition="0">
        <references count="9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28">
      <pivotArea dataOnly="0" labelOnly="1" outline="0" fieldPosition="0">
        <references count="9">
          <reference field="0" count="1" selected="0">
            <x v="29"/>
          </reference>
          <reference field="1" count="1" selected="0">
            <x v="104"/>
          </reference>
          <reference field="2" count="1" selected="0">
            <x v="2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27">
      <pivotArea dataOnly="0" labelOnly="1" outline="0" fieldPosition="0">
        <references count="9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4326">
      <pivotArea dataOnly="0" labelOnly="1" outline="0" fieldPosition="0">
        <references count="9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325">
      <pivotArea dataOnly="0" labelOnly="1" outline="0" fieldPosition="0">
        <references count="9">
          <reference field="0" count="1" selected="0">
            <x v="157"/>
          </reference>
          <reference field="1" count="1" selected="0">
            <x v="53"/>
          </reference>
          <reference field="2" count="1" selected="0">
            <x v="40"/>
          </reference>
          <reference field="3" count="1" selected="0">
            <x v="5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324">
      <pivotArea dataOnly="0" labelOnly="1" outline="0" fieldPosition="0">
        <references count="9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4323">
      <pivotArea dataOnly="0" labelOnly="1" outline="0" fieldPosition="0">
        <references count="9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22">
      <pivotArea dataOnly="0" labelOnly="1" outline="0" fieldPosition="0">
        <references count="9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21">
      <pivotArea dataOnly="0" labelOnly="1" outline="0" fieldPosition="0">
        <references count="9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 selected="0">
            <x v="28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4320">
      <pivotArea dataOnly="0" labelOnly="1" outline="0" offset="IV1:IV2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/>
        </references>
      </pivotArea>
    </format>
    <format dxfId="4319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1">
            <x v="0"/>
          </reference>
        </references>
      </pivotArea>
    </format>
    <format dxfId="4318">
      <pivotArea dataOnly="0" labelOnly="1" outline="0" fieldPosition="0">
        <references count="9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 selected="0">
            <x v="9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1">
            <x v="0"/>
          </reference>
        </references>
      </pivotArea>
    </format>
    <format dxfId="4317">
      <pivotArea dataOnly="0" labelOnly="1" outline="0" offset="IV1:IV2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/>
        </references>
      </pivotArea>
    </format>
    <format dxfId="4316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1">
            <x v="0"/>
          </reference>
        </references>
      </pivotArea>
    </format>
    <format dxfId="4315">
      <pivotArea dataOnly="0" labelOnly="1" outline="0" fieldPosition="0">
        <references count="9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 selected="0">
            <x v="9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0" selected="0"/>
          <reference field="20" count="1">
            <x v="0"/>
          </reference>
        </references>
      </pivotArea>
    </format>
    <format dxfId="4314">
      <pivotArea field="5" type="button" dataOnly="0" labelOnly="1" outline="0" axis="axisRow" fieldPosition="0"/>
    </format>
    <format dxfId="4313">
      <pivotArea field="10" type="button" dataOnly="0" labelOnly="1" outline="0" axis="axisRow" fieldPosition="1"/>
    </format>
    <format dxfId="4312">
      <pivotArea field="0" type="button" dataOnly="0" labelOnly="1" outline="0" axis="axisRow" fieldPosition="2"/>
    </format>
    <format dxfId="4311">
      <pivotArea field="1" type="button" dataOnly="0" labelOnly="1" outline="0" axis="axisRow" fieldPosition="3"/>
    </format>
    <format dxfId="4310">
      <pivotArea field="2" type="button" dataOnly="0" labelOnly="1" outline="0" axis="axisRow" fieldPosition="4"/>
    </format>
    <format dxfId="4309">
      <pivotArea field="3" type="button" dataOnly="0" labelOnly="1" outline="0" axis="axisRow" fieldPosition="5"/>
    </format>
    <format dxfId="4308">
      <pivotArea field="6" type="button" dataOnly="0" labelOnly="1" outline="0" axis="axisRow" fieldPosition="6"/>
    </format>
    <format dxfId="4307">
      <pivotArea field="19" type="button" dataOnly="0" labelOnly="1" outline="0" axis="axisRow" fieldPosition="7"/>
    </format>
    <format dxfId="4306">
      <pivotArea field="20" type="button" dataOnly="0" labelOnly="1" outline="0" axis="axisRow" fieldPosition="8"/>
    </format>
    <format dxfId="4305">
      <pivotArea field="21" type="button" dataOnly="0" labelOnly="1" outline="0" axis="axisRow" fieldPosition="9"/>
    </format>
    <format dxfId="4304">
      <pivotArea dataOnly="0" labelOnly="1" outline="0" fieldPosition="0">
        <references count="1">
          <reference field="5" count="0"/>
        </references>
      </pivotArea>
    </format>
    <format dxfId="4303">
      <pivotArea dataOnly="0" labelOnly="1" outline="0" fieldPosition="0">
        <references count="1">
          <reference field="5" count="0" defaultSubtotal="1"/>
        </references>
      </pivotArea>
    </format>
    <format dxfId="4302">
      <pivotArea dataOnly="0" labelOnly="1" outline="0" fieldPosition="0">
        <references count="2">
          <reference field="5" count="1" selected="0">
            <x v="0"/>
          </reference>
          <reference field="10" count="5">
            <x v="0"/>
            <x v="1"/>
            <x v="2"/>
            <x v="3"/>
            <x v="5"/>
          </reference>
        </references>
      </pivotArea>
    </format>
    <format dxfId="4301">
      <pivotArea dataOnly="0" labelOnly="1" outline="0" fieldPosition="0">
        <references count="2">
          <reference field="5" count="1" selected="0">
            <x v="1"/>
          </reference>
          <reference field="10" count="9">
            <x v="0"/>
            <x v="1"/>
            <x v="2"/>
            <x v="3"/>
            <x v="4"/>
            <x v="5"/>
            <x v="6"/>
            <x v="7"/>
            <x v="9"/>
          </reference>
        </references>
      </pivotArea>
    </format>
    <format dxfId="4300">
      <pivotArea dataOnly="0" labelOnly="1" outline="0" fieldPosition="0">
        <references count="3">
          <reference field="0" count="3">
            <x v="8"/>
            <x v="22"/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99">
      <pivotArea dataOnly="0" labelOnly="1" outline="0" fieldPosition="0">
        <references count="3">
          <reference field="0" count="3">
            <x v="34"/>
            <x v="81"/>
            <x v="11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98">
      <pivotArea dataOnly="0" labelOnly="1" outline="0" fieldPosition="0">
        <references count="3">
          <reference field="0" count="2">
            <x v="80"/>
            <x v="8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297">
      <pivotArea dataOnly="0" labelOnly="1" outline="0" fieldPosition="0">
        <references count="3">
          <reference field="0" count="1">
            <x v="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296">
      <pivotArea dataOnly="0" labelOnly="1" outline="0" fieldPosition="0">
        <references count="3">
          <reference field="0" count="2">
            <x v="60"/>
            <x v="21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295">
      <pivotArea dataOnly="0" labelOnly="1" outline="0" fieldPosition="0">
        <references count="3">
          <reference field="0" count="3">
            <x v="53"/>
            <x v="76"/>
            <x v="13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94">
      <pivotArea dataOnly="0" labelOnly="1" outline="0" fieldPosition="0">
        <references count="3">
          <reference field="0" count="5">
            <x v="56"/>
            <x v="218"/>
            <x v="247"/>
            <x v="295"/>
            <x v="30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93">
      <pivotArea dataOnly="0" labelOnly="1" outline="0" fieldPosition="0">
        <references count="3">
          <reference field="0" count="6">
            <x v="3"/>
            <x v="11"/>
            <x v="13"/>
            <x v="40"/>
            <x v="51"/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92">
      <pivotArea dataOnly="0" labelOnly="1" outline="0" fieldPosition="0">
        <references count="3">
          <reference field="0" count="3">
            <x v="44"/>
            <x v="63"/>
            <x v="18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91">
      <pivotArea dataOnly="0" labelOnly="1" outline="0" fieldPosition="0">
        <references count="3">
          <reference field="0" count="8">
            <x v="4"/>
            <x v="37"/>
            <x v="42"/>
            <x v="110"/>
            <x v="138"/>
            <x v="159"/>
            <x v="191"/>
            <x v="21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90">
      <pivotArea dataOnly="0" labelOnly="1" outline="0" fieldPosition="0">
        <references count="3">
          <reference field="0" count="4">
            <x v="36"/>
            <x v="123"/>
            <x v="135"/>
            <x v="2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89">
      <pivotArea dataOnly="0" labelOnly="1" outline="0" fieldPosition="0">
        <references count="3">
          <reference field="0" count="1">
            <x v="2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288">
      <pivotArea dataOnly="0" labelOnly="1" outline="0" fieldPosition="0">
        <references count="3">
          <reference field="0" count="2">
            <x v="136"/>
            <x v="20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287">
      <pivotArea dataOnly="0" labelOnly="1" outline="0" fieldPosition="0">
        <references count="3">
          <reference field="0" count="2">
            <x v="55"/>
            <x v="14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286">
      <pivotArea dataOnly="0" labelOnly="1" outline="0" fieldPosition="0">
        <references count="4">
          <reference field="0" count="1" selected="0">
            <x v="8"/>
          </reference>
          <reference field="1" count="1">
            <x v="8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85">
      <pivotArea dataOnly="0" labelOnly="1" outline="0" fieldPosition="0">
        <references count="4">
          <reference field="0" count="1" selected="0">
            <x v="22"/>
          </reference>
          <reference field="1" count="1">
            <x v="6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84">
      <pivotArea dataOnly="0" labelOnly="1" outline="0" fieldPosition="0">
        <references count="4">
          <reference field="0" count="1" selected="0">
            <x v="116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83">
      <pivotArea dataOnly="0" labelOnly="1" outline="0" fieldPosition="0">
        <references count="4">
          <reference field="0" count="1" selected="0">
            <x v="34"/>
          </reference>
          <reference field="1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82">
      <pivotArea dataOnly="0" labelOnly="1" outline="0" fieldPosition="0">
        <references count="4">
          <reference field="0" count="1" selected="0">
            <x v="81"/>
          </reference>
          <reference field="1" count="1">
            <x v="5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81">
      <pivotArea dataOnly="0" labelOnly="1" outline="0" fieldPosition="0">
        <references count="4">
          <reference field="0" count="1" selected="0">
            <x v="119"/>
          </reference>
          <reference field="1" count="1">
            <x v="4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80">
      <pivotArea dataOnly="0" labelOnly="1" outline="0" fieldPosition="0">
        <references count="4">
          <reference field="0" count="1" selected="0">
            <x v="80"/>
          </reference>
          <reference field="1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279">
      <pivotArea dataOnly="0" labelOnly="1" outline="0" fieldPosition="0">
        <references count="4">
          <reference field="0" count="1" selected="0">
            <x v="85"/>
          </reference>
          <reference field="1" count="1">
            <x v="7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278">
      <pivotArea dataOnly="0" labelOnly="1" outline="0" fieldPosition="0">
        <references count="4">
          <reference field="0" count="1" selected="0">
            <x v="9"/>
          </reference>
          <reference field="1" count="1">
            <x v="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277">
      <pivotArea dataOnly="0" labelOnly="1" outline="0" fieldPosition="0">
        <references count="4">
          <reference field="0" count="1" selected="0">
            <x v="60"/>
          </reference>
          <reference field="1" count="1">
            <x v="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276">
      <pivotArea dataOnly="0" labelOnly="1" outline="0" fieldPosition="0">
        <references count="4">
          <reference field="0" count="1" selected="0">
            <x v="211"/>
          </reference>
          <reference field="1" count="1">
            <x v="5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275">
      <pivotArea dataOnly="0" labelOnly="1" outline="0" fieldPosition="0">
        <references count="4">
          <reference field="0" count="1" selected="0">
            <x v="53"/>
          </reference>
          <reference field="1" count="1">
            <x v="1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74">
      <pivotArea dataOnly="0" labelOnly="1" outline="0" fieldPosition="0">
        <references count="4">
          <reference field="0" count="1" selected="0">
            <x v="76"/>
          </reference>
          <reference field="1" count="1">
            <x v="12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73">
      <pivotArea dataOnly="0" labelOnly="1" outline="0" fieldPosition="0">
        <references count="4">
          <reference field="0" count="1" selected="0">
            <x v="134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72">
      <pivotArea dataOnly="0" labelOnly="1" outline="0" fieldPosition="0">
        <references count="4">
          <reference field="0" count="1" selected="0">
            <x v="56"/>
          </reference>
          <reference field="1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71">
      <pivotArea dataOnly="0" labelOnly="1" outline="0" fieldPosition="0">
        <references count="4">
          <reference field="0" count="1" selected="0">
            <x v="218"/>
          </reference>
          <reference field="1" count="1">
            <x v="17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70">
      <pivotArea dataOnly="0" labelOnly="1" outline="0" fieldPosition="0">
        <references count="4">
          <reference field="0" count="1" selected="0">
            <x v="247"/>
          </reference>
          <reference field="1" count="1">
            <x v="6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69">
      <pivotArea dataOnly="0" labelOnly="1" outline="0" fieldPosition="0">
        <references count="4">
          <reference field="0" count="1" selected="0">
            <x v="295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68">
      <pivotArea dataOnly="0" labelOnly="1" outline="0" fieldPosition="0">
        <references count="4">
          <reference field="0" count="1" selected="0">
            <x v="306"/>
          </reference>
          <reference field="1" count="1">
            <x v="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67">
      <pivotArea dataOnly="0" labelOnly="1" outline="0" fieldPosition="0">
        <references count="4">
          <reference field="0" count="1" selected="0">
            <x v="3"/>
          </reference>
          <reference field="1" count="1">
            <x v="8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6">
      <pivotArea dataOnly="0" labelOnly="1" outline="0" fieldPosition="0">
        <references count="4">
          <reference field="0" count="1" selected="0">
            <x v="11"/>
          </reference>
          <reference field="1" count="1">
            <x v="9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5">
      <pivotArea dataOnly="0" labelOnly="1" outline="0" fieldPosition="0">
        <references count="4">
          <reference field="0" count="1" selected="0">
            <x v="13"/>
          </reference>
          <reference field="1" count="1">
            <x v="7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4">
      <pivotArea dataOnly="0" labelOnly="1" outline="0" fieldPosition="0">
        <references count="4">
          <reference field="0" count="1" selected="0">
            <x v="40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3">
      <pivotArea dataOnly="0" labelOnly="1" outline="0" fieldPosition="0">
        <references count="4">
          <reference field="0" count="1" selected="0">
            <x v="51"/>
          </reference>
          <reference field="1" count="1">
            <x v="1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2">
      <pivotArea dataOnly="0" labelOnly="1" outline="0" fieldPosition="0">
        <references count="4">
          <reference field="0" count="1" selected="0">
            <x v="90"/>
          </reference>
          <reference field="1" count="1">
            <x v="5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61">
      <pivotArea dataOnly="0" labelOnly="1" outline="0" fieldPosition="0">
        <references count="4">
          <reference field="0" count="1" selected="0">
            <x v="44"/>
          </reference>
          <reference field="1" count="1">
            <x v="11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60">
      <pivotArea dataOnly="0" labelOnly="1" outline="0" fieldPosition="0">
        <references count="4">
          <reference field="0" count="1" selected="0">
            <x v="63"/>
          </reference>
          <reference field="1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59">
      <pivotArea dataOnly="0" labelOnly="1" outline="0" fieldPosition="0">
        <references count="4">
          <reference field="0" count="1" selected="0">
            <x v="187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58">
      <pivotArea dataOnly="0" labelOnly="1" outline="0" fieldPosition="0">
        <references count="4">
          <reference field="0" count="1" selected="0">
            <x v="4"/>
          </reference>
          <reference field="1" count="1">
            <x v="8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7">
      <pivotArea dataOnly="0" labelOnly="1" outline="0" fieldPosition="0">
        <references count="4">
          <reference field="0" count="1" selected="0">
            <x v="37"/>
          </reference>
          <reference field="1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6">
      <pivotArea dataOnly="0" labelOnly="1" outline="0" fieldPosition="0">
        <references count="4">
          <reference field="0" count="1" selected="0">
            <x v="42"/>
          </reference>
          <reference field="1" count="1">
            <x v="1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5">
      <pivotArea dataOnly="0" labelOnly="1" outline="0" fieldPosition="0">
        <references count="4">
          <reference field="0" count="1" selected="0">
            <x v="110"/>
          </reference>
          <reference field="1" count="1">
            <x v="4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4">
      <pivotArea dataOnly="0" labelOnly="1" outline="0" fieldPosition="0">
        <references count="4">
          <reference field="0" count="1" selected="0">
            <x v="138"/>
          </reference>
          <reference field="1" count="1">
            <x v="2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3">
      <pivotArea dataOnly="0" labelOnly="1" outline="0" fieldPosition="0">
        <references count="4">
          <reference field="0" count="1" selected="0">
            <x v="159"/>
          </reference>
          <reference field="1" count="1">
            <x v="2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2">
      <pivotArea dataOnly="0" labelOnly="1" outline="0" fieldPosition="0">
        <references count="4">
          <reference field="0" count="1" selected="0">
            <x v="191"/>
          </reference>
          <reference field="1" count="1">
            <x v="16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1">
      <pivotArea dataOnly="0" labelOnly="1" outline="0" fieldPosition="0">
        <references count="4">
          <reference field="0" count="1" selected="0">
            <x v="212"/>
          </reference>
          <reference field="1" count="1">
            <x v="17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50">
      <pivotArea dataOnly="0" labelOnly="1" outline="0" fieldPosition="0">
        <references count="4">
          <reference field="0" count="1" selected="0">
            <x v="36"/>
          </reference>
          <reference field="1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49">
      <pivotArea dataOnly="0" labelOnly="1" outline="0" fieldPosition="0">
        <references count="4">
          <reference field="0" count="1" selected="0">
            <x v="123"/>
          </reference>
          <reference field="1" count="1">
            <x v="2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48">
      <pivotArea dataOnly="0" labelOnly="1" outline="0" fieldPosition="0">
        <references count="4">
          <reference field="0" count="1" selected="0">
            <x v="135"/>
          </reference>
          <reference field="1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47">
      <pivotArea dataOnly="0" labelOnly="1" outline="0" fieldPosition="0">
        <references count="4">
          <reference field="0" count="1" selected="0">
            <x v="252"/>
          </reference>
          <reference field="1" count="1">
            <x v="20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46">
      <pivotArea dataOnly="0" labelOnly="1" outline="0" fieldPosition="0">
        <references count="4">
          <reference field="0" count="1" selected="0">
            <x v="25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245">
      <pivotArea dataOnly="0" labelOnly="1" outline="0" fieldPosition="0">
        <references count="4">
          <reference field="0" count="1" selected="0">
            <x v="136"/>
          </reference>
          <reference field="1" count="1">
            <x v="13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244">
      <pivotArea dataOnly="0" labelOnly="1" outline="0" fieldPosition="0">
        <references count="4">
          <reference field="0" count="1" selected="0">
            <x v="204"/>
          </reference>
          <reference field="1" count="1">
            <x v="17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243">
      <pivotArea dataOnly="0" labelOnly="1" outline="0" fieldPosition="0">
        <references count="4">
          <reference field="0" count="1" selected="0">
            <x v="55"/>
          </reference>
          <reference field="1" count="1">
            <x v="1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242">
      <pivotArea dataOnly="0" labelOnly="1" outline="0" fieldPosition="0">
        <references count="4">
          <reference field="0" count="1" selected="0">
            <x v="149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241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8"/>
          </reference>
          <reference field="2" count="1">
            <x v="5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40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64"/>
          </reference>
          <reference field="2" count="1">
            <x v="7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39">
      <pivotArea dataOnly="0" labelOnly="1" outline="0" fieldPosition="0">
        <references count="5">
          <reference field="0" count="1" selected="0">
            <x v="116"/>
          </reference>
          <reference field="1" count="1" selected="0">
            <x v="17"/>
          </reference>
          <reference field="2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23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8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37">
      <pivotArea dataOnly="0" labelOnly="1" outline="0" fieldPosition="0">
        <references count="5">
          <reference field="0" count="1" selected="0">
            <x v="81"/>
          </reference>
          <reference field="1" count="1" selected="0">
            <x v="59"/>
          </reference>
          <reference field="2" count="1">
            <x v="2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36">
      <pivotArea dataOnly="0" labelOnly="1" outline="0" fieldPosition="0">
        <references count="5">
          <reference field="0" count="1" selected="0">
            <x v="119"/>
          </reference>
          <reference field="1" count="1" selected="0">
            <x v="49"/>
          </reference>
          <reference field="2" count="1">
            <x v="11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235">
      <pivotArea dataOnly="0" labelOnly="1" outline="0" fieldPosition="0">
        <references count="5">
          <reference field="0" count="1" selected="0">
            <x v="80"/>
          </reference>
          <reference field="1" count="1" selected="0">
            <x v="59"/>
          </reference>
          <reference field="2" count="1">
            <x v="2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234">
      <pivotArea dataOnly="0" labelOnly="1" outline="0" fieldPosition="0">
        <references count="5">
          <reference field="0" count="1" selected="0">
            <x v="85"/>
          </reference>
          <reference field="1" count="1" selected="0">
            <x v="72"/>
          </reference>
          <reference field="2" count="1">
            <x v="10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23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9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232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4"/>
          </reference>
          <reference field="2" count="1">
            <x v="9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231">
      <pivotArea dataOnly="0" labelOnly="1" outline="0" fieldPosition="0">
        <references count="5">
          <reference field="0" count="1" selected="0">
            <x v="211"/>
          </reference>
          <reference field="1" count="1" selected="0">
            <x v="51"/>
          </reference>
          <reference field="2" count="1">
            <x v="1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23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19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29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121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28">
      <pivotArea dataOnly="0" labelOnly="1" outline="0" fieldPosition="0">
        <references count="5">
          <reference field="0" count="1" selected="0">
            <x v="134"/>
          </reference>
          <reference field="1" count="1" selected="0">
            <x v="44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22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116"/>
          </reference>
          <reference field="2" count="1">
            <x v="9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26">
      <pivotArea dataOnly="0" labelOnly="1" outline="0" fieldPosition="0">
        <references count="5">
          <reference field="0" count="1" selected="0">
            <x v="218"/>
          </reference>
          <reference field="1" count="1" selected="0">
            <x v="178"/>
          </reference>
          <reference field="2" count="1">
            <x v="1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25">
      <pivotArea dataOnly="0" labelOnly="1" outline="0" fieldPosition="0">
        <references count="5">
          <reference field="0" count="1" selected="0">
            <x v="247"/>
          </reference>
          <reference field="1" count="1" selected="0">
            <x v="6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24">
      <pivotArea dataOnly="0" labelOnly="1" outline="0" fieldPosition="0">
        <references count="5">
          <reference field="0" count="1" selected="0">
            <x v="295"/>
          </reference>
          <reference field="1" count="1" selected="0">
            <x v="28"/>
          </reference>
          <reference field="2" count="1">
            <x v="20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23">
      <pivotArea dataOnly="0" labelOnly="1" outline="0" fieldPosition="0">
        <references count="5">
          <reference field="0" count="1" selected="0">
            <x v="306"/>
          </reference>
          <reference field="1" count="1" selected="0">
            <x v="9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22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84"/>
          </reference>
          <reference field="2" count="1">
            <x v="6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91"/>
          </reference>
          <reference field="2" count="1">
            <x v="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20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71"/>
          </reference>
          <reference field="2" count="1">
            <x v="1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19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1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114"/>
          </reference>
          <reference field="2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17">
      <pivotArea dataOnly="0" labelOnly="1" outline="0" fieldPosition="0">
        <references count="5">
          <reference field="0" count="1" selected="0">
            <x v="90"/>
          </reference>
          <reference field="1" count="1" selected="0">
            <x v="58"/>
          </reference>
          <reference field="2" count="1">
            <x v="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21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112"/>
          </reference>
          <reference field="2" count="1">
            <x v="8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15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5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14">
      <pivotArea dataOnly="0" labelOnly="1" outline="0" fieldPosition="0">
        <references count="5">
          <reference field="0" count="1" selected="0">
            <x v="187"/>
          </reference>
          <reference field="1" count="1" selected="0">
            <x v="44"/>
          </reference>
          <reference field="2" count="1">
            <x v="14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21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85"/>
          </reference>
          <reference field="2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1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45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1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11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10">
      <pivotArea dataOnly="0" labelOnly="1" outline="0" fieldPosition="0">
        <references count="5">
          <reference field="0" count="1" selected="0">
            <x v="110"/>
          </reference>
          <reference field="1" count="1" selected="0">
            <x v="46"/>
          </reference>
          <reference field="2" count="1">
            <x v="11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09">
      <pivotArea dataOnly="0" labelOnly="1" outline="0" fieldPosition="0">
        <references count="5">
          <reference field="0" count="1" selected="0">
            <x v="138"/>
          </reference>
          <reference field="1" count="1" selected="0">
            <x v="2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08">
      <pivotArea dataOnly="0" labelOnly="1" outline="0" fieldPosition="0">
        <references count="5">
          <reference field="0" count="1" selected="0">
            <x v="159"/>
          </reference>
          <reference field="1" count="1" selected="0">
            <x v="21"/>
          </reference>
          <reference field="2" count="1">
            <x v="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07">
      <pivotArea dataOnly="0" labelOnly="1" outline="0" fieldPosition="0">
        <references count="5">
          <reference field="0" count="1" selected="0">
            <x v="191"/>
          </reference>
          <reference field="1" count="1" selected="0">
            <x v="160"/>
          </reference>
          <reference field="2" count="1">
            <x v="14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06">
      <pivotArea dataOnly="0" labelOnly="1" outline="0" fieldPosition="0">
        <references count="5">
          <reference field="0" count="1" selected="0">
            <x v="212"/>
          </reference>
          <reference field="1" count="1" selected="0">
            <x v="174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20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43"/>
          </reference>
          <reference field="2" count="1">
            <x v="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04">
      <pivotArea dataOnly="0" labelOnly="1" outline="0" fieldPosition="0">
        <references count="5">
          <reference field="0" count="1" selected="0">
            <x v="123"/>
          </reference>
          <reference field="1" count="1" selected="0">
            <x v="20"/>
          </reference>
          <reference field="2" count="1">
            <x v="2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03">
      <pivotArea dataOnly="0" labelOnly="1" outline="0" fieldPosition="0">
        <references count="5">
          <reference field="0" count="1" selected="0">
            <x v="135"/>
          </reference>
          <reference field="1" count="1" selected="0">
            <x v="44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02">
      <pivotArea dataOnly="0" labelOnly="1" outline="0" fieldPosition="0">
        <references count="5">
          <reference field="0" count="1" selected="0">
            <x v="252"/>
          </reference>
          <reference field="1" count="1" selected="0">
            <x v="200"/>
          </reference>
          <reference field="2" count="1">
            <x v="17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20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0"/>
          </reference>
          <reference field="2" count="1">
            <x v="7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200">
      <pivotArea dataOnly="0" labelOnly="1" outline="0" fieldPosition="0">
        <references count="5">
          <reference field="0" count="1" selected="0">
            <x v="136"/>
          </reference>
          <reference field="1" count="1" selected="0">
            <x v="136"/>
          </reference>
          <reference field="2" count="1">
            <x v="12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199">
      <pivotArea dataOnly="0" labelOnly="1" outline="0" fieldPosition="0">
        <references count="5">
          <reference field="0" count="1" selected="0">
            <x v="204"/>
          </reference>
          <reference field="1" count="1" selected="0">
            <x v="171"/>
          </reference>
          <reference field="2" count="1">
            <x v="2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19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115"/>
          </reference>
          <reference field="2" count="1">
            <x v="9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197">
      <pivotArea dataOnly="0" labelOnly="1" outline="0" fieldPosition="0">
        <references count="5">
          <reference field="0" count="1" selected="0">
            <x v="149"/>
          </reference>
          <reference field="1" count="1" selected="0">
            <x v="139"/>
          </reference>
          <reference field="2" count="1">
            <x v="12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196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>
            <x v="8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195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>
            <x v="9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194">
      <pivotArea dataOnly="0" labelOnly="1" outline="0" fieldPosition="0">
        <references count="6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>
            <x v="13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4193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>
            <x v="1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192">
      <pivotArea dataOnly="0" labelOnly="1" outline="0" fieldPosition="0">
        <references count="6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191">
      <pivotArea dataOnly="0" labelOnly="1" outline="0" fieldPosition="0">
        <references count="6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>
            <x v="6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4190">
      <pivotArea dataOnly="0" labelOnly="1" outline="0" fieldPosition="0">
        <references count="6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>
            <x v="12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189">
      <pivotArea dataOnly="0" labelOnly="1" outline="0" fieldPosition="0">
        <references count="6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>
            <x v="2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4188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4187">
      <pivotArea dataOnly="0" labelOnly="1" outline="0" fieldPosition="0">
        <references count="6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>
            <x v="3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186">
      <pivotArea dataOnly="0" labelOnly="1" outline="0" fieldPosition="0">
        <references count="6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>
            <x v="20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4185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>
            <x v="1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184">
      <pivotArea dataOnly="0" labelOnly="1" outline="0" fieldPosition="0">
        <references count="6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>
            <x v="1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183">
      <pivotArea dataOnly="0" labelOnly="1" outline="0" fieldPosition="0">
        <references count="6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>
            <x v="5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4182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>
            <x v="1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181">
      <pivotArea dataOnly="0" labelOnly="1" outline="0" fieldPosition="0">
        <references count="6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>
            <x v="21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180">
      <pivotArea dataOnly="0" labelOnly="1" outline="0" fieldPosition="0">
        <references count="6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>
            <x v="23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179">
      <pivotArea dataOnly="0" labelOnly="1" outline="0" fieldPosition="0">
        <references count="6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>
            <x v="27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178">
      <pivotArea dataOnly="0" labelOnly="1" outline="0" fieldPosition="0">
        <references count="6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>
            <x v="1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4177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>
            <x v="7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>
            <x v="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5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>
            <x v="8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4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3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>
            <x v="11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2">
      <pivotArea dataOnly="0" labelOnly="1" outline="0" fieldPosition="0">
        <references count="6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4171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170">
      <pivotArea dataOnly="0" labelOnly="1" outline="0" fieldPosition="0">
        <references count="6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>
            <x v="12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169">
      <pivotArea dataOnly="0" labelOnly="1" outline="0" fieldPosition="0">
        <references count="6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>
            <x v="18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4168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7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>
            <x v="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6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>
            <x v="10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5">
      <pivotArea dataOnly="0" labelOnly="1" outline="0" fieldPosition="0">
        <references count="6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4">
      <pivotArea dataOnly="0" labelOnly="1" outline="0" fieldPosition="0">
        <references count="6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>
            <x v="14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3">
      <pivotArea dataOnly="0" labelOnly="1" outline="0" fieldPosition="0">
        <references count="6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>
            <x v="2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2">
      <pivotArea dataOnly="0" labelOnly="1" outline="0" fieldPosition="0">
        <references count="6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>
            <x v="18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1">
      <pivotArea dataOnly="0" labelOnly="1" outline="0" fieldPosition="0">
        <references count="6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>
            <x v="20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4160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>
            <x v="3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159">
      <pivotArea dataOnly="0" labelOnly="1" outline="0" fieldPosition="0">
        <references count="6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>
            <x v="1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158">
      <pivotArea dataOnly="0" labelOnly="1" outline="0" fieldPosition="0">
        <references count="6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>
            <x v="14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157">
      <pivotArea dataOnly="0" labelOnly="1" outline="0" fieldPosition="0">
        <references count="6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>
            <x v="23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4156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>
            <x v="4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4155">
      <pivotArea dataOnly="0" labelOnly="1" outline="0" fieldPosition="0">
        <references count="6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>
            <x v="14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154">
      <pivotArea dataOnly="0" labelOnly="1" outline="0" fieldPosition="0">
        <references count="6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>
            <x v="20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4153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>
            <x v="4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152">
      <pivotArea dataOnly="0" labelOnly="1" outline="0" fieldPosition="0">
        <references count="6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>
            <x v="15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4151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0"/>
          </reference>
        </references>
      </pivotArea>
    </format>
    <format dxfId="4150">
      <pivotArea dataOnly="0" labelOnly="1" outline="0" fieldPosition="0">
        <references count="7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4149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 selected="0">
            <x v="105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4148">
      <pivotArea dataOnly="0" labelOnly="1" outline="0" fieldPosition="0">
        <references count="7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4147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4146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4145">
      <pivotArea dataOnly="0" labelOnly="1" outline="0" fieldPosition="0">
        <references count="7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4144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4143">
      <pivotArea dataOnly="0" labelOnly="1" outline="0" fieldPosition="0">
        <references count="7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4142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4141">
      <pivotArea dataOnly="0" labelOnly="1" outline="0" fieldPosition="0">
        <references count="7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1"/>
          </reference>
        </references>
      </pivotArea>
    </format>
    <format dxfId="4140">
      <pivotArea dataOnly="0" labelOnly="1" outline="0" fieldPosition="0">
        <references count="7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4139">
      <pivotArea dataOnly="0" labelOnly="1" outline="0" fieldPosition="0">
        <references count="7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4138">
      <pivotArea dataOnly="0" labelOnly="1" outline="0" fieldPosition="0">
        <references count="7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1"/>
          </reference>
        </references>
      </pivotArea>
    </format>
    <format dxfId="4137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413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2"/>
          </reference>
        </references>
      </pivotArea>
    </format>
    <format dxfId="4135">
      <pivotArea dataOnly="0" labelOnly="1" outline="0" fieldPosition="0">
        <references count="7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413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4133">
      <pivotArea dataOnly="0" labelOnly="1" outline="0" fieldPosition="0">
        <references count="7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4132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413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4130">
      <pivotArea dataOnly="0" labelOnly="1" outline="0" fieldPosition="0">
        <references count="7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4129">
      <pivotArea dataOnly="0" labelOnly="1" outline="0" fieldPosition="0">
        <references count="7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4128">
      <pivotArea dataOnly="0" labelOnly="1" outline="0" fieldPosition="0">
        <references count="7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4127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4126">
      <pivotArea dataOnly="0" labelOnly="1" outline="0" fieldPosition="0">
        <references count="7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4125">
      <pivotArea dataOnly="0" labelOnly="1" outline="0" fieldPosition="0">
        <references count="7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4124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4123">
      <pivotArea dataOnly="0" labelOnly="1" outline="0" fieldPosition="0">
        <references count="7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4122">
      <pivotArea dataOnly="0" labelOnly="1" outline="0" fieldPosition="0">
        <references count="7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7"/>
          </reference>
        </references>
      </pivotArea>
    </format>
    <format dxfId="4121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9"/>
          </reference>
        </references>
      </pivotArea>
    </format>
    <format dxfId="4120">
      <pivotArea dataOnly="0" labelOnly="1" outline="0" fieldPosition="0">
        <references count="7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4119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4118">
      <pivotArea dataOnly="0" labelOnly="1" outline="0" fieldPosition="0">
        <references count="8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48"/>
          </reference>
        </references>
      </pivotArea>
    </format>
    <format dxfId="4117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 selected="0">
            <x v="10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>
            <x v="32"/>
          </reference>
        </references>
      </pivotArea>
    </format>
    <format dxfId="4116">
      <pivotArea dataOnly="0" labelOnly="1" outline="0" fieldPosition="0">
        <references count="8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4115">
      <pivotArea dataOnly="0" labelOnly="1" outline="0" fieldPosition="0">
        <references count="8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49"/>
          </reference>
        </references>
      </pivotArea>
    </format>
    <format dxfId="4114">
      <pivotArea dataOnly="0" labelOnly="1" outline="0" fieldPosition="0">
        <references count="8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4"/>
          </reference>
        </references>
      </pivotArea>
    </format>
    <format dxfId="4113">
      <pivotArea dataOnly="0" labelOnly="1" outline="0" fieldPosition="0">
        <references count="8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5"/>
          </reference>
        </references>
      </pivotArea>
    </format>
    <format dxfId="4112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4111">
      <pivotArea dataOnly="0" labelOnly="1" outline="0" fieldPosition="0">
        <references count="8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>
            <x v="41"/>
          </reference>
        </references>
      </pivotArea>
    </format>
    <format dxfId="4110">
      <pivotArea dataOnly="0" labelOnly="1" outline="0" fieldPosition="0">
        <references count="8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>
            <x v="60"/>
          </reference>
        </references>
      </pivotArea>
    </format>
    <format dxfId="4109">
      <pivotArea dataOnly="0" labelOnly="1" outline="0" fieldPosition="0">
        <references count="8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>
            <x v="40"/>
          </reference>
        </references>
      </pivotArea>
    </format>
    <format dxfId="4108">
      <pivotArea dataOnly="0" labelOnly="1" outline="0" fieldPosition="0">
        <references count="8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43"/>
          </reference>
        </references>
      </pivotArea>
    </format>
    <format dxfId="4107">
      <pivotArea dataOnly="0" labelOnly="1" outline="0" fieldPosition="0">
        <references count="8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51"/>
          </reference>
        </references>
      </pivotArea>
    </format>
    <format dxfId="4106">
      <pivotArea dataOnly="0" labelOnly="1" outline="0" fieldPosition="0">
        <references count="8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4105">
      <pivotArea dataOnly="0" labelOnly="1" outline="0" fieldPosition="0">
        <references count="8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>
            <x v="62"/>
          </reference>
        </references>
      </pivotArea>
    </format>
    <format dxfId="4104">
      <pivotArea dataOnly="0" labelOnly="1" outline="0" fieldPosition="0">
        <references count="8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4103">
      <pivotArea dataOnly="0" labelOnly="1" outline="0" fieldPosition="0">
        <references count="8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64"/>
          </reference>
        </references>
      </pivotArea>
    </format>
    <format dxfId="4102">
      <pivotArea dataOnly="0" labelOnly="1" outline="0" fieldPosition="0">
        <references count="8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>
            <x v="36"/>
          </reference>
        </references>
      </pivotArea>
    </format>
    <format dxfId="4101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4100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29"/>
          </reference>
        </references>
      </pivotArea>
    </format>
    <format dxfId="4099">
      <pivotArea dataOnly="0" labelOnly="1" outline="0" fieldPosition="0">
        <references count="8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30"/>
          </reference>
        </references>
      </pivotArea>
    </format>
    <format dxfId="4098">
      <pivotArea dataOnly="0" labelOnly="1" outline="0" fieldPosition="0">
        <references count="8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>
            <x v="35"/>
          </reference>
        </references>
      </pivotArea>
    </format>
    <format dxfId="4097">
      <pivotArea dataOnly="0" labelOnly="1" outline="0" fieldPosition="0">
        <references count="8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>
            <x v="39"/>
          </reference>
        </references>
      </pivotArea>
    </format>
    <format dxfId="4096">
      <pivotArea dataOnly="0" labelOnly="1" outline="0" fieldPosition="0">
        <references count="8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46"/>
          </reference>
        </references>
      </pivotArea>
    </format>
    <format dxfId="4095">
      <pivotArea dataOnly="0" labelOnly="1" outline="0" fieldPosition="0">
        <references count="8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38"/>
          </reference>
        </references>
      </pivotArea>
    </format>
    <format dxfId="4094">
      <pivotArea dataOnly="0" labelOnly="1" outline="0" fieldPosition="0">
        <references count="8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42"/>
          </reference>
        </references>
      </pivotArea>
    </format>
    <format dxfId="4093">
      <pivotArea dataOnly="0" labelOnly="1" outline="0" fieldPosition="0">
        <references count="8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>
            <x v="57"/>
          </reference>
        </references>
      </pivotArea>
    </format>
    <format dxfId="4092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4091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4"/>
          </reference>
        </references>
      </pivotArea>
    </format>
    <format dxfId="4090">
      <pivotArea dataOnly="0" labelOnly="1" outline="0" fieldPosition="0">
        <references count="8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7"/>
          </reference>
        </references>
      </pivotArea>
    </format>
    <format dxfId="4089">
      <pivotArea dataOnly="0" labelOnly="1" outline="0" fieldPosition="0">
        <references count="8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47"/>
          </reference>
        </references>
      </pivotArea>
    </format>
    <format dxfId="4088">
      <pivotArea dataOnly="0" labelOnly="1" outline="0" fieldPosition="0">
        <references count="8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 selected="0">
            <x v="14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54"/>
          </reference>
        </references>
      </pivotArea>
    </format>
    <format dxfId="4087">
      <pivotArea dataOnly="0" labelOnly="1" outline="0" fieldPosition="0">
        <references count="8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56"/>
          </reference>
        </references>
      </pivotArea>
    </format>
    <format dxfId="4086">
      <pivotArea dataOnly="0" labelOnly="1" outline="0" fieldPosition="0">
        <references count="8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>
            <x v="58"/>
          </reference>
        </references>
      </pivotArea>
    </format>
    <format dxfId="4085">
      <pivotArea dataOnly="0" labelOnly="1" outline="0" fieldPosition="0">
        <references count="8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>
            <x v="61"/>
          </reference>
        </references>
      </pivotArea>
    </format>
    <format dxfId="4084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>
            <x v="33"/>
          </reference>
        </references>
      </pivotArea>
    </format>
    <format dxfId="4083">
      <pivotArea dataOnly="0" labelOnly="1" outline="0" fieldPosition="0">
        <references count="8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50"/>
          </reference>
        </references>
      </pivotArea>
    </format>
    <format dxfId="4082">
      <pivotArea dataOnly="0" labelOnly="1" outline="0" fieldPosition="0">
        <references count="8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52"/>
          </reference>
        </references>
      </pivotArea>
    </format>
    <format dxfId="4081">
      <pivotArea dataOnly="0" labelOnly="1" outline="0" fieldPosition="0">
        <references count="8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63"/>
          </reference>
        </references>
      </pivotArea>
    </format>
    <format dxfId="4080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>
            <x v="31"/>
          </reference>
        </references>
      </pivotArea>
    </format>
    <format dxfId="4079">
      <pivotArea dataOnly="0" labelOnly="1" outline="0" fieldPosition="0">
        <references count="8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53"/>
          </reference>
        </references>
      </pivotArea>
    </format>
    <format dxfId="4078">
      <pivotArea dataOnly="0" labelOnly="1" outline="0" fieldPosition="0">
        <references count="8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>
            <x v="59"/>
          </reference>
        </references>
      </pivotArea>
    </format>
    <format dxfId="4077">
      <pivotArea dataOnly="0" labelOnly="1" outline="0" fieldPosition="0">
        <references count="8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9"/>
          </reference>
          <reference field="19" count="1">
            <x v="0"/>
          </reference>
        </references>
      </pivotArea>
    </format>
    <format dxfId="4076">
      <pivotArea dataOnly="0" labelOnly="1" outline="0" fieldPosition="0">
        <references count="8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>
            <x v="55"/>
          </reference>
        </references>
      </pivotArea>
    </format>
    <format dxfId="4075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74">
      <pivotArea dataOnly="0" labelOnly="1" outline="0" fieldPosition="0">
        <references count="9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8"/>
          </reference>
          <reference field="20" count="1">
            <x v="2"/>
          </reference>
        </references>
      </pivotArea>
    </format>
    <format dxfId="4073">
      <pivotArea dataOnly="0" labelOnly="1" outline="0" fieldPosition="0">
        <references count="9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72">
      <pivotArea dataOnly="0" labelOnly="1" outline="0" fieldPosition="0">
        <references count="9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49"/>
          </reference>
          <reference field="20" count="1">
            <x v="3"/>
          </reference>
        </references>
      </pivotArea>
    </format>
    <format dxfId="4071">
      <pivotArea dataOnly="0" labelOnly="1" outline="0" fieldPosition="0">
        <references count="9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4"/>
          </reference>
          <reference field="20" count="1">
            <x v="2"/>
          </reference>
        </references>
      </pivotArea>
    </format>
    <format dxfId="4070">
      <pivotArea dataOnly="0" labelOnly="1" outline="0" fieldPosition="0">
        <references count="9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5"/>
          </reference>
          <reference field="20" count="1">
            <x v="3"/>
          </reference>
        </references>
      </pivotArea>
    </format>
    <format dxfId="4069">
      <pivotArea dataOnly="0" labelOnly="1" outline="0" fieldPosition="0">
        <references count="9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68">
      <pivotArea dataOnly="0" labelOnly="1" outline="0" fieldPosition="0">
        <references count="9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41"/>
          </reference>
          <reference field="20" count="1">
            <x v="2"/>
          </reference>
        </references>
      </pivotArea>
    </format>
    <format dxfId="4067">
      <pivotArea dataOnly="0" labelOnly="1" outline="0" fieldPosition="0">
        <references count="9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60"/>
          </reference>
          <reference field="20" count="1">
            <x v="3"/>
          </reference>
        </references>
      </pivotArea>
    </format>
    <format dxfId="4066">
      <pivotArea dataOnly="0" labelOnly="1" outline="0" fieldPosition="0">
        <references count="9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40"/>
          </reference>
          <reference field="20" count="1">
            <x v="2"/>
          </reference>
        </references>
      </pivotArea>
    </format>
    <format dxfId="4065">
      <pivotArea dataOnly="0" labelOnly="1" outline="0" fieldPosition="0">
        <references count="9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3"/>
          </reference>
          <reference field="20" count="1">
            <x v="3"/>
          </reference>
        </references>
      </pivotArea>
    </format>
    <format dxfId="4064">
      <pivotArea dataOnly="0" labelOnly="1" outline="0" fieldPosition="0">
        <references count="9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51"/>
          </reference>
          <reference field="20" count="1">
            <x v="1"/>
          </reference>
        </references>
      </pivotArea>
    </format>
    <format dxfId="4063">
      <pivotArea dataOnly="0" labelOnly="1" outline="0" fieldPosition="0">
        <references count="9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62">
      <pivotArea dataOnly="0" labelOnly="1" outline="0" fieldPosition="0">
        <references count="9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 selected="0">
            <x v="62"/>
          </reference>
          <reference field="20" count="1">
            <x v="1"/>
          </reference>
        </references>
      </pivotArea>
    </format>
    <format dxfId="4061">
      <pivotArea dataOnly="0" labelOnly="1" outline="0" fieldPosition="0">
        <references count="9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60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64"/>
          </reference>
          <reference field="20" count="1">
            <x v="2"/>
          </reference>
        </references>
      </pivotArea>
    </format>
    <format dxfId="4059">
      <pivotArea dataOnly="0" labelOnly="1" outline="0" fieldPosition="0">
        <references count="9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36"/>
          </reference>
          <reference field="20" count="1">
            <x v="3"/>
          </reference>
        </references>
      </pivotArea>
    </format>
    <format dxfId="4058">
      <pivotArea dataOnly="0" labelOnly="1" outline="0" fieldPosition="0">
        <references count="9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57">
      <pivotArea dataOnly="0" labelOnly="1" outline="0" fieldPosition="0">
        <references count="9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29"/>
          </reference>
          <reference field="20" count="1">
            <x v="3"/>
          </reference>
        </references>
      </pivotArea>
    </format>
    <format dxfId="4056">
      <pivotArea dataOnly="0" labelOnly="1" outline="0" fieldPosition="0">
        <references count="9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0"/>
          </reference>
          <reference field="20" count="1">
            <x v="5"/>
          </reference>
        </references>
      </pivotArea>
    </format>
    <format dxfId="4055">
      <pivotArea dataOnly="0" labelOnly="1" outline="0" fieldPosition="0">
        <references count="9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5"/>
          </reference>
          <reference field="20" count="1">
            <x v="4"/>
          </reference>
        </references>
      </pivotArea>
    </format>
    <format dxfId="4054">
      <pivotArea dataOnly="0" labelOnly="1" outline="0" fieldPosition="0">
        <references count="9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9"/>
          </reference>
          <reference field="20" count="1">
            <x v="1"/>
          </reference>
        </references>
      </pivotArea>
    </format>
    <format dxfId="4053">
      <pivotArea dataOnly="0" labelOnly="1" outline="0" fieldPosition="0">
        <references count="9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6"/>
          </reference>
          <reference field="20" count="1">
            <x v="2"/>
          </reference>
        </references>
      </pivotArea>
    </format>
    <format dxfId="4052">
      <pivotArea dataOnly="0" labelOnly="1" outline="0" fieldPosition="0">
        <references count="9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42"/>
          </reference>
          <reference field="20" count="1">
            <x v="1"/>
          </reference>
        </references>
      </pivotArea>
    </format>
    <format dxfId="4051">
      <pivotArea dataOnly="0" labelOnly="1" outline="0" fieldPosition="0">
        <references count="9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57"/>
          </reference>
          <reference field="20" count="1">
            <x v="3"/>
          </reference>
        </references>
      </pivotArea>
    </format>
    <format dxfId="4050">
      <pivotArea dataOnly="0" labelOnly="1" outline="0" fieldPosition="0">
        <references count="9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49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4"/>
          </reference>
          <reference field="20" count="1">
            <x v="1"/>
          </reference>
        </references>
      </pivotArea>
    </format>
    <format dxfId="4048">
      <pivotArea dataOnly="0" labelOnly="1" outline="0" fieldPosition="0">
        <references count="9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7"/>
          </reference>
          <reference field="20" count="1">
            <x v="4"/>
          </reference>
        </references>
      </pivotArea>
    </format>
    <format dxfId="4047">
      <pivotArea dataOnly="0" labelOnly="1" outline="0" fieldPosition="0">
        <references count="9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7"/>
          </reference>
          <reference field="20" count="1">
            <x v="5"/>
          </reference>
        </references>
      </pivotArea>
    </format>
    <format dxfId="4046">
      <pivotArea dataOnly="0" labelOnly="1" outline="0" fieldPosition="0">
        <references count="9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 selected="0">
            <x v="14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4"/>
          </reference>
          <reference field="20" count="1">
            <x v="2"/>
          </reference>
        </references>
      </pivotArea>
    </format>
    <format dxfId="4045">
      <pivotArea dataOnly="0" labelOnly="1" outline="0" fieldPosition="0">
        <references count="9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6"/>
          </reference>
          <reference field="20" count="1">
            <x v="6"/>
          </reference>
        </references>
      </pivotArea>
    </format>
    <format dxfId="4044">
      <pivotArea dataOnly="0" labelOnly="1" outline="0" fieldPosition="0">
        <references count="9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58"/>
          </reference>
          <reference field="20" count="1">
            <x v="3"/>
          </reference>
        </references>
      </pivotArea>
    </format>
    <format dxfId="4043">
      <pivotArea dataOnly="0" labelOnly="1" outline="0" fieldPosition="0">
        <references count="9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61"/>
          </reference>
          <reference field="20" count="1">
            <x v="7"/>
          </reference>
        </references>
      </pivotArea>
    </format>
    <format dxfId="4042">
      <pivotArea dataOnly="0" labelOnly="1" outline="0" fieldPosition="0">
        <references count="9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3"/>
          </reference>
          <reference field="20" count="1">
            <x v="4"/>
          </reference>
        </references>
      </pivotArea>
    </format>
    <format dxfId="4041">
      <pivotArea dataOnly="0" labelOnly="1" outline="0" fieldPosition="0">
        <references count="9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0"/>
          </reference>
          <reference field="20" count="1">
            <x v="3"/>
          </reference>
        </references>
      </pivotArea>
    </format>
    <format dxfId="4040">
      <pivotArea dataOnly="0" labelOnly="1" outline="0" fieldPosition="0">
        <references count="9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2"/>
          </reference>
          <reference field="20" count="1">
            <x v="2"/>
          </reference>
        </references>
      </pivotArea>
    </format>
    <format dxfId="4039">
      <pivotArea dataOnly="0" labelOnly="1" outline="0" fieldPosition="0">
        <references count="9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63"/>
          </reference>
          <reference field="20" count="1">
            <x v="5"/>
          </reference>
        </references>
      </pivotArea>
    </format>
    <format dxfId="4038">
      <pivotArea dataOnly="0" labelOnly="1" outline="0" fieldPosition="0">
        <references count="9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"/>
          </reference>
          <reference field="20" count="1">
            <x v="2"/>
          </reference>
        </references>
      </pivotArea>
    </format>
    <format dxfId="4037">
      <pivotArea dataOnly="0" labelOnly="1" outline="0" fieldPosition="0">
        <references count="9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 selected="0">
            <x v="59"/>
          </reference>
          <reference field="20" count="1">
            <x v="3"/>
          </reference>
        </references>
      </pivotArea>
    </format>
    <format dxfId="4036">
      <pivotArea dataOnly="0" labelOnly="1" outline="0" fieldPosition="0">
        <references count="9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4035">
      <pivotArea dataOnly="0" labelOnly="1" outline="0" fieldPosition="0">
        <references count="9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55"/>
          </reference>
          <reference field="20" count="1">
            <x v="2"/>
          </reference>
        </references>
      </pivotArea>
    </format>
    <format dxfId="4034">
      <pivotArea dataOnly="0" labelOnly="1" outline="0" fieldPosition="0">
        <references count="10">
          <reference field="0" count="1" selected="0">
            <x v="8"/>
          </reference>
          <reference field="1" count="1" selected="0">
            <x v="88"/>
          </reference>
          <reference field="2" count="1" selected="0">
            <x v="55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33">
      <pivotArea dataOnly="0" labelOnly="1" outline="0" fieldPosition="0">
        <references count="10">
          <reference field="0" count="1" selected="0">
            <x v="22"/>
          </reference>
          <reference field="1" count="1" selected="0">
            <x v="64"/>
          </reference>
          <reference field="2" count="1" selected="0">
            <x v="75"/>
          </reference>
          <reference field="3" count="1" selected="0">
            <x v="9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32">
      <pivotArea dataOnly="0" labelOnly="1" outline="0" fieldPosition="0">
        <references count="10">
          <reference field="0" count="1" selected="0">
            <x v="116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13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31">
      <pivotArea dataOnly="0" labelOnly="1" outline="0" fieldPosition="0">
        <references count="10">
          <reference field="0" count="1" selected="0">
            <x v="34"/>
          </reference>
          <reference field="1" count="1" selected="0">
            <x v="108"/>
          </reference>
          <reference field="2" count="1" selected="0">
            <x v="39"/>
          </reference>
          <reference field="3" count="1" selected="0">
            <x v="105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3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30">
      <pivotArea dataOnly="0" labelOnly="1" outline="0" fieldPosition="0">
        <references count="10">
          <reference field="0" count="1" selected="0">
            <x v="81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29">
      <pivotArea dataOnly="0" labelOnly="1" outline="0" fieldPosition="0">
        <references count="10">
          <reference field="0" count="1" selected="0">
            <x v="11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4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28">
      <pivotArea dataOnly="0" labelOnly="1" outline="0" fieldPosition="0">
        <references count="10">
          <reference field="0" count="1" selected="0">
            <x v="80"/>
          </reference>
          <reference field="1" count="1" selected="0">
            <x v="59"/>
          </reference>
          <reference field="2" count="1" selected="0">
            <x v="29"/>
          </reference>
          <reference field="3" count="1" selected="0">
            <x v="12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27">
      <pivotArea dataOnly="0" labelOnly="1" outline="0" fieldPosition="0">
        <references count="10">
          <reference field="0" count="1" selected="0">
            <x v="85"/>
          </reference>
          <reference field="1" count="1" selected="0">
            <x v="72"/>
          </reference>
          <reference field="2" count="1" selected="0">
            <x v="105"/>
          </reference>
          <reference field="3" count="1" selected="0">
            <x v="2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26">
      <pivotArea dataOnly="0" labelOnly="1" outline="0" fieldPosition="0">
        <references count="10">
          <reference field="0" count="1" selected="0">
            <x v="9"/>
          </reference>
          <reference field="1" count="1" selected="0">
            <x v="89"/>
          </reference>
          <reference field="2" count="1" selected="0">
            <x v="3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25">
      <pivotArea dataOnly="0" labelOnly="1" outline="0" fieldPosition="0">
        <references count="10">
          <reference field="0" count="1" selected="0">
            <x v="60"/>
          </reference>
          <reference field="1" count="1" selected="0">
            <x v="34"/>
          </reference>
          <reference field="2" count="1" selected="0">
            <x v="95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4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24">
      <pivotArea dataOnly="0" labelOnly="1" outline="0" fieldPosition="0">
        <references count="10">
          <reference field="0" count="1" selected="0">
            <x v="211"/>
          </reference>
          <reference field="1" count="1" selected="0">
            <x v="51"/>
          </reference>
          <reference field="2" count="1" selected="0">
            <x v="16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6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23">
      <pivotArea dataOnly="0" labelOnly="1" outline="0" fieldPosition="0">
        <references count="10">
          <reference field="0" count="1" selected="0">
            <x v="53"/>
          </reference>
          <reference field="1" count="1" selected="0">
            <x v="19"/>
          </reference>
          <reference field="2" count="1" selected="0">
            <x v="15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4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22">
      <pivotArea dataOnly="0" labelOnly="1" outline="0" fieldPosition="0">
        <references count="10">
          <reference field="0" count="1" selected="0">
            <x v="76"/>
          </reference>
          <reference field="1" count="1" selected="0">
            <x v="121"/>
          </reference>
          <reference field="2" count="1" selected="0">
            <x v="55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43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21">
      <pivotArea dataOnly="0" labelOnly="1" outline="0" fieldPosition="0">
        <references count="10">
          <reference field="0" count="1" selected="0">
            <x v="134"/>
          </reference>
          <reference field="1" count="1" selected="0">
            <x v="44"/>
          </reference>
          <reference field="2" count="1" selected="0">
            <x v="15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51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4020">
      <pivotArea dataOnly="0" labelOnly="1" outline="0" fieldPosition="0">
        <references count="10">
          <reference field="0" count="1" selected="0">
            <x v="56"/>
          </reference>
          <reference field="1" count="1" selected="0">
            <x v="116"/>
          </reference>
          <reference field="2" count="1" selected="0">
            <x v="93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19">
      <pivotArea dataOnly="0" labelOnly="1" outline="0" fieldPosition="0">
        <references count="10">
          <reference field="0" count="1" selected="0">
            <x v="218"/>
          </reference>
          <reference field="1" count="1" selected="0">
            <x v="178"/>
          </reference>
          <reference field="2" count="1" selected="0">
            <x v="169"/>
          </reference>
          <reference field="3" count="1" selected="0">
            <x v="211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1"/>
          </reference>
          <reference field="19" count="1" selected="0">
            <x v="6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4018">
      <pivotArea dataOnly="0" labelOnly="1" outline="0" fieldPosition="0">
        <references count="10">
          <reference field="0" count="1" selected="0">
            <x v="247"/>
          </reference>
          <reference field="1" count="1" selected="0">
            <x v="65"/>
          </reference>
          <reference field="2" count="1" selected="0">
            <x v="84"/>
          </reference>
          <reference field="3" count="1" selected="0">
            <x v="231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17">
      <pivotArea dataOnly="0" labelOnly="1" outline="0" fieldPosition="0">
        <references count="10">
          <reference field="0" count="1" selected="0">
            <x v="295"/>
          </reference>
          <reference field="1" count="1" selected="0">
            <x v="28"/>
          </reference>
          <reference field="2" count="1" selected="0">
            <x v="200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6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16">
      <pivotArea dataOnly="0" labelOnly="1" outline="0" fieldPosition="0">
        <references count="10">
          <reference field="0" count="1" selected="0">
            <x v="306"/>
          </reference>
          <reference field="1" count="1" selected="0">
            <x v="9"/>
          </reference>
          <reference field="2" count="1" selected="0">
            <x v="39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1"/>
          </reference>
          <reference field="19" count="1" selected="0">
            <x v="36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15">
      <pivotArea dataOnly="0" labelOnly="1" outline="0" fieldPosition="0">
        <references count="10">
          <reference field="0" count="1" selected="0">
            <x v="3"/>
          </reference>
          <reference field="1" count="1" selected="0">
            <x v="84"/>
          </reference>
          <reference field="2" count="1" selected="0">
            <x v="63"/>
          </reference>
          <reference field="3" count="1" selected="0">
            <x v="7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14">
      <pivotArea dataOnly="0" labelOnly="1" outline="0" fieldPosition="0">
        <references count="10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2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13">
      <pivotArea dataOnly="0" labelOnly="1" outline="0" fieldPosition="0">
        <references count="10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15"/>
          </reference>
          <reference field="3" count="1" selected="0">
            <x v="8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0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4012">
      <pivotArea dataOnly="0" labelOnly="1" outline="0" fieldPosition="0">
        <references count="10">
          <reference field="0" count="1" selected="0">
            <x v="40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0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5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4011">
      <pivotArea dataOnly="0" labelOnly="1" outline="0" fieldPosition="0">
        <references count="10">
          <reference field="0" count="1" selected="0">
            <x v="51"/>
          </reference>
          <reference field="1" count="1" selected="0">
            <x v="114"/>
          </reference>
          <reference field="2" count="1" selected="0">
            <x v="90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2"/>
          </reference>
          <reference field="19" count="1" selected="0">
            <x v="3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4010">
      <pivotArea dataOnly="0" labelOnly="1" outline="0" fieldPosition="0">
        <references count="10">
          <reference field="0" count="1" selected="0">
            <x v="90"/>
          </reference>
          <reference field="1" count="1" selected="0">
            <x v="58"/>
          </reference>
          <reference field="2" count="1" selected="0">
            <x v="5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4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09">
      <pivotArea dataOnly="0" labelOnly="1" outline="0" fieldPosition="0">
        <references count="10">
          <reference field="0" count="1" selected="0">
            <x v="44"/>
          </reference>
          <reference field="1" count="1" selected="0">
            <x v="112"/>
          </reference>
          <reference field="2" count="1" selected="0">
            <x v="87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3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08">
      <pivotArea dataOnly="0" labelOnly="1" outline="0" fieldPosition="0">
        <references count="10">
          <reference field="0" count="1" selected="0">
            <x v="63"/>
          </reference>
          <reference field="1" count="1" selected="0">
            <x v="55"/>
          </reference>
          <reference field="2" count="1" selected="0">
            <x v="84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4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4007">
      <pivotArea dataOnly="0" labelOnly="1" outline="0" fieldPosition="0">
        <references count="10">
          <reference field="0" count="1" selected="0">
            <x v="187"/>
          </reference>
          <reference field="1" count="1" selected="0">
            <x v="44"/>
          </reference>
          <reference field="2" count="1" selected="0">
            <x v="149"/>
          </reference>
          <reference field="3" count="1" selected="0">
            <x v="183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57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4006">
      <pivotArea dataOnly="0" labelOnly="1" outline="0" fieldPosition="0">
        <references count="10">
          <reference field="0" count="1" selected="0">
            <x v="4"/>
          </reference>
          <reference field="1" count="1" selected="0">
            <x v="85"/>
          </reference>
          <reference field="2" count="1" selected="0">
            <x v="23"/>
          </reference>
          <reference field="3" count="1" selected="0">
            <x v="7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4005">
      <pivotArea dataOnly="0" labelOnly="1" outline="0" fieldPosition="0">
        <references count="10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4004">
      <pivotArea dataOnly="0" labelOnly="1" outline="0" fieldPosition="0">
        <references count="10">
          <reference field="0" count="1" selected="0">
            <x v="42"/>
          </reference>
          <reference field="1" count="1" selected="0">
            <x v="111"/>
          </reference>
          <reference field="2" count="1" selected="0">
            <x v="1"/>
          </reference>
          <reference field="3" count="1" selected="0">
            <x v="10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7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4003">
      <pivotArea dataOnly="0" labelOnly="1" outline="0" fieldPosition="0">
        <references count="10">
          <reference field="0" count="1" selected="0">
            <x v="110"/>
          </reference>
          <reference field="1" count="1" selected="0">
            <x v="46"/>
          </reference>
          <reference field="2" count="1" selected="0">
            <x v="113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7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4002">
      <pivotArea dataOnly="0" labelOnly="1" outline="0" fieldPosition="0">
        <references count="10">
          <reference field="0" count="1" selected="0">
            <x v="138"/>
          </reference>
          <reference field="1" count="1" selected="0">
            <x v="24"/>
          </reference>
          <reference field="2" count="1" selected="0">
            <x v="84"/>
          </reference>
          <reference field="3" count="1" selected="0">
            <x v="14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4001">
      <pivotArea dataOnly="0" labelOnly="1" outline="0" fieldPosition="0">
        <references count="10">
          <reference field="0" count="1" selected="0">
            <x v="159"/>
          </reference>
          <reference field="1" count="1" selected="0">
            <x v="21"/>
          </reference>
          <reference field="2" count="1" selected="0">
            <x v="2"/>
          </reference>
          <reference field="3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56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4000">
      <pivotArea dataOnly="0" labelOnly="1" outline="0" fieldPosition="0">
        <references count="10">
          <reference field="0" count="1" selected="0">
            <x v="191"/>
          </reference>
          <reference field="1" count="1" selected="0">
            <x v="160"/>
          </reference>
          <reference field="2" count="1" selected="0">
            <x v="147"/>
          </reference>
          <reference field="3" count="1" selected="0">
            <x v="18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5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999">
      <pivotArea dataOnly="0" labelOnly="1" outline="0" fieldPosition="0">
        <references count="10">
          <reference field="0" count="1" selected="0">
            <x v="212"/>
          </reference>
          <reference field="1" count="1" selected="0">
            <x v="174"/>
          </reference>
          <reference field="2" count="1" selected="0">
            <x v="116"/>
          </reference>
          <reference field="3" count="1" selected="0">
            <x v="207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61"/>
          </reference>
          <reference field="20" count="1" selected="0">
            <x v="7"/>
          </reference>
          <reference field="21" count="1">
            <x v="0"/>
          </reference>
        </references>
      </pivotArea>
    </format>
    <format dxfId="3998">
      <pivotArea dataOnly="0" labelOnly="1" outline="0" fieldPosition="0">
        <references count="10">
          <reference field="0" count="1" selected="0">
            <x v="36"/>
          </reference>
          <reference field="1" count="1" selected="0">
            <x v="43"/>
          </reference>
          <reference field="2" count="1" selected="0">
            <x v="36"/>
          </reference>
          <reference field="3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3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997">
      <pivotArea dataOnly="0" labelOnly="1" outline="0" fieldPosition="0">
        <references count="10">
          <reference field="0" count="1" selected="0">
            <x v="123"/>
          </reference>
          <reference field="1" count="1" selected="0">
            <x v="20"/>
          </reference>
          <reference field="2" count="1" selected="0">
            <x v="24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996">
      <pivotArea dataOnly="0" labelOnly="1" outline="0" fieldPosition="0">
        <references count="10">
          <reference field="0" count="1" selected="0">
            <x v="135"/>
          </reference>
          <reference field="1" count="1" selected="0">
            <x v="44"/>
          </reference>
          <reference field="2" count="1" selected="0">
            <x v="33"/>
          </reference>
          <reference field="3" count="1" selected="0">
            <x v="1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5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995">
      <pivotArea dataOnly="0" labelOnly="1" outline="0" fieldPosition="0">
        <references count="10">
          <reference field="0" count="1" selected="0">
            <x v="252"/>
          </reference>
          <reference field="1" count="1" selected="0">
            <x v="200"/>
          </reference>
          <reference field="2" count="1" selected="0">
            <x v="175"/>
          </reference>
          <reference field="3" count="1" selected="0">
            <x v="23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63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994">
      <pivotArea dataOnly="0" labelOnly="1" outline="0" fieldPosition="0">
        <references count="10">
          <reference field="0" count="1" selected="0">
            <x v="25"/>
          </reference>
          <reference field="1" count="1" selected="0">
            <x v="100"/>
          </reference>
          <reference field="2" count="1" selected="0">
            <x v="78"/>
          </reference>
          <reference field="3" count="1" selected="0">
            <x v="4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993">
      <pivotArea dataOnly="0" labelOnly="1" outline="0" fieldPosition="0">
        <references count="10">
          <reference field="0" count="1" selected="0">
            <x v="136"/>
          </reference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1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5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992">
      <pivotArea dataOnly="0" labelOnly="1" outline="0" fieldPosition="0">
        <references count="10">
          <reference field="0" count="1" selected="0">
            <x v="204"/>
          </reference>
          <reference field="1" count="1" selected="0">
            <x v="171"/>
          </reference>
          <reference field="2" count="1" selected="0">
            <x v="28"/>
          </reference>
          <reference field="3" count="1" selected="0">
            <x v="200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7"/>
          </reference>
          <reference field="19" count="1" selected="0">
            <x v="5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991">
      <pivotArea dataOnly="0" labelOnly="1" outline="0" fieldPosition="0">
        <references count="10">
          <reference field="0" count="1" selected="0">
            <x v="55"/>
          </reference>
          <reference field="1" count="1" selected="0">
            <x v="115"/>
          </reference>
          <reference field="2" count="1" selected="0">
            <x v="92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990">
      <pivotArea dataOnly="0" labelOnly="1" outline="0" fieldPosition="0">
        <references count="10">
          <reference field="0" count="1" selected="0">
            <x v="149"/>
          </reference>
          <reference field="1" count="1" selected="0">
            <x v="139"/>
          </reference>
          <reference field="2" count="1" selected="0">
            <x v="125"/>
          </reference>
          <reference field="3" count="1" selected="0">
            <x v="1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5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989">
      <pivotArea field="5" type="button" dataOnly="0" labelOnly="1" outline="0" axis="axisRow" fieldPosition="0"/>
    </format>
    <format dxfId="3988">
      <pivotArea field="10" type="button" dataOnly="0" labelOnly="1" outline="0" axis="axisRow" fieldPosition="1"/>
    </format>
    <format dxfId="3987">
      <pivotArea field="0" type="button" dataOnly="0" labelOnly="1" outline="0" axis="axisRow" fieldPosition="2"/>
    </format>
    <format dxfId="3986">
      <pivotArea field="1" type="button" dataOnly="0" labelOnly="1" outline="0" axis="axisRow" fieldPosition="3"/>
    </format>
    <format dxfId="3985">
      <pivotArea field="2" type="button" dataOnly="0" labelOnly="1" outline="0" axis="axisRow" fieldPosition="4"/>
    </format>
    <format dxfId="3984">
      <pivotArea field="3" type="button" dataOnly="0" labelOnly="1" outline="0" axis="axisRow" fieldPosition="5"/>
    </format>
    <format dxfId="3983">
      <pivotArea field="6" type="button" dataOnly="0" labelOnly="1" outline="0" axis="axisRow" fieldPosition="6"/>
    </format>
    <format dxfId="3982">
      <pivotArea field="19" type="button" dataOnly="0" labelOnly="1" outline="0" axis="axisRow" fieldPosition="7"/>
    </format>
    <format dxfId="3981">
      <pivotArea field="20" type="button" dataOnly="0" labelOnly="1" outline="0" axis="axisRow" fieldPosition="8"/>
    </format>
    <format dxfId="3980">
      <pivotArea field="21" type="button" dataOnly="0" labelOnly="1" outline="0" axis="axisRow" fieldPosition="9"/>
    </format>
    <format dxfId="3979">
      <pivotArea dataOnly="0" labelOnly="1" outline="0" fieldPosition="0">
        <references count="1">
          <reference field="5" count="0"/>
        </references>
      </pivotArea>
    </format>
    <format dxfId="3978">
      <pivotArea dataOnly="0" labelOnly="1" outline="0" fieldPosition="0">
        <references count="1">
          <reference field="5" count="0" defaultSubtotal="1"/>
        </references>
      </pivotArea>
    </format>
    <format dxfId="3977">
      <pivotArea dataOnly="0" labelOnly="1" outline="0" fieldPosition="0">
        <references count="2">
          <reference field="5" count="1" selected="0">
            <x v="0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1"/>
          </reference>
        </references>
      </pivotArea>
    </format>
    <format dxfId="3976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8"/>
            <x v="9"/>
            <x v="11"/>
          </reference>
        </references>
      </pivotArea>
    </format>
    <format dxfId="3975">
      <pivotArea dataOnly="0" labelOnly="1" outline="0" fieldPosition="0">
        <references count="3">
          <reference field="0" count="2">
            <x v="166"/>
            <x v="28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974">
      <pivotArea dataOnly="0" labelOnly="1" outline="0" fieldPosition="0">
        <references count="3">
          <reference field="0" count="4">
            <x v="175"/>
            <x v="226"/>
            <x v="243"/>
            <x v="24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973">
      <pivotArea dataOnly="0" labelOnly="1" outline="0" fieldPosition="0">
        <references count="3">
          <reference field="0" count="2">
            <x v="238"/>
            <x v="30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972">
      <pivotArea dataOnly="0" labelOnly="1" outline="0" fieldPosition="0">
        <references count="3">
          <reference field="0" count="8">
            <x v="2"/>
            <x v="21"/>
            <x v="94"/>
            <x v="132"/>
            <x v="158"/>
            <x v="195"/>
            <x v="198"/>
            <x v="2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71">
      <pivotArea dataOnly="0" labelOnly="1" outline="0" fieldPosition="0">
        <references count="3">
          <reference field="0" count="7">
            <x v="6"/>
            <x v="50"/>
            <x v="121"/>
            <x v="170"/>
            <x v="229"/>
            <x v="239"/>
            <x v="270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70">
      <pivotArea dataOnly="0" labelOnly="1" outline="0" fieldPosition="0">
        <references count="3">
          <reference field="0" count="6">
            <x v="126"/>
            <x v="130"/>
            <x v="169"/>
            <x v="203"/>
            <x v="241"/>
            <x v="28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69">
      <pivotArea dataOnly="0" labelOnly="1" outline="0" fieldPosition="0">
        <references count="3">
          <reference field="0" count="3">
            <x v="61"/>
            <x v="93"/>
            <x v="9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968">
      <pivotArea dataOnly="0" labelOnly="1" outline="0" fieldPosition="0">
        <references count="3">
          <reference field="0" count="5">
            <x v="20"/>
            <x v="31"/>
            <x v="97"/>
            <x v="142"/>
            <x v="26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67">
      <pivotArea dataOnly="0" labelOnly="1" outline="0" fieldPosition="0">
        <references count="3">
          <reference field="0" count="1">
            <x v="18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966">
      <pivotArea dataOnly="0" labelOnly="1" outline="0" fieldPosition="0">
        <references count="3">
          <reference field="0" count="1">
            <x v="66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3965">
      <pivotArea dataOnly="0" labelOnly="1" outline="0" fieldPosition="0">
        <references count="3">
          <reference field="0" count="2">
            <x v="199"/>
            <x v="24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964">
      <pivotArea dataOnly="0" labelOnly="1" outline="0" fieldPosition="0">
        <references count="3">
          <reference field="0" count="3">
            <x v="242"/>
            <x v="262"/>
            <x v="26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963">
      <pivotArea dataOnly="0" labelOnly="1" outline="0" fieldPosition="0">
        <references count="3">
          <reference field="0" count="3">
            <x v="17"/>
            <x v="192"/>
            <x v="29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962">
      <pivotArea dataOnly="0" labelOnly="1" outline="0" fieldPosition="0">
        <references count="3">
          <reference field="0" count="3">
            <x v="41"/>
            <x v="75"/>
            <x v="24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961">
      <pivotArea dataOnly="0" labelOnly="1" outline="0" fieldPosition="0">
        <references count="3">
          <reference field="0" count="5">
            <x v="1"/>
            <x v="26"/>
            <x v="120"/>
            <x v="244"/>
            <x v="2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60">
      <pivotArea dataOnly="0" labelOnly="1" outline="0" fieldPosition="0">
        <references count="3">
          <reference field="0" count="6">
            <x v="24"/>
            <x v="73"/>
            <x v="86"/>
            <x v="118"/>
            <x v="168"/>
            <x v="2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959">
      <pivotArea dataOnly="0" labelOnly="1" outline="0" fieldPosition="0">
        <references count="3">
          <reference field="0" count="4">
            <x v="5"/>
            <x v="112"/>
            <x v="176"/>
            <x v="22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958">
      <pivotArea dataOnly="0" labelOnly="1" outline="0" fieldPosition="0">
        <references count="3">
          <reference field="0" count="2">
            <x v="30"/>
            <x v="58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957">
      <pivotArea dataOnly="0" labelOnly="1" outline="0" fieldPosition="0">
        <references count="3">
          <reference field="0" count="1">
            <x v="167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956">
      <pivotArea dataOnly="0" labelOnly="1" outline="0" fieldPosition="0">
        <references count="3">
          <reference field="0" count="1">
            <x v="14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3955">
      <pivotArea dataOnly="0" labelOnly="1" outline="0" fieldPosition="0">
        <references count="4">
          <reference field="0" count="1" selected="0">
            <x v="166"/>
          </reference>
          <reference field="1" count="1">
            <x v="14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954">
      <pivotArea dataOnly="0" labelOnly="1" outline="0" fieldPosition="0">
        <references count="4">
          <reference field="0" count="1" selected="0">
            <x v="280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953">
      <pivotArea dataOnly="0" labelOnly="1" outline="0" fieldPosition="0">
        <references count="4">
          <reference field="0" count="1" selected="0">
            <x v="175"/>
          </reference>
          <reference field="1" count="1">
            <x v="15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952">
      <pivotArea dataOnly="0" labelOnly="1" outline="0" fieldPosition="0">
        <references count="4">
          <reference field="0" count="1" selected="0">
            <x v="226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951">
      <pivotArea dataOnly="0" labelOnly="1" outline="0" fieldPosition="0">
        <references count="4">
          <reference field="0" count="1" selected="0">
            <x v="243"/>
          </reference>
          <reference field="1" count="1">
            <x v="19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950">
      <pivotArea dataOnly="0" labelOnly="1" outline="0" fieldPosition="0">
        <references count="4">
          <reference field="0" count="1" selected="0">
            <x v="249"/>
          </reference>
          <reference field="1" count="1">
            <x v="19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949">
      <pivotArea dataOnly="0" labelOnly="1" outline="0" fieldPosition="0">
        <references count="4">
          <reference field="0" count="1" selected="0">
            <x v="238"/>
          </reference>
          <reference field="1" count="1">
            <x v="19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948">
      <pivotArea dataOnly="0" labelOnly="1" outline="0" fieldPosition="0">
        <references count="4">
          <reference field="0" count="1" selected="0">
            <x v="300"/>
          </reference>
          <reference field="1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947">
      <pivotArea dataOnly="0" labelOnly="1" outline="0" fieldPosition="0">
        <references count="4">
          <reference field="0" count="1" selected="0">
            <x v="2"/>
          </reference>
          <reference field="1" count="1">
            <x v="8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6">
      <pivotArea dataOnly="0" labelOnly="1" outline="0" fieldPosition="0">
        <references count="4">
          <reference field="0" count="1" selected="0">
            <x v="21"/>
          </reference>
          <reference field="1" count="1">
            <x v="9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5">
      <pivotArea dataOnly="0" labelOnly="1" outline="0" fieldPosition="0">
        <references count="4">
          <reference field="0" count="1" selected="0">
            <x v="94"/>
          </reference>
          <reference field="1" count="1">
            <x v="122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4">
      <pivotArea dataOnly="0" labelOnly="1" outline="0" fieldPosition="0">
        <references count="4">
          <reference field="0" count="1" selected="0">
            <x v="132"/>
          </reference>
          <reference field="1" count="1">
            <x v="6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3">
      <pivotArea dataOnly="0" labelOnly="1" outline="0" fieldPosition="0">
        <references count="4">
          <reference field="0" count="1" selected="0">
            <x v="158"/>
          </reference>
          <reference field="1" count="1">
            <x v="7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2">
      <pivotArea dataOnly="0" labelOnly="1" outline="0" fieldPosition="0">
        <references count="4">
          <reference field="0" count="1" selected="0">
            <x v="195"/>
          </reference>
          <reference field="1" count="1">
            <x v="16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1">
      <pivotArea dataOnly="0" labelOnly="1" outline="0" fieldPosition="0">
        <references count="4">
          <reference field="0" count="1" selected="0">
            <x v="198"/>
          </reference>
          <reference field="1" count="1">
            <x v="1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40">
      <pivotArea dataOnly="0" labelOnly="1" outline="0" fieldPosition="0">
        <references count="4">
          <reference field="0" count="1" selected="0">
            <x v="225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939">
      <pivotArea dataOnly="0" labelOnly="1" outline="0" fieldPosition="0">
        <references count="4">
          <reference field="0" count="1" selected="0">
            <x v="6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8">
      <pivotArea dataOnly="0" labelOnly="1" outline="0" fieldPosition="0">
        <references count="4">
          <reference field="0" count="1" selected="0">
            <x v="50"/>
          </reference>
          <reference field="1" count="1">
            <x v="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7">
      <pivotArea dataOnly="0" labelOnly="1" outline="0" fieldPosition="0">
        <references count="4">
          <reference field="0" count="1" selected="0">
            <x v="121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6">
      <pivotArea dataOnly="0" labelOnly="1" outline="0" fieldPosition="0">
        <references count="4">
          <reference field="0" count="1" selected="0">
            <x v="170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5">
      <pivotArea dataOnly="0" labelOnly="1" outline="0" fieldPosition="0">
        <references count="4">
          <reference field="0" count="1" selected="0">
            <x v="229"/>
          </reference>
          <reference field="1" count="1">
            <x v="186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4">
      <pivotArea dataOnly="0" labelOnly="1" outline="0" fieldPosition="0">
        <references count="4">
          <reference field="0" count="1" selected="0">
            <x v="239"/>
          </reference>
          <reference field="1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3">
      <pivotArea dataOnly="0" labelOnly="1" outline="0" fieldPosition="0">
        <references count="4">
          <reference field="0" count="1" selected="0">
            <x v="270"/>
          </reference>
          <reference field="1" count="1">
            <x v="21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932">
      <pivotArea dataOnly="0" labelOnly="1" outline="0" fieldPosition="0">
        <references count="4">
          <reference field="0" count="1" selected="0">
            <x v="126"/>
          </reference>
          <reference field="1" count="1">
            <x v="2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31">
      <pivotArea dataOnly="0" labelOnly="1" outline="0" fieldPosition="0">
        <references count="4">
          <reference field="0" count="1" selected="0">
            <x v="130"/>
          </reference>
          <reference field="1" count="1">
            <x v="13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30">
      <pivotArea dataOnly="0" labelOnly="1" outline="0" fieldPosition="0">
        <references count="4">
          <reference field="0" count="1" selected="0">
            <x v="169"/>
          </reference>
          <reference field="1" count="1">
            <x v="14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29">
      <pivotArea dataOnly="0" labelOnly="1" outline="0" fieldPosition="0">
        <references count="4">
          <reference field="0" count="1" selected="0">
            <x v="203"/>
          </reference>
          <reference field="1" count="1">
            <x v="17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28">
      <pivotArea dataOnly="0" labelOnly="1" outline="0" fieldPosition="0">
        <references count="4">
          <reference field="0" count="1" selected="0">
            <x v="241"/>
          </reference>
          <reference field="1" count="1">
            <x v="19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27">
      <pivotArea dataOnly="0" labelOnly="1" outline="0" fieldPosition="0">
        <references count="4">
          <reference field="0" count="1" selected="0">
            <x v="282"/>
          </reference>
          <reference field="1" count="1">
            <x v="21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926">
      <pivotArea dataOnly="0" labelOnly="1" outline="0" fieldPosition="0">
        <references count="4">
          <reference field="0" count="1" selected="0">
            <x v="61"/>
          </reference>
          <reference field="1" count="1">
            <x v="3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925">
      <pivotArea dataOnly="0" labelOnly="1" outline="0" fieldPosition="0">
        <references count="4">
          <reference field="0" count="1" selected="0">
            <x v="93"/>
          </reference>
          <reference field="1" count="1">
            <x v="7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924">
      <pivotArea dataOnly="0" labelOnly="1" outline="0" fieldPosition="0">
        <references count="4">
          <reference field="0" count="1" selected="0">
            <x v="95"/>
          </reference>
          <reference field="1" count="1">
            <x v="1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923">
      <pivotArea dataOnly="0" labelOnly="1" outline="0" fieldPosition="0">
        <references count="4">
          <reference field="0" count="1" selected="0">
            <x v="20"/>
          </reference>
          <reference field="1" count="1">
            <x v="2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22">
      <pivotArea dataOnly="0" labelOnly="1" outline="0" fieldPosition="0">
        <references count="4">
          <reference field="0" count="1" selected="0">
            <x v="31"/>
          </reference>
          <reference field="1" count="1">
            <x v="105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21">
      <pivotArea dataOnly="0" labelOnly="1" outline="0" fieldPosition="0">
        <references count="4">
          <reference field="0" count="1" selected="0">
            <x v="97"/>
          </reference>
          <reference field="1" count="1">
            <x v="1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20">
      <pivotArea dataOnly="0" labelOnly="1" outline="0" fieldPosition="0">
        <references count="4">
          <reference field="0" count="1" selected="0">
            <x v="142"/>
          </reference>
          <reference field="1" count="1">
            <x v="13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19">
      <pivotArea dataOnly="0" labelOnly="1" outline="0" fieldPosition="0">
        <references count="4">
          <reference field="0" count="1" selected="0">
            <x v="260"/>
          </reference>
          <reference field="1" count="1">
            <x v="20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918">
      <pivotArea dataOnly="0" labelOnly="1" outline="0" fieldPosition="0">
        <references count="4">
          <reference field="0" count="1" selected="0">
            <x v="184"/>
          </reference>
          <reference field="1" count="1">
            <x v="15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917">
      <pivotArea dataOnly="0" labelOnly="1" outline="0" fieldPosition="0">
        <references count="4">
          <reference field="0" count="1" selected="0">
            <x v="66"/>
          </reference>
          <reference field="1" count="1">
            <x v="0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3916">
      <pivotArea dataOnly="0" labelOnly="1" outline="0" fieldPosition="0">
        <references count="4">
          <reference field="0" count="1" selected="0">
            <x v="199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915">
      <pivotArea dataOnly="0" labelOnly="1" outline="0" fieldPosition="0">
        <references count="4">
          <reference field="0" count="1" selected="0">
            <x v="240"/>
          </reference>
          <reference field="1" count="1"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914">
      <pivotArea dataOnly="0" labelOnly="1" outline="0" fieldPosition="0">
        <references count="4">
          <reference field="0" count="1" selected="0">
            <x v="242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913">
      <pivotArea dataOnly="0" labelOnly="1" outline="0" fieldPosition="0">
        <references count="4">
          <reference field="0" count="1" selected="0">
            <x v="262"/>
          </reference>
          <reference field="1" count="1">
            <x v="2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912">
      <pivotArea dataOnly="0" labelOnly="1" outline="0" fieldPosition="0">
        <references count="4">
          <reference field="0" count="1" selected="0">
            <x v="267"/>
          </reference>
          <reference field="1" count="1">
            <x v="7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911">
      <pivotArea dataOnly="0" labelOnly="1" outline="0" fieldPosition="0">
        <references count="4">
          <reference field="0" count="1" selected="0">
            <x v="17"/>
          </reference>
          <reference field="1" count="1">
            <x v="9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910">
      <pivotArea dataOnly="0" labelOnly="1" outline="0" fieldPosition="0">
        <references count="4">
          <reference field="0" count="1" selected="0">
            <x v="192"/>
          </reference>
          <reference field="1" count="1">
            <x v="16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909">
      <pivotArea dataOnly="0" labelOnly="1" outline="0" fieldPosition="0">
        <references count="4">
          <reference field="0" count="1" selected="0">
            <x v="296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908">
      <pivotArea dataOnly="0" labelOnly="1" outline="0" fieldPosition="0">
        <references count="4">
          <reference field="0" count="1" selected="0">
            <x v="41"/>
          </reference>
          <reference field="1" count="1">
            <x v="11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907">
      <pivotArea dataOnly="0" labelOnly="1" outline="0" fieldPosition="0">
        <references count="4">
          <reference field="0" count="1" selected="0">
            <x v="75"/>
          </reference>
          <reference field="1" count="1">
            <x v="12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906">
      <pivotArea dataOnly="0" labelOnly="1" outline="0" fieldPosition="0">
        <references count="4">
          <reference field="0" count="1" selected="0">
            <x v="245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905">
      <pivotArea dataOnly="0" labelOnly="1" outline="0" fieldPosition="0">
        <references count="4">
          <reference field="0" count="1" selected="0">
            <x v="1"/>
          </reference>
          <reference field="1" count="1">
            <x v="8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04">
      <pivotArea dataOnly="0" labelOnly="1" outline="0" fieldPosition="0">
        <references count="4">
          <reference field="0" count="1" selected="0">
            <x v="26"/>
          </reference>
          <reference field="1" count="1">
            <x v="10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03">
      <pivotArea dataOnly="0" labelOnly="1" outline="0" fieldPosition="0">
        <references count="4">
          <reference field="0" count="1" selected="0">
            <x v="120"/>
          </reference>
          <reference field="1" count="1">
            <x v="12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02">
      <pivotArea dataOnly="0" labelOnly="1" outline="0" fieldPosition="0">
        <references count="4">
          <reference field="0" count="1" selected="0">
            <x v="244"/>
          </reference>
          <reference field="1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01">
      <pivotArea dataOnly="0" labelOnly="1" outline="0" fieldPosition="0">
        <references count="4">
          <reference field="0" count="1" selected="0">
            <x v="261"/>
          </reference>
          <reference field="1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900">
      <pivotArea dataOnly="0" labelOnly="1" outline="0" fieldPosition="0">
        <references count="4">
          <reference field="0" count="1" selected="0">
            <x v="24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9">
      <pivotArea dataOnly="0" labelOnly="1" outline="0" fieldPosition="0">
        <references count="4">
          <reference field="0" count="1" selected="0">
            <x v="73"/>
          </reference>
          <reference field="1" count="1">
            <x v="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8">
      <pivotArea dataOnly="0" labelOnly="1" outline="0" fieldPosition="0">
        <references count="4">
          <reference field="0" count="1" selected="0">
            <x v="86"/>
          </reference>
          <reference field="1" count="1">
            <x v="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7">
      <pivotArea dataOnly="0" labelOnly="1" outline="0" fieldPosition="0">
        <references count="4">
          <reference field="0" count="1" selected="0">
            <x v="118"/>
          </reference>
          <reference field="1" count="1">
            <x v="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6">
      <pivotArea dataOnly="0" labelOnly="1" outline="0" fieldPosition="0">
        <references count="4">
          <reference field="0" count="1" selected="0">
            <x v="168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5">
      <pivotArea dataOnly="0" labelOnly="1" outline="0" fieldPosition="0">
        <references count="4">
          <reference field="0" count="1" selected="0">
            <x v="288"/>
          </reference>
          <reference field="1" count="1">
            <x v="2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94">
      <pivotArea dataOnly="0" labelOnly="1" outline="0" fieldPosition="0">
        <references count="4">
          <reference field="0" count="1" selected="0">
            <x v="5"/>
          </reference>
          <reference field="1" count="1">
            <x v="8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93">
      <pivotArea dataOnly="0" labelOnly="1" outline="0" fieldPosition="0">
        <references count="4">
          <reference field="0" count="1" selected="0">
            <x v="112"/>
          </reference>
          <reference field="1" count="1">
            <x v="1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92">
      <pivotArea dataOnly="0" labelOnly="1" outline="0" fieldPosition="0">
        <references count="4">
          <reference field="0" count="1" selected="0">
            <x v="176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91">
      <pivotArea dataOnly="0" labelOnly="1" outline="0" fieldPosition="0">
        <references count="4">
          <reference field="0" count="1" selected="0">
            <x v="222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90">
      <pivotArea dataOnly="0" labelOnly="1" outline="0" fieldPosition="0">
        <references count="4">
          <reference field="0" count="1" selected="0">
            <x v="30"/>
          </reference>
          <reference field="1" count="1">
            <x v="10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889">
      <pivotArea dataOnly="0" labelOnly="1" outline="0" fieldPosition="0">
        <references count="4">
          <reference field="0" count="1" selected="0">
            <x v="58"/>
          </reference>
          <reference field="1" count="1">
            <x v="4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888">
      <pivotArea dataOnly="0" labelOnly="1" outline="0" fieldPosition="0">
        <references count="4">
          <reference field="0" count="1" selected="0">
            <x v="167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887">
      <pivotArea dataOnly="0" labelOnly="1" outline="0" fieldPosition="0">
        <references count="4">
          <reference field="0" count="1" selected="0">
            <x v="14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3886">
      <pivotArea dataOnly="0" labelOnly="1" outline="0" fieldPosition="0">
        <references count="5">
          <reference field="0" count="1" selected="0">
            <x v="166"/>
          </reference>
          <reference field="1" count="1" selected="0">
            <x v="147"/>
          </reference>
          <reference field="2" count="1">
            <x v="1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885">
      <pivotArea dataOnly="0" labelOnly="1" outline="0" fieldPosition="0">
        <references count="5">
          <reference field="0" count="1" selected="0">
            <x v="280"/>
          </reference>
          <reference field="1" count="1" selected="0">
            <x v="135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884">
      <pivotArea dataOnly="0" labelOnly="1" outline="0" fieldPosition="0">
        <references count="5">
          <reference field="0" count="1" selected="0">
            <x v="175"/>
          </reference>
          <reference field="1" count="1" selected="0">
            <x v="151"/>
          </reference>
          <reference field="2" count="1">
            <x v="14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83">
      <pivotArea dataOnly="0" labelOnly="1" outline="0" fieldPosition="0">
        <references count="5">
          <reference field="0" count="1" selected="0">
            <x v="226"/>
          </reference>
          <reference field="1" count="1" selected="0">
            <x v="18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3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81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97"/>
          </reference>
          <reference field="2" count="1">
            <x v="2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80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122"/>
          </reference>
          <reference field="2" count="1">
            <x v="10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9">
      <pivotArea dataOnly="0" labelOnly="1" outline="0" fieldPosition="0">
        <references count="5">
          <reference field="0" count="1" selected="0">
            <x v="132"/>
          </reference>
          <reference field="1" count="1" selected="0">
            <x v="64"/>
          </reference>
          <reference field="2" count="1">
            <x v="11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8">
      <pivotArea dataOnly="0" labelOnly="1" outline="0" fieldPosition="0">
        <references count="5">
          <reference field="0" count="1" selected="0">
            <x v="158"/>
          </reference>
          <reference field="1" count="1" selected="0">
            <x v="74"/>
          </reference>
          <reference field="2" count="1">
            <x v="5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7">
      <pivotArea dataOnly="0" labelOnly="1" outline="0" fieldPosition="0">
        <references count="5">
          <reference field="0" count="1" selected="0">
            <x v="195"/>
          </reference>
          <reference field="1" count="1" selected="0">
            <x v="163"/>
          </reference>
          <reference field="2" count="1">
            <x v="15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6">
      <pivotArea dataOnly="0" labelOnly="1" outline="0" fieldPosition="0">
        <references count="5">
          <reference field="0" count="1" selected="0">
            <x v="198"/>
          </reference>
          <reference field="1" count="1" selected="0">
            <x v="165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5">
      <pivotArea dataOnly="0" labelOnly="1" outline="0" fieldPosition="0">
        <references count="5">
          <reference field="0" count="1" selected="0">
            <x v="225"/>
          </reference>
          <reference field="1" count="1" selected="0">
            <x v="135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74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2"/>
          </reference>
          <reference field="2" count="1">
            <x v="6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7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2"/>
          </reference>
          <reference field="2" count="1">
            <x v="8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72">
      <pivotArea dataOnly="0" labelOnly="1" outline="0" fieldPosition="0">
        <references count="5">
          <reference field="0" count="1" selected="0">
            <x v="121"/>
          </reference>
          <reference field="1" count="1" selected="0">
            <x v="18"/>
          </reference>
          <reference field="2" count="1">
            <x v="2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71">
      <pivotArea dataOnly="0" labelOnly="1" outline="0" fieldPosition="0">
        <references count="5">
          <reference field="0" count="1" selected="0">
            <x v="170"/>
          </reference>
          <reference field="1" count="1" selected="0">
            <x v="4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70">
      <pivotArea dataOnly="0" labelOnly="1" outline="0" fieldPosition="0">
        <references count="5">
          <reference field="0" count="1" selected="0">
            <x v="229"/>
          </reference>
          <reference field="1" count="1" selected="0">
            <x v="186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69">
      <pivotArea dataOnly="0" labelOnly="1" outline="0" fieldPosition="0">
        <references count="5">
          <reference field="0" count="1" selected="0">
            <x v="270"/>
          </reference>
          <reference field="1" count="1" selected="0">
            <x v="212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68">
      <pivotArea dataOnly="0" labelOnly="1" outline="0" fieldPosition="0">
        <references count="5">
          <reference field="0" count="1" selected="0">
            <x v="126"/>
          </reference>
          <reference field="1" count="1" selected="0">
            <x v="22"/>
          </reference>
          <reference field="2" count="1">
            <x v="1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7">
      <pivotArea dataOnly="0" labelOnly="1" outline="0" fieldPosition="0">
        <references count="5">
          <reference field="0" count="1" selected="0">
            <x v="130"/>
          </reference>
          <reference field="1" count="1" selected="0">
            <x v="134"/>
          </reference>
          <reference field="2" count="1">
            <x v="11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6">
      <pivotArea dataOnly="0" labelOnly="1" outline="0" fieldPosition="0">
        <references count="5">
          <reference field="0" count="1" selected="0">
            <x v="169"/>
          </reference>
          <reference field="1" count="1" selected="0">
            <x v="149"/>
          </reference>
          <reference field="2" count="1">
            <x v="13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5">
      <pivotArea dataOnly="0" labelOnly="1" outline="0" fieldPosition="0">
        <references count="5">
          <reference field="0" count="1" selected="0">
            <x v="203"/>
          </reference>
          <reference field="1" count="1" selected="0">
            <x v="170"/>
          </reference>
          <reference field="2" count="1">
            <x v="15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4">
      <pivotArea dataOnly="0" labelOnly="1" outline="0" fieldPosition="0">
        <references count="5">
          <reference field="0" count="1" selected="0">
            <x v="241"/>
          </reference>
          <reference field="1" count="1" selected="0">
            <x v="19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3">
      <pivotArea dataOnly="0" labelOnly="1" outline="0" fieldPosition="0">
        <references count="5">
          <reference field="0" count="1" selected="0">
            <x v="282"/>
          </reference>
          <reference field="1" count="1" selected="0">
            <x v="215"/>
          </reference>
          <reference field="2" count="1">
            <x v="19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862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1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86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75"/>
          </reference>
          <reference field="2" count="1">
            <x v="5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860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10"/>
          </reference>
          <reference field="2" count="1">
            <x v="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85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2"/>
          </reference>
          <reference field="2" count="1">
            <x v="74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85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857">
      <pivotArea dataOnly="0" labelOnly="1" outline="0" fieldPosition="0">
        <references count="5">
          <reference field="0" count="1" selected="0">
            <x v="97"/>
          </reference>
          <reference field="1" count="1" selected="0">
            <x v="11"/>
          </reference>
          <reference field="2" count="1">
            <x v="2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856">
      <pivotArea dataOnly="0" labelOnly="1" outline="0" fieldPosition="0">
        <references count="5">
          <reference field="0" count="1" selected="0">
            <x v="142"/>
          </reference>
          <reference field="1" count="1" selected="0">
            <x v="137"/>
          </reference>
          <reference field="2" count="1">
            <x v="12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855">
      <pivotArea dataOnly="0" labelOnly="1" outline="0" fieldPosition="0">
        <references count="5">
          <reference field="0" count="1" selected="0">
            <x v="260"/>
          </reference>
          <reference field="1" count="1" selected="0">
            <x v="207"/>
          </reference>
          <reference field="2" count="1">
            <x v="16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854">
      <pivotArea dataOnly="0" labelOnly="1" outline="0" fieldPosition="0">
        <references count="5">
          <reference field="0" count="1" selected="0">
            <x v="184"/>
          </reference>
          <reference field="1" count="1" selected="0">
            <x v="156"/>
          </reference>
          <reference field="2" count="1">
            <x v="14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853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0"/>
          </reference>
          <reference field="2" count="1">
            <x v="9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3852">
      <pivotArea dataOnly="0" labelOnly="1" outline="0" fieldPosition="0">
        <references count="5">
          <reference field="0" count="1" selected="0">
            <x v="199"/>
          </reference>
          <reference field="1" count="1" selected="0">
            <x v="166"/>
          </reference>
          <reference field="2" count="1">
            <x v="1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851">
      <pivotArea dataOnly="0" labelOnly="1" outline="0" fieldPosition="0">
        <references count="5">
          <reference field="0" count="1" selected="0">
            <x v="240"/>
          </reference>
          <reference field="1" count="1" selected="0">
            <x v="19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850">
      <pivotArea dataOnly="0" labelOnly="1" outline="0" fieldPosition="0">
        <references count="5">
          <reference field="0" count="1" selected="0">
            <x v="262"/>
          </reference>
          <reference field="1" count="1" selected="0">
            <x v="208"/>
          </reference>
          <reference field="2" count="1">
            <x v="18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849">
      <pivotArea dataOnly="0" labelOnly="1" outline="0" fieldPosition="0">
        <references count="5">
          <reference field="0" count="1" selected="0">
            <x v="267"/>
          </reference>
          <reference field="1" count="1" selected="0">
            <x v="71"/>
          </reference>
          <reference field="2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84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94"/>
          </reference>
          <reference field="2" count="1">
            <x v="7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847">
      <pivotArea dataOnly="0" labelOnly="1" outline="0" fieldPosition="0">
        <references count="5">
          <reference field="0" count="1" selected="0">
            <x v="192"/>
          </reference>
          <reference field="1" count="1" selected="0">
            <x v="161"/>
          </reference>
          <reference field="2" count="1">
            <x v="15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846">
      <pivotArea dataOnly="0" labelOnly="1" outline="0" fieldPosition="0">
        <references count="5">
          <reference field="0" count="1" selected="0">
            <x v="296"/>
          </reference>
          <reference field="1" count="1" selected="0">
            <x v="166"/>
          </reference>
          <reference field="2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8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10"/>
          </reference>
          <reference field="2" count="1">
            <x v="8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844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120"/>
          </reference>
          <reference field="2" count="1">
            <x v="10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843">
      <pivotArea dataOnly="0" labelOnly="1" outline="0" fieldPosition="0">
        <references count="5">
          <reference field="0" count="1" selected="0">
            <x v="245"/>
          </reference>
          <reference field="1" count="1" selected="0">
            <x v="12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8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82"/>
          </reference>
          <reference field="2" count="1">
            <x v="6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84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01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840">
      <pivotArea dataOnly="0" labelOnly="1" outline="0" fieldPosition="0">
        <references count="5">
          <reference field="0" count="1" selected="0">
            <x v="120"/>
          </reference>
          <reference field="1" count="1" selected="0">
            <x v="129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839">
      <pivotArea dataOnly="0" labelOnly="1" outline="0" fieldPosition="0">
        <references count="5">
          <reference field="0" count="1" selected="0">
            <x v="244"/>
          </reference>
          <reference field="1" count="1" selected="0">
            <x v="19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838">
      <pivotArea dataOnly="0" labelOnly="1" outline="0" fieldPosition="0">
        <references count="5">
          <reference field="0" count="1" selected="0">
            <x v="261"/>
          </reference>
          <reference field="1" count="1" selected="0">
            <x v="4"/>
          </reference>
          <reference field="2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83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99"/>
          </reference>
          <reference field="2" count="1">
            <x v="7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6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52"/>
          </reference>
          <reference field="2" count="1">
            <x v="10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5">
      <pivotArea dataOnly="0" labelOnly="1" outline="0" fieldPosition="0">
        <references count="5">
          <reference field="0" count="1" selected="0">
            <x v="86"/>
          </reference>
          <reference field="1" count="1" selected="0">
            <x v="5"/>
          </reference>
          <reference field="2" count="1">
            <x v="5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4">
      <pivotArea dataOnly="0" labelOnly="1" outline="0" fieldPosition="0">
        <references count="5">
          <reference field="0" count="1" selected="0">
            <x v="118"/>
          </reference>
          <reference field="1" count="1" selected="0">
            <x v="62"/>
          </reference>
          <reference field="2" count="1">
            <x v="5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3">
      <pivotArea dataOnly="0" labelOnly="1" outline="0" fieldPosition="0">
        <references count="5">
          <reference field="0" count="1" selected="0">
            <x v="168"/>
          </reference>
          <reference field="1" count="1" selected="0">
            <x v="148"/>
          </reference>
          <reference field="2" count="1">
            <x v="1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2">
      <pivotArea dataOnly="0" labelOnly="1" outline="0" fieldPosition="0">
        <references count="5">
          <reference field="0" count="1" selected="0">
            <x v="288"/>
          </reference>
          <reference field="1" count="1" selected="0">
            <x v="27"/>
          </reference>
          <reference field="2" count="1">
            <x v="1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83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86"/>
          </reference>
          <reference field="2" count="1">
            <x v="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30">
      <pivotArea dataOnly="0" labelOnly="1" outline="0" fieldPosition="0">
        <references count="5">
          <reference field="0" count="1" selected="0">
            <x v="112"/>
          </reference>
          <reference field="1" count="1" selected="0">
            <x v="15"/>
          </reference>
          <reference field="2" count="1">
            <x v="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29">
      <pivotArea dataOnly="0" labelOnly="1" outline="0" fieldPosition="0">
        <references count="5">
          <reference field="0" count="1" selected="0">
            <x v="176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28">
      <pivotArea dataOnly="0" labelOnly="1" outline="0" fieldPosition="0">
        <references count="5">
          <reference field="0" count="1" selected="0">
            <x v="222"/>
          </reference>
          <reference field="1" count="1" selected="0">
            <x v="12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82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826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40"/>
          </reference>
          <reference field="2" count="1">
            <x v="3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825">
      <pivotArea dataOnly="0" labelOnly="1" outline="0" fieldPosition="0">
        <references count="5">
          <reference field="0" count="1" selected="0">
            <x v="167"/>
          </reference>
          <reference field="1" count="1" selected="0">
            <x v="148"/>
          </reference>
          <reference field="2" count="1">
            <x v="13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82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39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3823">
      <pivotArea dataOnly="0" labelOnly="1" outline="0" fieldPosition="0">
        <references count="6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>
            <x v="16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822">
      <pivotArea dataOnly="0" labelOnly="1" outline="0" fieldPosition="0">
        <references count="6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>
            <x v="26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821">
      <pivotArea dataOnly="0" labelOnly="1" outline="0" fieldPosition="0">
        <references count="6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>
            <x v="17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20">
      <pivotArea dataOnly="0" labelOnly="1" outline="0" fieldPosition="0">
        <references count="6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>
            <x v="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19">
      <pivotArea dataOnly="0" labelOnly="1" outline="0" fieldPosition="0">
        <references count="6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>
            <x v="22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18">
      <pivotArea dataOnly="0" labelOnly="1" outline="0" fieldPosition="0">
        <references count="6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>
            <x v="2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817">
      <pivotArea dataOnly="0" labelOnly="1" outline="0" fieldPosition="0">
        <references count="6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816">
      <pivotArea dataOnly="0" labelOnly="1" outline="0" fieldPosition="0">
        <references count="6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>
            <x v="2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815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>
            <x v="7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14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>
            <x v="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13">
      <pivotArea dataOnly="0" labelOnly="1" outline="0" fieldPosition="0">
        <references count="6">
          <reference field="0" count="1" selected="0">
            <x v="94"/>
          </reference>
          <reference field="1" count="1" selected="0">
            <x v="122"/>
          </reference>
          <reference field="2" count="1" selected="0">
            <x v="106"/>
          </reference>
          <reference field="3" count="1">
            <x v="12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12">
      <pivotArea dataOnly="0" labelOnly="1" outline="0" fieldPosition="0">
        <references count="6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>
            <x v="14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11">
      <pivotArea dataOnly="0" labelOnly="1" outline="0" fieldPosition="0">
        <references count="6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>
            <x v="1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10">
      <pivotArea dataOnly="0" labelOnly="1" outline="0" fieldPosition="0">
        <references count="6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>
            <x v="19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09">
      <pivotArea dataOnly="0" labelOnly="1" outline="0" fieldPosition="0">
        <references count="6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>
            <x v="1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08">
      <pivotArea dataOnly="0" labelOnly="1" outline="0" fieldPosition="0">
        <references count="6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>
            <x v="4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807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>
            <x v="8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6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5">
      <pivotArea dataOnly="0" labelOnly="1" outline="0" fieldPosition="0">
        <references count="6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>
            <x v="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4">
      <pivotArea dataOnly="0" labelOnly="1" outline="0" fieldPosition="0">
        <references count="6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>
            <x v="1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3">
      <pivotArea dataOnly="0" labelOnly="1" outline="0" fieldPosition="0">
        <references count="6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>
            <x v="21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2">
      <pivotArea dataOnly="0" labelOnly="1" outline="0" fieldPosition="0">
        <references count="6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>
            <x v="22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1">
      <pivotArea dataOnly="0" labelOnly="1" outline="0" fieldPosition="0">
        <references count="6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>
            <x v="25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800">
      <pivotArea dataOnly="0" labelOnly="1" outline="0" fieldPosition="0">
        <references count="6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>
            <x v="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9">
      <pivotArea dataOnly="0" labelOnly="1" outline="0" fieldPosition="0">
        <references count="6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>
            <x v="14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8">
      <pivotArea dataOnly="0" labelOnly="1" outline="0" fieldPosition="0">
        <references count="6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>
            <x v="16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7">
      <pivotArea dataOnly="0" labelOnly="1" outline="0" fieldPosition="0">
        <references count="6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>
            <x v="19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6">
      <pivotArea dataOnly="0" labelOnly="1" outline="0" fieldPosition="0">
        <references count="6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>
            <x v="20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5">
      <pivotArea dataOnly="0" labelOnly="1" outline="0" fieldPosition="0">
        <references count="6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>
            <x v="26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794">
      <pivotArea dataOnly="0" labelOnly="1" outline="0" fieldPosition="0">
        <references count="6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>
            <x v="33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793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>
            <x v="6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792">
      <pivotArea dataOnly="0" labelOnly="1" outline="0" fieldPosition="0">
        <references count="6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>
            <x v="1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791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>
            <x v="9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790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789">
      <pivotArea dataOnly="0" labelOnly="1" outline="0" fieldPosition="0">
        <references count="6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788">
      <pivotArea dataOnly="0" labelOnly="1" outline="0" fieldPosition="0">
        <references count="6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>
            <x v="48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787">
      <pivotArea dataOnly="0" labelOnly="1" outline="0" fieldPosition="0">
        <references count="6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>
            <x v="24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3786">
      <pivotArea dataOnly="0" labelOnly="1" outline="0" fieldPosition="0">
        <references count="6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>
            <x v="18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785">
      <pivotArea dataOnly="0" labelOnly="1" outline="0" fieldPosition="0">
        <references count="6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11"/>
          </reference>
        </references>
      </pivotArea>
    </format>
    <format dxfId="3784">
      <pivotArea dataOnly="0" labelOnly="1" outline="0" fieldPosition="0">
        <references count="6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>
            <x v="19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783">
      <pivotArea dataOnly="0" labelOnly="1" outline="0" fieldPosition="0">
        <references count="6">
          <reference field="0" count="1" selected="0">
            <x v="240"/>
          </reference>
          <reference field="1" count="1" selected="0">
            <x v="194"/>
          </reference>
          <reference field="2" count="1" selected="0">
            <x v="84"/>
          </reference>
          <reference field="3" count="1">
            <x v="2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782">
      <pivotArea dataOnly="0" labelOnly="1" outline="0" fieldPosition="0">
        <references count="6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>
            <x v="22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781">
      <pivotArea dataOnly="0" labelOnly="1" outline="0" fieldPosition="0">
        <references count="6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>
            <x v="2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780">
      <pivotArea dataOnly="0" labelOnly="1" outline="0" fieldPosition="0">
        <references count="6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>
            <x v="5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779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778">
      <pivotArea dataOnly="0" labelOnly="1" outline="0" fieldPosition="0">
        <references count="6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>
            <x v="18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777">
      <pivotArea dataOnly="0" labelOnly="1" outline="0" fieldPosition="0">
        <references count="6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776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775">
      <pivotArea dataOnly="0" labelOnly="1" outline="0" fieldPosition="0">
        <references count="6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>
            <x v="12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774">
      <pivotArea dataOnly="0" labelOnly="1" outline="0" fieldPosition="0">
        <references count="6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2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773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>
            <x v="7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772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>
            <x v="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771">
      <pivotArea dataOnly="0" labelOnly="1" outline="0" fieldPosition="0">
        <references count="6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>
            <x v="13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770">
      <pivotArea dataOnly="0" labelOnly="1" outline="0" fieldPosition="0">
        <references count="6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>
            <x v="2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769">
      <pivotArea dataOnly="0" labelOnly="1" outline="0" fieldPosition="0">
        <references count="6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>
            <x v="24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768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>
            <x v="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7">
      <pivotArea dataOnly="0" labelOnly="1" outline="0" fieldPosition="0">
        <references count="6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>
            <x v="4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6">
      <pivotArea dataOnly="0" labelOnly="1" outline="0" fieldPosition="0">
        <references count="6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>
            <x v="5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5">
      <pivotArea dataOnly="0" labelOnly="1" outline="0" fieldPosition="0">
        <references count="6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4">
      <pivotArea dataOnly="0" labelOnly="1" outline="0" fieldPosition="0">
        <references count="6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>
            <x v="1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3">
      <pivotArea dataOnly="0" labelOnly="1" outline="0" fieldPosition="0">
        <references count="6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>
            <x v="26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762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>
            <x v="8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761">
      <pivotArea dataOnly="0" labelOnly="1" outline="0" fieldPosition="0">
        <references count="6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>
            <x v="1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760">
      <pivotArea dataOnly="0" labelOnly="1" outline="0" fieldPosition="0">
        <references count="6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759">
      <pivotArea dataOnly="0" labelOnly="1" outline="0" fieldPosition="0">
        <references count="6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1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758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757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756">
      <pivotArea dataOnly="0" labelOnly="1" outline="0" fieldPosition="0">
        <references count="6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>
            <x v="16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755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>
            <x v="88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3754">
      <pivotArea dataOnly="0" labelOnly="1" outline="0" fieldPosition="0">
        <references count="7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3753">
      <pivotArea dataOnly="0" labelOnly="1" outline="0" fieldPosition="0">
        <references count="7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 selected="0">
            <x v="260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3752">
      <pivotArea dataOnly="0" labelOnly="1" outline="0" fieldPosition="0">
        <references count="7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3751">
      <pivotArea dataOnly="0" labelOnly="1" outline="0" fieldPosition="0">
        <references count="7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3750">
      <pivotArea dataOnly="0" labelOnly="1" outline="0" fieldPosition="0">
        <references count="7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3749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 selected="0">
            <x v="77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3748">
      <pivotArea dataOnly="0" labelOnly="1" outline="0" fieldPosition="0">
        <references count="7">
          <reference field="0" count="1" selected="0">
            <x v="94"/>
          </reference>
          <reference field="1" count="1" selected="0">
            <x v="122"/>
          </reference>
          <reference field="2" count="1" selected="0">
            <x v="106"/>
          </reference>
          <reference field="3" count="1" selected="0">
            <x v="127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3747">
      <pivotArea dataOnly="0" labelOnly="1" outline="0" fieldPosition="0">
        <references count="7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3746">
      <pivotArea dataOnly="0" labelOnly="1" outline="0" fieldPosition="0">
        <references count="7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3745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3744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3743">
      <pivotArea dataOnly="0" labelOnly="1" outline="0" fieldPosition="0">
        <references count="7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 selected="0">
            <x v="27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3742">
      <pivotArea dataOnly="0" labelOnly="1" outline="0" fieldPosition="0">
        <references count="7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3741">
      <pivotArea dataOnly="0" labelOnly="1" outline="0" fieldPosition="0">
        <references count="7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3740">
      <pivotArea dataOnly="0" labelOnly="1" outline="0" fieldPosition="0">
        <references count="7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3739">
      <pivotArea dataOnly="0" labelOnly="1" outline="0" fieldPosition="0">
        <references count="7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 selected="0">
            <x v="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3738">
      <pivotArea dataOnly="0" labelOnly="1" outline="0" fieldPosition="0">
        <references count="7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3737">
      <pivotArea dataOnly="0" labelOnly="1" outline="0" fieldPosition="0">
        <references count="7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>
            <x v="5"/>
          </reference>
          <reference field="10" count="1" selected="0">
            <x v="5"/>
          </reference>
        </references>
      </pivotArea>
    </format>
    <format dxfId="3736">
      <pivotArea dataOnly="0" labelOnly="1" outline="0" fieldPosition="0">
        <references count="7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5"/>
          </reference>
        </references>
      </pivotArea>
    </format>
    <format dxfId="3735">
      <pivotArea dataOnly="0" labelOnly="1" outline="0" fieldPosition="0">
        <references count="7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3734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 selected="0">
            <x v="33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3733">
      <pivotArea dataOnly="0" labelOnly="1" outline="0" fieldPosition="0">
        <references count="7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3732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7"/>
          </reference>
        </references>
      </pivotArea>
    </format>
    <format dxfId="3731">
      <pivotArea dataOnly="0" labelOnly="1" outline="0" fieldPosition="0">
        <references count="7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3730">
      <pivotArea dataOnly="0" labelOnly="1" outline="0" fieldPosition="0">
        <references count="7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7"/>
          </reference>
        </references>
      </pivotArea>
    </format>
    <format dxfId="3729">
      <pivotArea dataOnly="0" labelOnly="1" outline="0" fieldPosition="0">
        <references count="7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3728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1"/>
          </reference>
        </references>
      </pivotArea>
    </format>
    <format dxfId="3727">
      <pivotArea dataOnly="0" labelOnly="1" outline="0" fieldPosition="0">
        <references count="7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3726">
      <pivotArea dataOnly="0" labelOnly="1" outline="0" fieldPosition="0">
        <references count="7">
          <reference field="0" count="1" selected="0">
            <x v="240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3725">
      <pivotArea dataOnly="0" labelOnly="1" outline="0" fieldPosition="0">
        <references count="7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3724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3723">
      <pivotArea dataOnly="0" labelOnly="1" outline="0" fieldPosition="0">
        <references count="7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3722">
      <pivotArea dataOnly="0" labelOnly="1" outline="0" fieldPosition="0">
        <references count="7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3721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3720">
      <pivotArea dataOnly="0" labelOnly="1" outline="0" fieldPosition="0">
        <references count="7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3719">
      <pivotArea dataOnly="0" labelOnly="1" outline="0" fieldPosition="0">
        <references count="7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3718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3717">
      <pivotArea dataOnly="0" labelOnly="1" outline="0" fieldPosition="0">
        <references count="7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3716">
      <pivotArea dataOnly="0" labelOnly="1" outline="0" fieldPosition="0">
        <references count="7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3715">
      <pivotArea dataOnly="0" labelOnly="1" outline="0" fieldPosition="0">
        <references count="7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3714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5"/>
          </reference>
        </references>
      </pivotArea>
    </format>
    <format dxfId="3713">
      <pivotArea dataOnly="0" labelOnly="1" outline="0" fieldPosition="0">
        <references count="7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3712">
      <pivotArea dataOnly="0" labelOnly="1" outline="0" fieldPosition="0">
        <references count="7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3711">
      <pivotArea dataOnly="0" labelOnly="1" outline="0" fieldPosition="0">
        <references count="7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3710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3709">
      <pivotArea dataOnly="0" labelOnly="1" outline="0" fieldPosition="0">
        <references count="7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3708">
      <pivotArea dataOnly="0" labelOnly="1" outline="0" fieldPosition="0">
        <references count="7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6"/>
          </reference>
        </references>
      </pivotArea>
    </format>
    <format dxfId="3707">
      <pivotArea dataOnly="0" labelOnly="1" outline="0" fieldPosition="0">
        <references count="7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3706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8"/>
          </reference>
        </references>
      </pivotArea>
    </format>
    <format dxfId="3705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8"/>
          </reference>
        </references>
      </pivotArea>
    </format>
    <format dxfId="3704">
      <pivotArea dataOnly="0" labelOnly="1" outline="0" fieldPosition="0">
        <references count="7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3703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11"/>
          </reference>
        </references>
      </pivotArea>
    </format>
    <format dxfId="3702">
      <pivotArea dataOnly="0" labelOnly="1" outline="0" fieldPosition="0">
        <references count="8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215"/>
          </reference>
        </references>
      </pivotArea>
    </format>
    <format dxfId="3701">
      <pivotArea dataOnly="0" labelOnly="1" outline="0" fieldPosition="0">
        <references count="8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>
            <x v="356"/>
          </reference>
        </references>
      </pivotArea>
    </format>
    <format dxfId="3700">
      <pivotArea dataOnly="0" labelOnly="1" outline="0" fieldPosition="0">
        <references count="8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338"/>
          </reference>
        </references>
      </pivotArea>
    </format>
    <format dxfId="3699">
      <pivotArea dataOnly="0" labelOnly="1" outline="0" fieldPosition="0">
        <references count="8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345"/>
          </reference>
        </references>
      </pivotArea>
    </format>
    <format dxfId="3698">
      <pivotArea dataOnly="0" labelOnly="1" outline="0" fieldPosition="0">
        <references count="8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350"/>
          </reference>
        </references>
      </pivotArea>
    </format>
    <format dxfId="3697">
      <pivotArea dataOnly="0" labelOnly="1" outline="0" fieldPosition="0">
        <references count="8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353"/>
          </reference>
        </references>
      </pivotArea>
    </format>
    <format dxfId="3696">
      <pivotArea dataOnly="0" labelOnly="1" outline="0" fieldPosition="0">
        <references count="8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3695">
      <pivotArea dataOnly="0" labelOnly="1" outline="0" fieldPosition="0">
        <references count="8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359"/>
          </reference>
        </references>
      </pivotArea>
    </format>
    <format dxfId="3694">
      <pivotArea dataOnly="0" labelOnly="1" outline="0" fieldPosition="0">
        <references count="8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313"/>
          </reference>
        </references>
      </pivotArea>
    </format>
    <format dxfId="3693">
      <pivotArea dataOnly="0" labelOnly="1" outline="0" fieldPosition="0">
        <references count="8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3692">
      <pivotArea dataOnly="0" labelOnly="1" outline="0" fieldPosition="0">
        <references count="8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 selected="0">
            <x v="14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332"/>
          </reference>
        </references>
      </pivotArea>
    </format>
    <format dxfId="3691">
      <pivotArea dataOnly="0" labelOnly="1" outline="0" fieldPosition="0">
        <references count="8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333"/>
          </reference>
        </references>
      </pivotArea>
    </format>
    <format dxfId="3690">
      <pivotArea dataOnly="0" labelOnly="1" outline="0" fieldPosition="0">
        <references count="8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>
            <x v="342"/>
          </reference>
        </references>
      </pivotArea>
    </format>
    <format dxfId="3689">
      <pivotArea dataOnly="0" labelOnly="1" outline="0" fieldPosition="0">
        <references count="8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>
            <x v="343"/>
          </reference>
        </references>
      </pivotArea>
    </format>
    <format dxfId="3688">
      <pivotArea dataOnly="0" labelOnly="1" outline="0" fieldPosition="0">
        <references count="8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3687">
      <pivotArea dataOnly="0" labelOnly="1" outline="0" fieldPosition="0">
        <references count="8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4"/>
          </reference>
          <reference field="19" count="1">
            <x v="315"/>
          </reference>
        </references>
      </pivotArea>
    </format>
    <format dxfId="3686">
      <pivotArea dataOnly="0" labelOnly="1" outline="0" fieldPosition="0">
        <references count="8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21"/>
          </reference>
        </references>
      </pivotArea>
    </format>
    <format dxfId="3685">
      <pivotArea dataOnly="0" labelOnly="1" outline="0" fieldPosition="0">
        <references count="8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3684">
      <pivotArea dataOnly="0" labelOnly="1" outline="0" fieldPosition="0">
        <references count="8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>
            <x v="337"/>
          </reference>
        </references>
      </pivotArea>
    </format>
    <format dxfId="3683">
      <pivotArea dataOnly="0" labelOnly="1" outline="0" fieldPosition="0">
        <references count="8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>
            <x v="346"/>
          </reference>
        </references>
      </pivotArea>
    </format>
    <format dxfId="3682">
      <pivotArea dataOnly="0" labelOnly="1" outline="0" fieldPosition="0">
        <references count="8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>
            <x v="347"/>
          </reference>
        </references>
      </pivotArea>
    </format>
    <format dxfId="3681">
      <pivotArea dataOnly="0" labelOnly="1" outline="0" fieldPosition="0">
        <references count="8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4"/>
          </reference>
          <reference field="19" count="1">
            <x v="355"/>
          </reference>
        </references>
      </pivotArea>
    </format>
    <format dxfId="3680">
      <pivotArea dataOnly="0" labelOnly="1" outline="0" fieldPosition="0">
        <references count="8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 selected="0">
            <x v="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144"/>
          </reference>
        </references>
      </pivotArea>
    </format>
    <format dxfId="3679">
      <pivotArea dataOnly="0" labelOnly="1" outline="0" fieldPosition="0">
        <references count="8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331"/>
          </reference>
        </references>
      </pivotArea>
    </format>
    <format dxfId="3678">
      <pivotArea dataOnly="0" labelOnly="1" outline="0" fieldPosition="0">
        <references count="8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5"/>
          </reference>
          <reference field="19" count="1">
            <x v="336"/>
          </reference>
        </references>
      </pivotArea>
    </format>
    <format dxfId="3677">
      <pivotArea dataOnly="0" labelOnly="1" outline="0" fieldPosition="0">
        <references count="8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5"/>
          </reference>
          <reference field="10" count="1" selected="0">
            <x v="5"/>
          </reference>
          <reference field="19" count="1">
            <x v="344"/>
          </reference>
        </references>
      </pivotArea>
    </format>
    <format dxfId="3676">
      <pivotArea dataOnly="0" labelOnly="1" outline="0" fieldPosition="0">
        <references count="8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5"/>
          </reference>
          <reference field="19" count="1">
            <x v="348"/>
          </reference>
        </references>
      </pivotArea>
    </format>
    <format dxfId="3675">
      <pivotArea dataOnly="0" labelOnly="1" outline="0" fieldPosition="0">
        <references count="8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357"/>
          </reference>
        </references>
      </pivotArea>
    </format>
    <format dxfId="3674">
      <pivotArea dataOnly="0" labelOnly="1" outline="0" fieldPosition="0">
        <references count="8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>
            <x v="322"/>
          </reference>
        </references>
      </pivotArea>
    </format>
    <format dxfId="3673">
      <pivotArea dataOnly="0" labelOnly="1" outline="0" fieldPosition="0">
        <references count="8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327"/>
          </reference>
        </references>
      </pivotArea>
    </format>
    <format dxfId="3672">
      <pivotArea dataOnly="0" labelOnly="1" outline="0" fieldPosition="0">
        <references count="8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 selected="0">
            <x v="1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328"/>
          </reference>
        </references>
      </pivotArea>
    </format>
    <format dxfId="3671">
      <pivotArea dataOnly="0" labelOnly="1" outline="0" fieldPosition="0">
        <references count="8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>
            <x v="318"/>
          </reference>
        </references>
      </pivotArea>
    </format>
    <format dxfId="3670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>
            <x v="0"/>
          </reference>
        </references>
      </pivotArea>
    </format>
    <format dxfId="3669">
      <pivotArea dataOnly="0" labelOnly="1" outline="0" fieldPosition="0">
        <references count="8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329"/>
          </reference>
        </references>
      </pivotArea>
    </format>
    <format dxfId="3668">
      <pivotArea dataOnly="0" labelOnly="1" outline="0" fieldPosition="0">
        <references count="8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0"/>
          </reference>
        </references>
      </pivotArea>
    </format>
    <format dxfId="3667">
      <pivotArea dataOnly="0" labelOnly="1" outline="0" fieldPosition="0">
        <references count="8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7"/>
          </reference>
          <reference field="19" count="1">
            <x v="245"/>
          </reference>
        </references>
      </pivotArea>
    </format>
    <format dxfId="3666">
      <pivotArea dataOnly="0" labelOnly="1" outline="0" fieldPosition="0">
        <references count="8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40"/>
          </reference>
        </references>
      </pivotArea>
    </format>
    <format dxfId="3665">
      <pivotArea dataOnly="0" labelOnly="1" outline="0" fieldPosition="0">
        <references count="8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1">
            <x v="323"/>
          </reference>
        </references>
      </pivotArea>
    </format>
    <format dxfId="3664">
      <pivotArea dataOnly="0" labelOnly="1" outline="0" fieldPosition="0">
        <references count="8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3663">
      <pivotArea dataOnly="0" labelOnly="1" outline="0" fieldPosition="0">
        <references count="8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349"/>
          </reference>
        </references>
      </pivotArea>
    </format>
    <format dxfId="3662">
      <pivotArea dataOnly="0" labelOnly="1" outline="0" fieldPosition="0">
        <references count="8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354"/>
          </reference>
        </references>
      </pivotArea>
    </format>
    <format dxfId="3661">
      <pivotArea dataOnly="0" labelOnly="1" outline="0" fieldPosition="0">
        <references count="8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3660">
      <pivotArea dataOnly="0" labelOnly="1" outline="0" fieldPosition="0">
        <references count="8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317"/>
          </reference>
        </references>
      </pivotArea>
    </format>
    <format dxfId="3659">
      <pivotArea dataOnly="0" labelOnly="1" outline="0" fieldPosition="0">
        <references count="8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>
            <x v="341"/>
          </reference>
        </references>
      </pivotArea>
    </format>
    <format dxfId="3658">
      <pivotArea dataOnly="0" labelOnly="1" outline="0" fieldPosition="0">
        <references count="8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358"/>
          </reference>
        </references>
      </pivotArea>
    </format>
    <format dxfId="3657">
      <pivotArea dataOnly="0" labelOnly="1" outline="0" fieldPosition="0">
        <references count="8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3656">
      <pivotArea dataOnly="0" labelOnly="1" outline="0" fieldPosition="0">
        <references count="8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325"/>
          </reference>
        </references>
      </pivotArea>
    </format>
    <format dxfId="3655">
      <pivotArea dataOnly="0" labelOnly="1" outline="0" fieldPosition="0">
        <references count="8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1">
            <x v="352"/>
          </reference>
        </references>
      </pivotArea>
    </format>
    <format dxfId="3654">
      <pivotArea dataOnly="0" labelOnly="1" outline="0" fieldPosition="0">
        <references count="8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>
            <x v="312"/>
          </reference>
        </references>
      </pivotArea>
    </format>
    <format dxfId="3653">
      <pivotArea dataOnly="0" labelOnly="1" outline="0" fieldPosition="0">
        <references count="8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>
            <x v="182"/>
          </reference>
        </references>
      </pivotArea>
    </format>
    <format dxfId="3652">
      <pivotArea dataOnly="0" labelOnly="1" outline="0" fieldPosition="0">
        <references count="8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330"/>
          </reference>
        </references>
      </pivotArea>
    </format>
    <format dxfId="3651">
      <pivotArea dataOnly="0" labelOnly="1" outline="0" fieldPosition="0">
        <references count="8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>
            <x v="351"/>
          </reference>
        </references>
      </pivotArea>
    </format>
    <format dxfId="3650">
      <pivotArea dataOnly="0" labelOnly="1" outline="0" fieldPosition="0">
        <references count="8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3649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>
            <x v="319"/>
          </reference>
        </references>
      </pivotArea>
    </format>
    <format dxfId="3648">
      <pivotArea dataOnly="0" labelOnly="1" outline="0" fieldPosition="0">
        <references count="8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324"/>
          </reference>
        </references>
      </pivotArea>
    </format>
    <format dxfId="3647">
      <pivotArea dataOnly="0" labelOnly="1" outline="0" fieldPosition="0">
        <references count="8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326"/>
          </reference>
        </references>
      </pivotArea>
    </format>
    <format dxfId="3646">
      <pivotArea dataOnly="0" labelOnly="1" outline="0" fieldPosition="0">
        <references count="8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228"/>
          </reference>
        </references>
      </pivotArea>
    </format>
    <format dxfId="3645">
      <pivotArea dataOnly="0" labelOnly="1" outline="0" fieldPosition="0">
        <references count="8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>
            <x v="335"/>
          </reference>
        </references>
      </pivotArea>
    </format>
    <format dxfId="3644">
      <pivotArea dataOnly="0" labelOnly="1" outline="0" fieldPosition="0">
        <references count="8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113"/>
          </reference>
        </references>
      </pivotArea>
    </format>
    <format dxfId="3643">
      <pivotArea dataOnly="0" labelOnly="1" outline="0" fieldPosition="0">
        <references count="8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>
            <x v="314"/>
          </reference>
        </references>
      </pivotArea>
    </format>
    <format dxfId="3642">
      <pivotArea dataOnly="0" labelOnly="1" outline="0" fieldPosition="0">
        <references count="8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0"/>
          </reference>
        </references>
      </pivotArea>
    </format>
    <format dxfId="3641">
      <pivotArea dataOnly="0" labelOnly="1" outline="0" fieldPosition="0">
        <references count="8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>
            <x v="339"/>
          </reference>
        </references>
      </pivotArea>
    </format>
    <format dxfId="3640">
      <pivotArea dataOnly="0" labelOnly="1" outline="0" fieldPosition="0">
        <references count="8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1">
            <x v="0"/>
          </reference>
        </references>
      </pivotArea>
    </format>
    <format dxfId="3639">
      <pivotArea dataOnly="0" labelOnly="1" outline="0" fieldPosition="0">
        <references count="8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8"/>
          </reference>
          <reference field="19" count="1">
            <x v="320"/>
          </reference>
        </references>
      </pivotArea>
    </format>
    <format dxfId="3638">
      <pivotArea dataOnly="0" labelOnly="1" outline="0" fieldPosition="0">
        <references count="8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1">
            <x v="0"/>
          </reference>
        </references>
      </pivotArea>
    </format>
    <format dxfId="3637">
      <pivotArea dataOnly="0" labelOnly="1" outline="0" fieldPosition="0">
        <references count="8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34"/>
          </reference>
        </references>
      </pivotArea>
    </format>
    <format dxfId="3636">
      <pivotArea dataOnly="0" labelOnly="1" outline="0" fieldPosition="0">
        <references count="8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1"/>
          </reference>
          <reference field="19" count="1">
            <x v="316"/>
          </reference>
        </references>
      </pivotArea>
    </format>
    <format dxfId="3635">
      <pivotArea dataOnly="0" labelOnly="1" outline="0" fieldPosition="0">
        <references count="9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215"/>
          </reference>
          <reference field="20" count="1">
            <x v="3"/>
          </reference>
        </references>
      </pivotArea>
    </format>
    <format dxfId="3634">
      <pivotArea dataOnly="0" labelOnly="1" outline="0" fieldPosition="0">
        <references count="9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356"/>
          </reference>
          <reference field="20" count="1">
            <x v="2"/>
          </reference>
        </references>
      </pivotArea>
    </format>
    <format dxfId="3633">
      <pivotArea dataOnly="0" labelOnly="1" outline="0" fieldPosition="0">
        <references count="9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338"/>
          </reference>
          <reference field="20" count="1">
            <x v="1"/>
          </reference>
        </references>
      </pivotArea>
    </format>
    <format dxfId="3632">
      <pivotArea dataOnly="0" labelOnly="1" outline="0" fieldPosition="0">
        <references count="9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45"/>
          </reference>
          <reference field="20" count="1">
            <x v="2"/>
          </reference>
        </references>
      </pivotArea>
    </format>
    <format dxfId="3631">
      <pivotArea dataOnly="0" labelOnly="1" outline="0" fieldPosition="0">
        <references count="9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50"/>
          </reference>
          <reference field="20" count="1">
            <x v="3"/>
          </reference>
        </references>
      </pivotArea>
    </format>
    <format dxfId="3630">
      <pivotArea dataOnly="0" labelOnly="1" outline="0" fieldPosition="0">
        <references count="9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53"/>
          </reference>
          <reference field="20" count="1">
            <x v="4"/>
          </reference>
        </references>
      </pivotArea>
    </format>
    <format dxfId="3629">
      <pivotArea dataOnly="0" labelOnly="1" outline="0" fieldPosition="0">
        <references count="9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28">
      <pivotArea dataOnly="0" labelOnly="1" outline="0" fieldPosition="0">
        <references count="9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59"/>
          </reference>
          <reference field="20" count="1">
            <x v="2"/>
          </reference>
        </references>
      </pivotArea>
    </format>
    <format dxfId="3627">
      <pivotArea dataOnly="0" labelOnly="1" outline="0" fieldPosition="0">
        <references count="9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26">
      <pivotArea dataOnly="0" labelOnly="1" outline="0" fieldPosition="0">
        <references count="9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 selected="0">
            <x v="14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32"/>
          </reference>
          <reference field="20" count="1">
            <x v="4"/>
          </reference>
        </references>
      </pivotArea>
    </format>
    <format dxfId="3625">
      <pivotArea dataOnly="0" labelOnly="1" outline="0" fieldPosition="0">
        <references count="9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33"/>
          </reference>
          <reference field="20" count="1">
            <x v="1"/>
          </reference>
        </references>
      </pivotArea>
    </format>
    <format dxfId="3624">
      <pivotArea dataOnly="0" labelOnly="1" outline="0" fieldPosition="0">
        <references count="9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342"/>
          </reference>
          <reference field="20" count="1">
            <x v="3"/>
          </reference>
        </references>
      </pivotArea>
    </format>
    <format dxfId="3623">
      <pivotArea dataOnly="0" labelOnly="1" outline="0" fieldPosition="0">
        <references count="9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343"/>
          </reference>
          <reference field="20" count="1">
            <x v="5"/>
          </reference>
        </references>
      </pivotArea>
    </format>
    <format dxfId="3622">
      <pivotArea dataOnly="0" labelOnly="1" outline="0" fieldPosition="0">
        <references count="9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21">
      <pivotArea dataOnly="0" labelOnly="1" outline="0" fieldPosition="0">
        <references count="9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315"/>
          </reference>
          <reference field="20" count="1">
            <x v="1"/>
          </reference>
        </references>
      </pivotArea>
    </format>
    <format dxfId="3620">
      <pivotArea dataOnly="0" labelOnly="1" outline="0" fieldPosition="0">
        <references count="9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21"/>
          </reference>
          <reference field="20" count="1">
            <x v="5"/>
          </reference>
        </references>
      </pivotArea>
    </format>
    <format dxfId="3619">
      <pivotArea dataOnly="0" labelOnly="1" outline="0" fieldPosition="0">
        <references count="9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18">
      <pivotArea dataOnly="0" labelOnly="1" outline="0" fieldPosition="0">
        <references count="9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337"/>
          </reference>
          <reference field="20" count="1">
            <x v="6"/>
          </reference>
        </references>
      </pivotArea>
    </format>
    <format dxfId="3617">
      <pivotArea dataOnly="0" labelOnly="1" outline="0" fieldPosition="0">
        <references count="9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46"/>
          </reference>
          <reference field="20" count="1">
            <x v="2"/>
          </reference>
        </references>
      </pivotArea>
    </format>
    <format dxfId="3616">
      <pivotArea dataOnly="0" labelOnly="1" outline="0" fieldPosition="0">
        <references count="9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47"/>
          </reference>
          <reference field="20" count="1">
            <x v="4"/>
          </reference>
        </references>
      </pivotArea>
    </format>
    <format dxfId="3615">
      <pivotArea dataOnly="0" labelOnly="1" outline="0" fieldPosition="0">
        <references count="9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355"/>
          </reference>
          <reference field="20" count="1">
            <x v="3"/>
          </reference>
        </references>
      </pivotArea>
    </format>
    <format dxfId="3614">
      <pivotArea dataOnly="0" labelOnly="1" outline="0" fieldPosition="0">
        <references count="9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 selected="0">
            <x v="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44"/>
          </reference>
          <reference field="20" count="1">
            <x v="1"/>
          </reference>
        </references>
      </pivotArea>
    </format>
    <format dxfId="3613">
      <pivotArea dataOnly="0" labelOnly="1" outline="0" fieldPosition="0">
        <references count="9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31"/>
          </reference>
          <reference field="20" count="1">
            <x v="6"/>
          </reference>
        </references>
      </pivotArea>
    </format>
    <format dxfId="3612">
      <pivotArea dataOnly="0" labelOnly="1" outline="0" fieldPosition="0">
        <references count="9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336"/>
          </reference>
          <reference field="20" count="1">
            <x v="4"/>
          </reference>
        </references>
      </pivotArea>
    </format>
    <format dxfId="3611">
      <pivotArea dataOnly="0" labelOnly="1" outline="0" fieldPosition="0">
        <references count="9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5"/>
          </reference>
          <reference field="10" count="1" selected="0">
            <x v="5"/>
          </reference>
          <reference field="19" count="1" selected="0">
            <x v="344"/>
          </reference>
          <reference field="20" count="1">
            <x v="3"/>
          </reference>
        </references>
      </pivotArea>
    </format>
    <format dxfId="3610">
      <pivotArea dataOnly="0" labelOnly="1" outline="0" fieldPosition="0">
        <references count="9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5"/>
          </reference>
          <reference field="19" count="1" selected="0">
            <x v="348"/>
          </reference>
          <reference field="20" count="1">
            <x v="5"/>
          </reference>
        </references>
      </pivotArea>
    </format>
    <format dxfId="3609">
      <pivotArea dataOnly="0" labelOnly="1" outline="0" fieldPosition="0">
        <references count="9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357"/>
          </reference>
          <reference field="20" count="1">
            <x v="2"/>
          </reference>
        </references>
      </pivotArea>
    </format>
    <format dxfId="3608">
      <pivotArea dataOnly="0" labelOnly="1" outline="0" fieldPosition="0">
        <references count="9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322"/>
          </reference>
          <reference field="20" count="1">
            <x v="1"/>
          </reference>
        </references>
      </pivotArea>
    </format>
    <format dxfId="3607">
      <pivotArea dataOnly="0" labelOnly="1" outline="0" fieldPosition="0">
        <references count="9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27"/>
          </reference>
          <reference field="20" count="1">
            <x v="2"/>
          </reference>
        </references>
      </pivotArea>
    </format>
    <format dxfId="3606">
      <pivotArea dataOnly="0" labelOnly="1" outline="0" fieldPosition="0">
        <references count="9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 selected="0">
            <x v="1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28"/>
          </reference>
          <reference field="20" count="1">
            <x v="3"/>
          </reference>
        </references>
      </pivotArea>
    </format>
    <format dxfId="3605">
      <pivotArea dataOnly="0" labelOnly="1" outline="0" fieldPosition="0">
        <references count="9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 selected="0">
            <x v="318"/>
          </reference>
          <reference field="20" count="1">
            <x v="1"/>
          </reference>
        </references>
      </pivotArea>
    </format>
    <format dxfId="3604">
      <pivotArea dataOnly="0" labelOnly="1" outline="0" fieldPosition="0">
        <references count="9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03">
      <pivotArea dataOnly="0" labelOnly="1" outline="0" fieldPosition="0">
        <references count="9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329"/>
          </reference>
          <reference field="20" count="1">
            <x v="3"/>
          </reference>
        </references>
      </pivotArea>
    </format>
    <format dxfId="3602">
      <pivotArea dataOnly="0" labelOnly="1" outline="0" fieldPosition="0">
        <references count="9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601">
      <pivotArea dataOnly="0" labelOnly="1" outline="0" fieldPosition="0">
        <references count="9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7"/>
          </reference>
          <reference field="19" count="1" selected="0">
            <x v="245"/>
          </reference>
          <reference field="20" count="1">
            <x v="2"/>
          </reference>
        </references>
      </pivotArea>
    </format>
    <format dxfId="3600">
      <pivotArea dataOnly="0" labelOnly="1" outline="0" fieldPosition="0">
        <references count="9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99">
      <pivotArea dataOnly="0" labelOnly="1" outline="0" fieldPosition="0">
        <references count="9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49"/>
          </reference>
          <reference field="20" count="1">
            <x v="2"/>
          </reference>
        </references>
      </pivotArea>
    </format>
    <format dxfId="3598">
      <pivotArea dataOnly="0" labelOnly="1" outline="0" fieldPosition="0">
        <references count="9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54"/>
          </reference>
          <reference field="20" count="1">
            <x v="3"/>
          </reference>
        </references>
      </pivotArea>
    </format>
    <format dxfId="3597">
      <pivotArea dataOnly="0" labelOnly="1" outline="0" fieldPosition="0">
        <references count="9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96">
      <pivotArea dataOnly="0" labelOnly="1" outline="0" fieldPosition="0">
        <references count="9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17"/>
          </reference>
          <reference field="20" count="1">
            <x v="2"/>
          </reference>
        </references>
      </pivotArea>
    </format>
    <format dxfId="3595">
      <pivotArea dataOnly="0" labelOnly="1" outline="0" fieldPosition="0">
        <references count="9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41"/>
          </reference>
          <reference field="20" count="1">
            <x v="1"/>
          </reference>
        </references>
      </pivotArea>
    </format>
    <format dxfId="3594">
      <pivotArea dataOnly="0" labelOnly="1" outline="0" fieldPosition="0">
        <references count="9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58"/>
          </reference>
          <reference field="20" count="1">
            <x v="3"/>
          </reference>
        </references>
      </pivotArea>
    </format>
    <format dxfId="3593">
      <pivotArea dataOnly="0" labelOnly="1" outline="0" fieldPosition="0">
        <references count="9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92">
      <pivotArea dataOnly="0" labelOnly="1" outline="0" fieldPosition="0">
        <references count="9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25"/>
          </reference>
          <reference field="20" count="1">
            <x v="2"/>
          </reference>
        </references>
      </pivotArea>
    </format>
    <format dxfId="3591">
      <pivotArea dataOnly="0" labelOnly="1" outline="0" fieldPosition="0">
        <references count="9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1" selected="0">
            <x v="352"/>
          </reference>
          <reference field="20" count="1">
            <x v="3"/>
          </reference>
        </references>
      </pivotArea>
    </format>
    <format dxfId="3590">
      <pivotArea dataOnly="0" labelOnly="1" outline="0" fieldPosition="0">
        <references count="9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312"/>
          </reference>
          <reference field="20" count="1">
            <x v="2"/>
          </reference>
        </references>
      </pivotArea>
    </format>
    <format dxfId="3589">
      <pivotArea dataOnly="0" labelOnly="1" outline="0" fieldPosition="0">
        <references count="9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182"/>
          </reference>
          <reference field="20" count="1">
            <x v="1"/>
          </reference>
        </references>
      </pivotArea>
    </format>
    <format dxfId="3588">
      <pivotArea dataOnly="0" labelOnly="1" outline="0" fieldPosition="0">
        <references count="9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330"/>
          </reference>
          <reference field="20" count="1">
            <x v="4"/>
          </reference>
        </references>
      </pivotArea>
    </format>
    <format dxfId="3587">
      <pivotArea dataOnly="0" labelOnly="1" outline="0" fieldPosition="0">
        <references count="9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51"/>
          </reference>
          <reference field="20" count="1">
            <x v="3"/>
          </reference>
        </references>
      </pivotArea>
    </format>
    <format dxfId="3586">
      <pivotArea dataOnly="0" labelOnly="1" outline="0" fieldPosition="0">
        <references count="9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85">
      <pivotArea dataOnly="0" labelOnly="1" outline="0" fieldPosition="0">
        <references count="9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 selected="0">
            <x v="319"/>
          </reference>
          <reference field="20" count="1">
            <x v="6"/>
          </reference>
        </references>
      </pivotArea>
    </format>
    <format dxfId="3584">
      <pivotArea dataOnly="0" labelOnly="1" outline="0" fieldPosition="0">
        <references count="9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24"/>
          </reference>
          <reference field="20" count="1">
            <x v="1"/>
          </reference>
        </references>
      </pivotArea>
    </format>
    <format dxfId="3583">
      <pivotArea dataOnly="0" labelOnly="1" outline="0" fieldPosition="0">
        <references count="9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26"/>
          </reference>
          <reference field="20" count="1">
            <x v="3"/>
          </reference>
        </references>
      </pivotArea>
    </format>
    <format dxfId="3582">
      <pivotArea dataOnly="0" labelOnly="1" outline="0" fieldPosition="0">
        <references count="9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228"/>
          </reference>
          <reference field="20" count="1">
            <x v="4"/>
          </reference>
        </references>
      </pivotArea>
    </format>
    <format dxfId="3581">
      <pivotArea dataOnly="0" labelOnly="1" outline="0" fieldPosition="0">
        <references count="9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335"/>
          </reference>
          <reference field="20" count="1">
            <x v="2"/>
          </reference>
        </references>
      </pivotArea>
    </format>
    <format dxfId="3580">
      <pivotArea dataOnly="0" labelOnly="1" outline="0" fieldPosition="0">
        <references count="9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113"/>
          </reference>
          <reference field="20" count="1">
            <x v="5"/>
          </reference>
        </references>
      </pivotArea>
    </format>
    <format dxfId="3579">
      <pivotArea dataOnly="0" labelOnly="1" outline="0" fieldPosition="0">
        <references count="9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4"/>
          </reference>
          <reference field="20" count="1">
            <x v="3"/>
          </reference>
        </references>
      </pivotArea>
    </format>
    <format dxfId="3578">
      <pivotArea dataOnly="0" labelOnly="1" outline="0" fieldPosition="0">
        <references count="9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77">
      <pivotArea dataOnly="0" labelOnly="1" outline="0" fieldPosition="0">
        <references count="9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339"/>
          </reference>
          <reference field="20" count="1">
            <x v="2"/>
          </reference>
        </references>
      </pivotArea>
    </format>
    <format dxfId="3576">
      <pivotArea dataOnly="0" labelOnly="1" outline="0" fieldPosition="0">
        <references count="9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75">
      <pivotArea dataOnly="0" labelOnly="1" outline="0" fieldPosition="0">
        <references count="9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8"/>
          </reference>
          <reference field="19" count="1" selected="0">
            <x v="320"/>
          </reference>
          <reference field="20" count="1">
            <x v="2"/>
          </reference>
        </references>
      </pivotArea>
    </format>
    <format dxfId="3574">
      <pivotArea dataOnly="0" labelOnly="1" outline="0" fieldPosition="0">
        <references count="9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573">
      <pivotArea dataOnly="0" labelOnly="1" outline="0" fieldPosition="0">
        <references count="9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34"/>
          </reference>
          <reference field="20" count="1">
            <x v="2"/>
          </reference>
        </references>
      </pivotArea>
    </format>
    <format dxfId="3572">
      <pivotArea dataOnly="0" labelOnly="1" outline="0" fieldPosition="0">
        <references count="10">
          <reference field="0" count="1" selected="0">
            <x v="166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21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71">
      <pivotArea dataOnly="0" labelOnly="1" outline="0" fieldPosition="0">
        <references count="10">
          <reference field="0" count="1" selected="0">
            <x v="280"/>
          </reference>
          <reference field="1" count="1" selected="0">
            <x v="135"/>
          </reference>
          <reference field="2" count="1" selected="0">
            <x v="38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35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70">
      <pivotArea dataOnly="0" labelOnly="1" outline="0" fieldPosition="0">
        <references count="10">
          <reference field="0" count="1" selected="0">
            <x v="175"/>
          </reference>
          <reference field="1" count="1" selected="0">
            <x v="151"/>
          </reference>
          <reference field="2" count="1" selected="0">
            <x v="142"/>
          </reference>
          <reference field="3" count="1" selected="0">
            <x v="17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338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69">
      <pivotArea dataOnly="0" labelOnly="1" outline="0" fieldPosition="0">
        <references count="10">
          <reference field="0" count="1" selected="0">
            <x v="226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4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68">
      <pivotArea dataOnly="0" labelOnly="1" outline="0" fieldPosition="0">
        <references count="10">
          <reference field="0" count="1" selected="0">
            <x v="243"/>
          </reference>
          <reference field="1" count="1" selected="0">
            <x v="196"/>
          </reference>
          <reference field="2" count="1" selected="0">
            <x v="84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5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67">
      <pivotArea dataOnly="0" labelOnly="1" outline="0" fieldPosition="0">
        <references count="10">
          <reference field="0" count="1" selected="0">
            <x v="249"/>
          </reference>
          <reference field="1" count="1" selected="0">
            <x v="198"/>
          </reference>
          <reference field="2" count="1" selected="0">
            <x v="84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53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66">
      <pivotArea dataOnly="0" labelOnly="1" outline="0" fieldPosition="0">
        <references count="10">
          <reference field="0" count="1" selected="0">
            <x v="238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65">
      <pivotArea dataOnly="0" labelOnly="1" outline="0" fieldPosition="0">
        <references count="10">
          <reference field="0" count="1" selected="0">
            <x v="300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5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64">
      <pivotArea dataOnly="0" labelOnly="1" outline="0" fieldPosition="0">
        <references count="10">
          <reference field="0" count="1" selected="0">
            <x v="2"/>
          </reference>
          <reference field="1" count="1" selected="0">
            <x v="83"/>
          </reference>
          <reference field="2" count="1" selected="0">
            <x v="26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31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63">
      <pivotArea dataOnly="0" labelOnly="1" outline="0" fieldPosition="0">
        <references count="10">
          <reference field="0" count="1" selected="0">
            <x v="21"/>
          </reference>
          <reference field="1" count="1" selected="0">
            <x v="97"/>
          </reference>
          <reference field="2" count="1" selected="0">
            <x v="20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62">
      <pivotArea dataOnly="0" labelOnly="1" outline="0" fieldPosition="0">
        <references count="10">
          <reference field="0" count="1" selected="0">
            <x v="94"/>
          </reference>
          <reference field="1" count="1" selected="0">
            <x v="122"/>
          </reference>
          <reference field="2" count="1" selected="0">
            <x v="106"/>
          </reference>
          <reference field="3" count="1" selected="0">
            <x v="1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61">
      <pivotArea dataOnly="0" labelOnly="1" outline="0" fieldPosition="0">
        <references count="10">
          <reference field="0" count="1" selected="0">
            <x v="132"/>
          </reference>
          <reference field="1" count="1" selected="0">
            <x v="64"/>
          </reference>
          <reference field="2" count="1" selected="0">
            <x v="119"/>
          </reference>
          <reference field="3" count="1" selected="0">
            <x v="14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32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60">
      <pivotArea dataOnly="0" labelOnly="1" outline="0" fieldPosition="0">
        <references count="10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3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59">
      <pivotArea dataOnly="0" labelOnly="1" outline="0" fieldPosition="0">
        <references count="10">
          <reference field="0" count="1" selected="0">
            <x v="195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34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58">
      <pivotArea dataOnly="0" labelOnly="1" outline="0" fieldPosition="0">
        <references count="10">
          <reference field="0" count="1" selected="0">
            <x v="198"/>
          </reference>
          <reference field="1" count="1" selected="0">
            <x v="165"/>
          </reference>
          <reference field="2" count="1" selected="0">
            <x v="138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1" selected="0">
            <x v="343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557">
      <pivotArea dataOnly="0" labelOnly="1" outline="0" fieldPosition="0">
        <references count="10">
          <reference field="0" count="1" selected="0">
            <x v="225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6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56">
      <pivotArea dataOnly="0" labelOnly="1" outline="0" fieldPosition="0">
        <references count="10">
          <reference field="0" count="1" selected="0">
            <x v="6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315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55">
      <pivotArea dataOnly="0" labelOnly="1" outline="0" fieldPosition="0">
        <references count="10">
          <reference field="0" count="1" selected="0">
            <x v="50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21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554">
      <pivotArea dataOnly="0" labelOnly="1" outline="0" fieldPosition="0">
        <references count="10">
          <reference field="0" count="1" selected="0">
            <x v="121"/>
          </reference>
          <reference field="1" count="1" selected="0">
            <x v="18"/>
          </reference>
          <reference field="2" count="1" selected="0">
            <x v="23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53">
      <pivotArea dataOnly="0" labelOnly="1" outline="0" fieldPosition="0">
        <references count="10">
          <reference field="0" count="1" selected="0">
            <x v="170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337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3552">
      <pivotArea dataOnly="0" labelOnly="1" outline="0" fieldPosition="0">
        <references count="10">
          <reference field="0" count="1" selected="0">
            <x v="229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4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51">
      <pivotArea dataOnly="0" labelOnly="1" outline="0" fieldPosition="0">
        <references count="10">
          <reference field="0" count="1" selected="0">
            <x v="239"/>
          </reference>
          <reference field="1" count="1" selected="0">
            <x v="193"/>
          </reference>
          <reference field="2" count="1" selected="0">
            <x v="8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47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50">
      <pivotArea dataOnly="0" labelOnly="1" outline="0" fieldPosition="0">
        <references count="10">
          <reference field="0" count="1" selected="0">
            <x v="270"/>
          </reference>
          <reference field="1" count="1" selected="0">
            <x v="212"/>
          </reference>
          <reference field="2" count="1" selected="0">
            <x v="35"/>
          </reference>
          <reference field="3" count="1" selected="0">
            <x v="25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35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49">
      <pivotArea dataOnly="0" labelOnly="1" outline="0" fieldPosition="0">
        <references count="10">
          <reference field="0" count="1" selected="0">
            <x v="126"/>
          </reference>
          <reference field="1" count="1" selected="0">
            <x v="22"/>
          </reference>
          <reference field="2" count="1" selected="0">
            <x v="10"/>
          </reference>
          <reference field="3" count="1" selected="0">
            <x v="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14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48">
      <pivotArea dataOnly="0" labelOnly="1" outline="0" fieldPosition="0">
        <references count="10">
          <reference field="0" count="1" selected="0">
            <x v="130"/>
          </reference>
          <reference field="1" count="1" selected="0">
            <x v="134"/>
          </reference>
          <reference field="2" count="1" selected="0">
            <x v="118"/>
          </reference>
          <reference field="3" count="1" selected="0">
            <x v="14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31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3547">
      <pivotArea dataOnly="0" labelOnly="1" outline="0" fieldPosition="0">
        <references count="10">
          <reference field="0" count="1" selected="0">
            <x v="169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336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46">
      <pivotArea dataOnly="0" labelOnly="1" outline="0" fieldPosition="0">
        <references count="10">
          <reference field="0" count="1" selected="0">
            <x v="203"/>
          </reference>
          <reference field="1" count="1" selected="0">
            <x v="170"/>
          </reference>
          <reference field="2" count="1" selected="0">
            <x v="158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5"/>
          </reference>
          <reference field="10" count="1" selected="0">
            <x v="5"/>
          </reference>
          <reference field="19" count="1" selected="0">
            <x v="34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45">
      <pivotArea dataOnly="0" labelOnly="1" outline="0" fieldPosition="0">
        <references count="10">
          <reference field="0" count="1" selected="0">
            <x v="241"/>
          </reference>
          <reference field="1" count="1" selected="0">
            <x v="195"/>
          </reference>
          <reference field="2" count="1" selected="0">
            <x v="84"/>
          </reference>
          <reference field="3" count="1" selected="0">
            <x v="20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5"/>
          </reference>
          <reference field="19" count="1" selected="0">
            <x v="348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544">
      <pivotArea dataOnly="0" labelOnly="1" outline="0" fieldPosition="0">
        <references count="10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35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43">
      <pivotArea dataOnly="0" labelOnly="1" outline="0" fieldPosition="0">
        <references count="10">
          <reference field="0" count="1" selected="0">
            <x v="61"/>
          </reference>
          <reference field="1" count="1" selected="0">
            <x v="31"/>
          </reference>
          <reference field="2" count="1" selected="0">
            <x v="26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32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42">
      <pivotArea dataOnly="0" labelOnly="1" outline="0" fieldPosition="0">
        <references count="10">
          <reference field="0" count="1" selected="0">
            <x v="93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2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41">
      <pivotArea dataOnly="0" labelOnly="1" outline="0" fieldPosition="0">
        <references count="10">
          <reference field="0" count="1" selected="0">
            <x v="95"/>
          </reference>
          <reference field="1" count="1" selected="0">
            <x v="10"/>
          </reference>
          <reference field="2" count="1" selected="0">
            <x v="0"/>
          </reference>
          <reference field="3" count="1" selected="0">
            <x v="1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2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40">
      <pivotArea dataOnly="0" labelOnly="1" outline="0" fieldPosition="0">
        <references count="10">
          <reference field="0" count="1" selected="0">
            <x v="20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 selected="0">
            <x v="318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39">
      <pivotArea dataOnly="0" labelOnly="1" outline="0" fieldPosition="0">
        <references count="10">
          <reference field="0" count="1" selected="0">
            <x v="31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38">
      <pivotArea dataOnly="0" labelOnly="1" outline="0" fieldPosition="0">
        <references count="10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32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37">
      <pivotArea dataOnly="0" labelOnly="1" outline="0" fieldPosition="0">
        <references count="10">
          <reference field="0" count="1" selected="0">
            <x v="142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36">
      <pivotArea dataOnly="0" labelOnly="1" outline="0" fieldPosition="0">
        <references count="10">
          <reference field="0" count="1" selected="0">
            <x v="260"/>
          </reference>
          <reference field="1" count="1" selected="0">
            <x v="207"/>
          </reference>
          <reference field="2" count="1" selected="0">
            <x v="16"/>
          </reference>
          <reference field="3" count="1" selected="0">
            <x v="24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7"/>
          </reference>
          <reference field="19" count="1" selected="0">
            <x v="24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35">
      <pivotArea dataOnly="0" labelOnly="1" outline="0" fieldPosition="0">
        <references count="10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4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34">
      <pivotArea dataOnly="0" labelOnly="1" outline="0" fieldPosition="0">
        <references count="10">
          <reference field="0" count="1" selected="0">
            <x v="66"/>
          </reference>
          <reference field="1" count="1" selected="0">
            <x v="0"/>
          </reference>
          <reference field="2" count="1" selected="0">
            <x v="9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1"/>
          </reference>
          <reference field="19" count="1" selected="0">
            <x v="32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33">
      <pivotArea dataOnly="0" labelOnly="1" outline="0" fieldPosition="0">
        <references count="10">
          <reference field="0" count="1" selected="0">
            <x v="199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32">
      <pivotArea dataOnly="0" labelOnly="1" outline="0" fieldPosition="0">
        <references count="10">
          <reference field="0" count="1" selected="0">
            <x v="240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31">
      <pivotArea dataOnly="0" labelOnly="1" outline="0" fieldPosition="0">
        <references count="10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34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30">
      <pivotArea dataOnly="0" labelOnly="1" outline="0" fieldPosition="0">
        <references count="10">
          <reference field="0" count="1" selected="0">
            <x v="262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5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29">
      <pivotArea dataOnly="0" labelOnly="1" outline="0" fieldPosition="0">
        <references count="10">
          <reference field="0" count="1" selected="0">
            <x v="267"/>
          </reference>
          <reference field="1" count="1" selected="0">
            <x v="71"/>
          </reference>
          <reference field="2" count="1" selected="0">
            <x v="186"/>
          </reference>
          <reference field="3" count="1" selected="0">
            <x v="5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28">
      <pivotArea dataOnly="0" labelOnly="1" outline="0" fieldPosition="0">
        <references count="10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1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27">
      <pivotArea dataOnly="0" labelOnly="1" outline="0" fieldPosition="0">
        <references count="10">
          <reference field="0" count="1" selected="0">
            <x v="192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41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26">
      <pivotArea dataOnly="0" labelOnly="1" outline="0" fieldPosition="0">
        <references count="10">
          <reference field="0" count="1" selected="0">
            <x v="296"/>
          </reference>
          <reference field="1" count="1" selected="0">
            <x v="166"/>
          </reference>
          <reference field="2" count="1" selected="0">
            <x v="201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5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25">
      <pivotArea dataOnly="0" labelOnly="1" outline="0" fieldPosition="0">
        <references count="10">
          <reference field="0" count="1" selected="0">
            <x v="41"/>
          </reference>
          <reference field="1" count="1" selected="0">
            <x v="110"/>
          </reference>
          <reference field="2" count="1" selected="0">
            <x v="85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24">
      <pivotArea dataOnly="0" labelOnly="1" outline="0" fieldPosition="0">
        <references count="10">
          <reference field="0" count="1" selected="0">
            <x v="75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2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23">
      <pivotArea dataOnly="0" labelOnly="1" outline="0" fieldPosition="0">
        <references count="10">
          <reference field="0" count="1" selected="0">
            <x v="245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1" selected="0">
            <x v="35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22">
      <pivotArea dataOnly="0" labelOnly="1" outline="0" fieldPosition="0">
        <references count="10">
          <reference field="0" count="1" selected="0">
            <x v="1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31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21">
      <pivotArea dataOnly="0" labelOnly="1" outline="0" fieldPosition="0">
        <references count="10">
          <reference field="0" count="1" selected="0">
            <x v="26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1" selected="0">
            <x v="182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20">
      <pivotArea dataOnly="0" labelOnly="1" outline="0" fieldPosition="0">
        <references count="10">
          <reference field="0" count="1" selected="0">
            <x v="120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330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19">
      <pivotArea dataOnly="0" labelOnly="1" outline="0" fieldPosition="0">
        <references count="10">
          <reference field="0" count="1" selected="0">
            <x v="244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51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18">
      <pivotArea dataOnly="0" labelOnly="1" outline="0" fieldPosition="0">
        <references count="10">
          <reference field="0" count="1" selected="0">
            <x v="261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17">
      <pivotArea dataOnly="0" labelOnly="1" outline="0" fieldPosition="0">
        <references count="10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 selected="0">
            <x v="319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3516">
      <pivotArea dataOnly="0" labelOnly="1" outline="0" fieldPosition="0">
        <references count="10">
          <reference field="0" count="1" selected="0">
            <x v="73"/>
          </reference>
          <reference field="1" count="1" selected="0">
            <x v="52"/>
          </reference>
          <reference field="2" count="1" selected="0">
            <x v="101"/>
          </reference>
          <reference field="3" count="1" selected="0">
            <x v="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2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515">
      <pivotArea dataOnly="0" labelOnly="1" outline="0" fieldPosition="0">
        <references count="10">
          <reference field="0" count="1" selected="0">
            <x v="86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26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14">
      <pivotArea dataOnly="0" labelOnly="1" outline="0" fieldPosition="0">
        <references count="10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228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513">
      <pivotArea dataOnly="0" labelOnly="1" outline="0" fieldPosition="0">
        <references count="10">
          <reference field="0" count="1" selected="0">
            <x v="168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1" selected="0">
            <x v="33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12">
      <pivotArea dataOnly="0" labelOnly="1" outline="0" fieldPosition="0">
        <references count="10">
          <reference field="0" count="1" selected="0">
            <x v="288"/>
          </reference>
          <reference field="1" count="1" selected="0">
            <x v="27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113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511">
      <pivotArea dataOnly="0" labelOnly="1" outline="0" fieldPosition="0">
        <references count="10">
          <reference field="0" count="1" selected="0">
            <x v="5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31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510">
      <pivotArea dataOnly="0" labelOnly="1" outline="0" fieldPosition="0">
        <references count="10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09">
      <pivotArea dataOnly="0" labelOnly="1" outline="0" fieldPosition="0">
        <references count="10">
          <reference field="0" count="1" selected="0">
            <x v="176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1" selected="0">
            <x v="33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08">
      <pivotArea dataOnly="0" labelOnly="1" outline="0" fieldPosition="0">
        <references count="10">
          <reference field="0" count="1" selected="0">
            <x v="222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07">
      <pivotArea dataOnly="0" labelOnly="1" outline="0" fieldPosition="0">
        <references count="10">
          <reference field="0" count="1" selected="0">
            <x v="30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8"/>
          </reference>
          <reference field="19" count="1" selected="0">
            <x v="32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06">
      <pivotArea dataOnly="0" labelOnly="1" outline="0" fieldPosition="0">
        <references count="10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505">
      <pivotArea dataOnly="0" labelOnly="1" outline="0" fieldPosition="0">
        <references count="10">
          <reference field="0" count="1" selected="0">
            <x v="167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3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04">
      <pivotArea dataOnly="0" labelOnly="1" outline="0" fieldPosition="0">
        <references count="10">
          <reference field="0" count="1" selected="0">
            <x v="14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1"/>
          </reference>
          <reference field="19" count="1" selected="0">
            <x v="31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503">
      <pivotArea field="5" type="button" dataOnly="0" labelOnly="1" outline="0" axis="axisRow" fieldPosition="0"/>
    </format>
    <format dxfId="3502">
      <pivotArea field="10" type="button" dataOnly="0" labelOnly="1" outline="0" axis="axisRow" fieldPosition="1"/>
    </format>
    <format dxfId="3501">
      <pivotArea field="0" type="button" dataOnly="0" labelOnly="1" outline="0" axis="axisRow" fieldPosition="2"/>
    </format>
    <format dxfId="3500">
      <pivotArea field="1" type="button" dataOnly="0" labelOnly="1" outline="0" axis="axisRow" fieldPosition="3"/>
    </format>
    <format dxfId="3499">
      <pivotArea field="2" type="button" dataOnly="0" labelOnly="1" outline="0" axis="axisRow" fieldPosition="4"/>
    </format>
    <format dxfId="3498">
      <pivotArea field="3" type="button" dataOnly="0" labelOnly="1" outline="0" axis="axisRow" fieldPosition="5"/>
    </format>
    <format dxfId="3497">
      <pivotArea field="6" type="button" dataOnly="0" labelOnly="1" outline="0" axis="axisRow" fieldPosition="6"/>
    </format>
    <format dxfId="3496">
      <pivotArea field="19" type="button" dataOnly="0" labelOnly="1" outline="0" axis="axisRow" fieldPosition="7"/>
    </format>
    <format dxfId="3495">
      <pivotArea field="20" type="button" dataOnly="0" labelOnly="1" outline="0" axis="axisRow" fieldPosition="8"/>
    </format>
    <format dxfId="3494">
      <pivotArea field="21" type="button" dataOnly="0" labelOnly="1" outline="0" axis="axisRow" fieldPosition="9"/>
    </format>
    <format dxfId="3493">
      <pivotArea dataOnly="0" labelOnly="1" outline="0" fieldPosition="0">
        <references count="1">
          <reference field="5" count="0"/>
        </references>
      </pivotArea>
    </format>
    <format dxfId="3492">
      <pivotArea dataOnly="0" labelOnly="1" outline="0" fieldPosition="0">
        <references count="1">
          <reference field="5" count="0" defaultSubtotal="1"/>
        </references>
      </pivotArea>
    </format>
    <format dxfId="3491">
      <pivotArea dataOnly="0" labelOnly="1" outline="0" fieldPosition="0">
        <references count="2">
          <reference field="5" count="1" selected="0">
            <x v="0"/>
          </reference>
          <reference field="10" count="1">
            <x v="0"/>
          </reference>
        </references>
      </pivotArea>
    </format>
    <format dxfId="3490">
      <pivotArea dataOnly="0" labelOnly="1" outline="0" fieldPosition="0">
        <references count="2">
          <reference field="5" count="1" selected="0">
            <x v="1"/>
          </reference>
          <reference field="10" count="7">
            <x v="0"/>
            <x v="1"/>
            <x v="3"/>
            <x v="4"/>
            <x v="6"/>
            <x v="7"/>
            <x v="8"/>
          </reference>
        </references>
      </pivotArea>
    </format>
    <format dxfId="3489">
      <pivotArea dataOnly="0" labelOnly="1" outline="0" fieldPosition="0">
        <references count="3">
          <reference field="0" count="1">
            <x v="14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488">
      <pivotArea dataOnly="0" labelOnly="1" outline="0" fieldPosition="0">
        <references count="3">
          <reference field="0" count="1"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487">
      <pivotArea dataOnly="0" labelOnly="1" outline="0" fieldPosition="0">
        <references count="3">
          <reference field="0" count="1">
            <x v="1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486">
      <pivotArea dataOnly="0" labelOnly="1" outline="0" fieldPosition="0">
        <references count="3">
          <reference field="0" count="1">
            <x v="30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485">
      <pivotArea dataOnly="0" labelOnly="1" outline="0" fieldPosition="0">
        <references count="3">
          <reference field="0" count="2">
            <x v="0"/>
            <x v="22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84">
      <pivotArea dataOnly="0" labelOnly="1" outline="0" fieldPosition="0">
        <references count="3">
          <reference field="0" count="1">
            <x v="11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483">
      <pivotArea dataOnly="0" labelOnly="1" outline="0" fieldPosition="0">
        <references count="3">
          <reference field="0" count="2">
            <x v="163"/>
            <x v="22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82">
      <pivotArea dataOnly="0" labelOnly="1" outline="0" fieldPosition="0">
        <references count="3">
          <reference field="0" count="1">
            <x v="58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481">
      <pivotArea dataOnly="0" labelOnly="1" outline="0" fieldPosition="0">
        <references count="4">
          <reference field="0" count="1" selected="0">
            <x v="146"/>
          </reference>
          <reference field="1" count="1">
            <x v="2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480">
      <pivotArea dataOnly="0" labelOnly="1" outline="0" fieldPosition="0">
        <references count="4">
          <reference field="0" count="1" selected="0">
            <x v="194"/>
          </reference>
          <reference field="1" count="1">
            <x v="16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479">
      <pivotArea dataOnly="0" labelOnly="1" outline="0" fieldPosition="0">
        <references count="4">
          <reference field="0" count="1" selected="0">
            <x v="15"/>
          </reference>
          <reference field="1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478">
      <pivotArea dataOnly="0" labelOnly="1" outline="0" fieldPosition="0">
        <references count="4">
          <reference field="0" count="1" selected="0">
            <x v="307"/>
          </reference>
          <reference field="1" count="1">
            <x v="1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477">
      <pivotArea dataOnly="0" labelOnly="1" outline="0" fieldPosition="0">
        <references count="4">
          <reference field="0" count="1" selected="0">
            <x v="0"/>
          </reference>
          <reference field="1" count="1">
            <x v="8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76">
      <pivotArea dataOnly="0" labelOnly="1" outline="0" fieldPosition="0">
        <references count="4">
          <reference field="0" count="1" selected="0">
            <x v="220"/>
          </reference>
          <reference field="1" count="1">
            <x v="18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75">
      <pivotArea dataOnly="0" labelOnly="1" outline="0" fieldPosition="0">
        <references count="4">
          <reference field="0" count="1" selected="0">
            <x v="112"/>
          </reference>
          <reference field="1" count="1">
            <x v="1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474">
      <pivotArea dataOnly="0" labelOnly="1" outline="0" fieldPosition="0">
        <references count="4">
          <reference field="0" count="1" selected="0">
            <x v="163"/>
          </reference>
          <reference field="1" count="1">
            <x v="145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73">
      <pivotArea dataOnly="0" labelOnly="1" outline="0" fieldPosition="0">
        <references count="4">
          <reference field="0" count="1" selected="0">
            <x v="224"/>
          </reference>
          <reference field="1" count="1">
            <x v="183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72">
      <pivotArea dataOnly="0" labelOnly="1" outline="0" fieldPosition="0">
        <references count="4">
          <reference field="0" count="1" selected="0">
            <x v="58"/>
          </reference>
          <reference field="1" count="1">
            <x v="4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471">
      <pivotArea dataOnly="0" labelOnly="1" outline="0" fieldPosition="0">
        <references count="5">
          <reference field="0" count="1" selected="0">
            <x v="146"/>
          </reference>
          <reference field="1" count="1" selected="0">
            <x v="26"/>
          </reference>
          <reference field="2" count="1">
            <x v="12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470">
      <pivotArea dataOnly="0" labelOnly="1" outline="0" fieldPosition="0">
        <references count="5">
          <reference field="0" count="1" selected="0">
            <x v="194"/>
          </reference>
          <reference field="1" count="1" selected="0">
            <x v="162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46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76"/>
          </reference>
          <reference field="2" count="1">
            <x v="7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468">
      <pivotArea dataOnly="0" labelOnly="1" outline="0" fieldPosition="0">
        <references count="5">
          <reference field="0" count="1" selected="0">
            <x v="307"/>
          </reference>
          <reference field="1" count="1" selected="0">
            <x v="19"/>
          </reference>
          <reference field="2" count="1">
            <x v="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46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1"/>
          </reference>
          <reference field="2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66">
      <pivotArea dataOnly="0" labelOnly="1" outline="0" fieldPosition="0">
        <references count="5">
          <reference field="0" count="1" selected="0">
            <x v="220"/>
          </reference>
          <reference field="1" count="1" selected="0">
            <x v="180"/>
          </reference>
          <reference field="2" count="1">
            <x v="17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65">
      <pivotArea dataOnly="0" labelOnly="1" outline="0" fieldPosition="0">
        <references count="5">
          <reference field="0" count="1" selected="0">
            <x v="112"/>
          </reference>
          <reference field="1" count="1" selected="0">
            <x v="15"/>
          </reference>
          <reference field="2" count="1">
            <x v="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464">
      <pivotArea dataOnly="0" labelOnly="1" outline="0" fieldPosition="0">
        <references count="5">
          <reference field="0" count="1" selected="0">
            <x v="163"/>
          </reference>
          <reference field="1" count="1" selected="0">
            <x v="145"/>
          </reference>
          <reference field="2" count="1">
            <x v="13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63">
      <pivotArea dataOnly="0" labelOnly="1" outline="0" fieldPosition="0">
        <references count="5">
          <reference field="0" count="1" selected="0">
            <x v="224"/>
          </reference>
          <reference field="1" count="1" selected="0">
            <x v="183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62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40"/>
          </reference>
          <reference field="2" count="1">
            <x v="3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461">
      <pivotArea dataOnly="0" labelOnly="1" outline="0" fieldPosition="0">
        <references count="6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>
            <x v="15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460">
      <pivotArea dataOnly="0" labelOnly="1" outline="0" fieldPosition="0">
        <references count="6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>
            <x v="19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459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>
            <x v="4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458">
      <pivotArea dataOnly="0" labelOnly="1" outline="0" fieldPosition="0">
        <references count="6">
          <reference field="0" count="1" selected="0">
            <x v="307"/>
          </reference>
          <reference field="1" count="1" selected="0">
            <x v="19"/>
          </reference>
          <reference field="2" count="1" selected="0">
            <x v="0"/>
          </reference>
          <reference field="3" count="1">
            <x v="28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457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>
            <x v="7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56">
      <pivotArea dataOnly="0" labelOnly="1" outline="0" fieldPosition="0">
        <references count="6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>
            <x v="21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455">
      <pivotArea dataOnly="0" labelOnly="1" outline="0" fieldPosition="0">
        <references count="6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>
            <x v="1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454">
      <pivotArea dataOnly="0" labelOnly="1" outline="0" fieldPosition="0">
        <references count="6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>
            <x v="160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53">
      <pivotArea dataOnly="0" labelOnly="1" outline="0" fieldPosition="0">
        <references count="6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>
            <x v="216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452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451">
      <pivotArea dataOnly="0" labelOnly="1" outline="0" fieldPosition="0">
        <references count="7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3450">
      <pivotArea dataOnly="0" labelOnly="1" outline="0" fieldPosition="0">
        <references count="7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 selected="0">
            <x v="19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3449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1"/>
          </reference>
        </references>
      </pivotArea>
    </format>
    <format dxfId="3448">
      <pivotArea dataOnly="0" labelOnly="1" outline="0" fieldPosition="0">
        <references count="7">
          <reference field="0" count="1" selected="0">
            <x v="307"/>
          </reference>
          <reference field="1" count="1" selected="0">
            <x v="19"/>
          </reference>
          <reference field="2" count="1" selected="0">
            <x v="0"/>
          </reference>
          <reference field="3" count="1" selected="0">
            <x v="285"/>
          </reference>
          <reference field="5" count="1" selected="0">
            <x v="1"/>
          </reference>
          <reference field="6" count="1">
            <x v="10"/>
          </reference>
          <reference field="10" count="1" selected="0">
            <x v="3"/>
          </reference>
        </references>
      </pivotArea>
    </format>
    <format dxfId="3447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>
            <x v="2"/>
          </reference>
          <reference field="10" count="1" selected="0">
            <x v="4"/>
          </reference>
        </references>
      </pivotArea>
    </format>
    <format dxfId="3446">
      <pivotArea dataOnly="0" labelOnly="1" outline="0" fieldPosition="0">
        <references count="7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3445">
      <pivotArea dataOnly="0" labelOnly="1" outline="0" fieldPosition="0">
        <references count="7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3444">
      <pivotArea dataOnly="0" labelOnly="1" outline="0" fieldPosition="0">
        <references count="7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3443">
      <pivotArea dataOnly="0" labelOnly="1" outline="0" fieldPosition="0">
        <references count="7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7"/>
          </reference>
        </references>
      </pivotArea>
    </format>
    <format dxfId="3442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8"/>
          </reference>
        </references>
      </pivotArea>
    </format>
    <format dxfId="3441">
      <pivotArea dataOnly="0" labelOnly="1" outline="0" fieldPosition="0">
        <references count="8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>
            <x v="367"/>
          </reference>
        </references>
      </pivotArea>
    </format>
    <format dxfId="3440">
      <pivotArea dataOnly="0" labelOnly="1" outline="0" fieldPosition="0">
        <references count="8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 selected="0">
            <x v="19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3439">
      <pivotArea dataOnly="0" labelOnly="1" outline="0" fieldPosition="0">
        <references count="8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"/>
          </reference>
          <reference field="19" count="1">
            <x v="361"/>
          </reference>
        </references>
      </pivotArea>
    </format>
    <format dxfId="3438">
      <pivotArea dataOnly="0" labelOnly="1" outline="0" fieldPosition="0">
        <references count="8">
          <reference field="0" count="1" selected="0">
            <x v="307"/>
          </reference>
          <reference field="1" count="1" selected="0">
            <x v="19"/>
          </reference>
          <reference field="2" count="1" selected="0">
            <x v="0"/>
          </reference>
          <reference field="3" count="1" selected="0">
            <x v="285"/>
          </reference>
          <reference field="5" count="1" selected="0">
            <x v="1"/>
          </reference>
          <reference field="6" count="1" selected="0">
            <x v="10"/>
          </reference>
          <reference field="10" count="1" selected="0">
            <x v="3"/>
          </reference>
          <reference field="19" count="1">
            <x v="382"/>
          </reference>
        </references>
      </pivotArea>
    </format>
    <format dxfId="3437">
      <pivotArea dataOnly="0" labelOnly="1" outline="0" fieldPosition="0">
        <references count="8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 selected="0">
            <x v="2"/>
          </reference>
          <reference field="10" count="1" selected="0">
            <x v="4"/>
          </reference>
          <reference field="19" count="1">
            <x v="360"/>
          </reference>
        </references>
      </pivotArea>
    </format>
    <format dxfId="3436">
      <pivotArea dataOnly="0" labelOnly="1" outline="0" fieldPosition="0">
        <references count="8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>
            <x v="375"/>
          </reference>
        </references>
      </pivotArea>
    </format>
    <format dxfId="3435">
      <pivotArea dataOnly="0" labelOnly="1" outline="0" fieldPosition="0">
        <references count="8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365"/>
          </reference>
        </references>
      </pivotArea>
    </format>
    <format dxfId="3434">
      <pivotArea dataOnly="0" labelOnly="1" outline="0" fieldPosition="0">
        <references count="8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>
            <x v="0"/>
          </reference>
        </references>
      </pivotArea>
    </format>
    <format dxfId="3433">
      <pivotArea dataOnly="0" labelOnly="1" outline="0" fieldPosition="0">
        <references count="8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7"/>
          </reference>
          <reference field="19" count="1">
            <x v="376"/>
          </reference>
        </references>
      </pivotArea>
    </format>
    <format dxfId="3432">
      <pivotArea dataOnly="0" labelOnly="1" outline="0" fieldPosition="0">
        <references count="8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1">
            <x v="363"/>
          </reference>
        </references>
      </pivotArea>
    </format>
    <format dxfId="3431">
      <pivotArea dataOnly="0" labelOnly="1" outline="0" fieldPosition="0">
        <references count="9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367"/>
          </reference>
          <reference field="20" count="1">
            <x v="2"/>
          </reference>
        </references>
      </pivotArea>
    </format>
    <format dxfId="3430">
      <pivotArea dataOnly="0" labelOnly="1" outline="0" fieldPosition="0">
        <references count="9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 selected="0">
            <x v="19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429">
      <pivotArea dataOnly="0" labelOnly="1" outline="0" fieldPosition="0">
        <references count="9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361"/>
          </reference>
          <reference field="20" count="1">
            <x v="2"/>
          </reference>
        </references>
      </pivotArea>
    </format>
    <format dxfId="3428">
      <pivotArea dataOnly="0" labelOnly="1" outline="0" fieldPosition="0">
        <references count="9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75"/>
          </reference>
          <reference field="20" count="1">
            <x v="3"/>
          </reference>
        </references>
      </pivotArea>
    </format>
    <format dxfId="3427">
      <pivotArea dataOnly="0" labelOnly="1" outline="0" fieldPosition="0">
        <references count="9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65"/>
          </reference>
          <reference field="20" count="1">
            <x v="2"/>
          </reference>
        </references>
      </pivotArea>
    </format>
    <format dxfId="3426">
      <pivotArea dataOnly="0" labelOnly="1" outline="0" fieldPosition="0">
        <references count="9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425">
      <pivotArea dataOnly="0" labelOnly="1" outline="0" fieldPosition="0">
        <references count="9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7"/>
          </reference>
          <reference field="19" count="1" selected="0">
            <x v="376"/>
          </reference>
          <reference field="20" count="1">
            <x v="2"/>
          </reference>
        </references>
      </pivotArea>
    </format>
    <format dxfId="3424">
      <pivotArea dataOnly="0" labelOnly="1" outline="0" fieldPosition="0">
        <references count="10">
          <reference field="0" count="1" selected="0">
            <x v="146"/>
          </reference>
          <reference field="1" count="1" selected="0">
            <x v="26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1" selected="0">
            <x v="36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23">
      <pivotArea dataOnly="0" labelOnly="1" outline="0" fieldPosition="0">
        <references count="10">
          <reference field="0" count="1" selected="0">
            <x v="194"/>
          </reference>
          <reference field="1" count="1" selected="0">
            <x v="162"/>
          </reference>
          <reference field="2" count="1" selected="0">
            <x v="4"/>
          </reference>
          <reference field="3" count="1" selected="0">
            <x v="19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422">
      <pivotArea dataOnly="0" labelOnly="1" outline="0" fieldPosition="0">
        <references count="10">
          <reference field="0" count="1" selected="0">
            <x v="15"/>
          </reference>
          <reference field="1" count="1" selected="0">
            <x v="76"/>
          </reference>
          <reference field="2" count="1" selected="0">
            <x v="70"/>
          </reference>
          <reference field="3" count="1" selected="0">
            <x v="4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1"/>
          </reference>
          <reference field="19" count="1" selected="0">
            <x v="36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21">
      <pivotArea dataOnly="0" labelOnly="1" outline="0" fieldPosition="0">
        <references count="10">
          <reference field="0" count="1" selected="0">
            <x v="307"/>
          </reference>
          <reference field="1" count="1" selected="0">
            <x v="19"/>
          </reference>
          <reference field="2" count="1" selected="0">
            <x v="0"/>
          </reference>
          <reference field="3" count="1" selected="0">
            <x v="285"/>
          </reference>
          <reference field="5" count="1" selected="0">
            <x v="1"/>
          </reference>
          <reference field="6" count="1" selected="0">
            <x v="10"/>
          </reference>
          <reference field="10" count="1" selected="0">
            <x v="3"/>
          </reference>
          <reference field="19" count="1" selected="0">
            <x v="38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20">
      <pivotArea dataOnly="0" labelOnly="1" outline="0" fieldPosition="0">
        <references count="10">
          <reference field="0" count="1" selected="0">
            <x v="0"/>
          </reference>
          <reference field="1" count="1" selected="0">
            <x v="81"/>
          </reference>
          <reference field="2" count="1" selected="0">
            <x v="61"/>
          </reference>
          <reference field="3" count="1" selected="0">
            <x v="75"/>
          </reference>
          <reference field="5" count="1" selected="0">
            <x v="1"/>
          </reference>
          <reference field="6" count="1" selected="0">
            <x v="2"/>
          </reference>
          <reference field="10" count="1" selected="0">
            <x v="4"/>
          </reference>
          <reference field="19" count="1" selected="0">
            <x v="36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19">
      <pivotArea dataOnly="0" labelOnly="1" outline="0" fieldPosition="0">
        <references count="10">
          <reference field="0" count="1" selected="0">
            <x v="220"/>
          </reference>
          <reference field="1" count="1" selected="0">
            <x v="180"/>
          </reference>
          <reference field="2" count="1" selected="0">
            <x v="171"/>
          </reference>
          <reference field="3" count="1" selected="0">
            <x v="21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1" selected="0">
            <x v="375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418">
      <pivotArea dataOnly="0" labelOnly="1" outline="0" fieldPosition="0">
        <references count="10">
          <reference field="0" count="1" selected="0">
            <x v="112"/>
          </reference>
          <reference field="1" count="1" selected="0">
            <x v="15"/>
          </reference>
          <reference field="2" count="1" selected="0">
            <x v="5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6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17">
      <pivotArea dataOnly="0" labelOnly="1" outline="0" fieldPosition="0">
        <references count="10">
          <reference field="0" count="1" selected="0">
            <x v="163"/>
          </reference>
          <reference field="1" count="1" selected="0">
            <x v="145"/>
          </reference>
          <reference field="2" count="1" selected="0">
            <x v="131"/>
          </reference>
          <reference field="3" count="1" selected="0">
            <x v="16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416">
      <pivotArea dataOnly="0" labelOnly="1" outline="0" fieldPosition="0">
        <references count="10">
          <reference field="0" count="1" selected="0">
            <x v="224"/>
          </reference>
          <reference field="1" count="1" selected="0">
            <x v="183"/>
          </reference>
          <reference field="2" count="1" selected="0">
            <x v="84"/>
          </reference>
          <reference field="3" count="1" selected="0">
            <x v="21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7"/>
          </reference>
          <reference field="19" count="1" selected="0">
            <x v="37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15">
      <pivotArea dataOnly="0" labelOnly="1" outline="0" fieldPosition="0">
        <references count="10">
          <reference field="0" count="1" selected="0">
            <x v="58"/>
          </reference>
          <reference field="1" count="1" selected="0">
            <x v="40"/>
          </reference>
          <reference field="2" count="1" selected="0">
            <x v="30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8"/>
          </reference>
          <reference field="19" count="1" selected="0">
            <x v="36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414">
      <pivotArea field="5" type="button" dataOnly="0" labelOnly="1" outline="0" axis="axisRow" fieldPosition="0"/>
    </format>
    <format dxfId="3413">
      <pivotArea field="10" type="button" dataOnly="0" labelOnly="1" outline="0" axis="axisRow" fieldPosition="1"/>
    </format>
    <format dxfId="3412">
      <pivotArea field="0" type="button" dataOnly="0" labelOnly="1" outline="0" axis="axisRow" fieldPosition="2"/>
    </format>
    <format dxfId="3411">
      <pivotArea field="1" type="button" dataOnly="0" labelOnly="1" outline="0" axis="axisRow" fieldPosition="3"/>
    </format>
    <format dxfId="3410">
      <pivotArea field="2" type="button" dataOnly="0" labelOnly="1" outline="0" axis="axisRow" fieldPosition="4"/>
    </format>
    <format dxfId="3409">
      <pivotArea field="3" type="button" dataOnly="0" labelOnly="1" outline="0" axis="axisRow" fieldPosition="5"/>
    </format>
    <format dxfId="3408">
      <pivotArea field="6" type="button" dataOnly="0" labelOnly="1" outline="0" axis="axisRow" fieldPosition="6"/>
    </format>
    <format dxfId="3407">
      <pivotArea field="19" type="button" dataOnly="0" labelOnly="1" outline="0" axis="axisRow" fieldPosition="7"/>
    </format>
    <format dxfId="3406">
      <pivotArea field="20" type="button" dataOnly="0" labelOnly="1" outline="0" axis="axisRow" fieldPosition="8"/>
    </format>
    <format dxfId="3405">
      <pivotArea field="21" type="button" dataOnly="0" labelOnly="1" outline="0" axis="axisRow" fieldPosition="9"/>
    </format>
    <format dxfId="3404">
      <pivotArea dataOnly="0" labelOnly="1" outline="0" fieldPosition="0">
        <references count="1">
          <reference field="5" count="0"/>
        </references>
      </pivotArea>
    </format>
    <format dxfId="3403">
      <pivotArea dataOnly="0" labelOnly="1" outline="0" fieldPosition="0">
        <references count="1">
          <reference field="5" count="0" defaultSubtotal="1"/>
        </references>
      </pivotArea>
    </format>
    <format dxfId="3402">
      <pivotArea dataOnly="0" labelOnly="1" outline="0" fieldPosition="0">
        <references count="2">
          <reference field="5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8"/>
            <x v="9"/>
          </reference>
        </references>
      </pivotArea>
    </format>
    <format dxfId="3401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400">
      <pivotArea dataOnly="0" labelOnly="1" outline="0" fieldPosition="0">
        <references count="3">
          <reference field="0" count="4">
            <x v="57"/>
            <x v="171"/>
            <x v="206"/>
            <x v="22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99">
      <pivotArea dataOnly="0" labelOnly="1" outline="0" fieldPosition="0">
        <references count="3">
          <reference field="0" count="7">
            <x v="70"/>
            <x v="100"/>
            <x v="124"/>
            <x v="155"/>
            <x v="182"/>
            <x v="266"/>
            <x v="2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98">
      <pivotArea dataOnly="0" labelOnly="1" outline="0" fieldPosition="0">
        <references count="3">
          <reference field="0" count="4">
            <x v="152"/>
            <x v="183"/>
            <x v="205"/>
            <x v="2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397">
      <pivotArea dataOnly="0" labelOnly="1" outline="0" fieldPosition="0">
        <references count="3">
          <reference field="0" count="3">
            <x v="143"/>
            <x v="153"/>
            <x v="20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396">
      <pivotArea dataOnly="0" labelOnly="1" outline="0" fieldPosition="0">
        <references count="3">
          <reference field="0" count="1">
            <x v="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395">
      <pivotArea dataOnly="0" labelOnly="1" outline="0" fieldPosition="0">
        <references count="3">
          <reference field="0" count="4">
            <x v="115"/>
            <x v="275"/>
            <x v="282"/>
            <x v="2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394">
      <pivotArea dataOnly="0" labelOnly="1" outline="0" fieldPosition="0">
        <references count="3">
          <reference field="0" count="1">
            <x v="5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393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3392">
      <pivotArea dataOnly="0" labelOnly="1" outline="0" fieldPosition="0">
        <references count="3">
          <reference field="0" count="6">
            <x v="52"/>
            <x v="62"/>
            <x v="139"/>
            <x v="184"/>
            <x v="202"/>
            <x v="26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91">
      <pivotArea dataOnly="0" labelOnly="1" outline="0" fieldPosition="0">
        <references count="3">
          <reference field="0" count="2">
            <x v="179"/>
            <x v="27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390">
      <pivotArea dataOnly="0" labelOnly="1" outline="0" fieldPosition="0">
        <references count="3">
          <reference field="0" count="6">
            <x v="69"/>
            <x v="162"/>
            <x v="188"/>
            <x v="272"/>
            <x v="284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89">
      <pivotArea dataOnly="0" labelOnly="1" outline="0" fieldPosition="0">
        <references count="3">
          <reference field="0" count="4">
            <x v="11"/>
            <x v="96"/>
            <x v="189"/>
            <x v="2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388">
      <pivotArea dataOnly="0" labelOnly="1" outline="0" fieldPosition="0">
        <references count="3">
          <reference field="0" count="8">
            <x v="23"/>
            <x v="28"/>
            <x v="38"/>
            <x v="148"/>
            <x v="161"/>
            <x v="215"/>
            <x v="263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87">
      <pivotArea dataOnly="0" labelOnly="1" outline="0" fieldPosition="0">
        <references count="3">
          <reference field="0" count="9">
            <x v="37"/>
            <x v="49"/>
            <x v="65"/>
            <x v="79"/>
            <x v="89"/>
            <x v="156"/>
            <x v="174"/>
            <x v="213"/>
            <x v="29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86">
      <pivotArea dataOnly="0" labelOnly="1" outline="0" fieldPosition="0">
        <references count="3">
          <reference field="0" count="5">
            <x v="24"/>
            <x v="99"/>
            <x v="210"/>
            <x v="285"/>
            <x v="2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85">
      <pivotArea dataOnly="0" labelOnly="1" outline="0" fieldPosition="0">
        <references count="3">
          <reference field="0" count="5">
            <x v="19"/>
            <x v="102"/>
            <x v="127"/>
            <x v="235"/>
            <x v="2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84">
      <pivotArea dataOnly="0" labelOnly="1" outline="0" fieldPosition="0">
        <references count="3">
          <reference field="0" count="1">
            <x v="20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383">
      <pivotArea dataOnly="0" labelOnly="1" outline="0" fieldPosition="0">
        <references count="3">
          <reference field="0" count="1">
            <x v="8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382">
      <pivotArea dataOnly="0" labelOnly="1" outline="0" fieldPosition="0">
        <references count="3">
          <reference field="0" count="1">
            <x v="30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381">
      <pivotArea dataOnly="0" labelOnly="1" outline="0" fieldPosition="0">
        <references count="4">
          <reference field="0" count="1" selected="0">
            <x v="57"/>
          </reference>
          <reference field="1" count="1"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80">
      <pivotArea dataOnly="0" labelOnly="1" outline="0" fieldPosition="0">
        <references count="4">
          <reference field="0" count="1" selected="0">
            <x v="171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79">
      <pivotArea dataOnly="0" labelOnly="1" outline="0" fieldPosition="0">
        <references count="4">
          <reference field="0" count="1" selected="0">
            <x v="206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78">
      <pivotArea dataOnly="0" labelOnly="1" outline="0" fieldPosition="0">
        <references count="4">
          <reference field="0" count="1" selected="0">
            <x v="227"/>
          </reference>
          <reference field="1" count="1">
            <x v="18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77">
      <pivotArea dataOnly="0" labelOnly="1" outline="0" fieldPosition="0">
        <references count="4">
          <reference field="0" count="1" selected="0">
            <x v="70"/>
          </reference>
          <reference field="1" count="1">
            <x v="1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6">
      <pivotArea dataOnly="0" labelOnly="1" outline="0" fieldPosition="0">
        <references count="4">
          <reference field="0" count="1" selected="0">
            <x v="100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5">
      <pivotArea dataOnly="0" labelOnly="1" outline="0" fieldPosition="0">
        <references count="4">
          <reference field="0" count="1" selected="0">
            <x v="124"/>
          </reference>
          <reference field="1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4">
      <pivotArea dataOnly="0" labelOnly="1" outline="0" fieldPosition="0">
        <references count="4">
          <reference field="0" count="1" selected="0">
            <x v="155"/>
          </reference>
          <reference field="1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3">
      <pivotArea dataOnly="0" labelOnly="1" outline="0" fieldPosition="0">
        <references count="4">
          <reference field="0" count="1" selected="0">
            <x v="18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2">
      <pivotArea dataOnly="0" labelOnly="1" outline="0" fieldPosition="0">
        <references count="4">
          <reference field="0" count="1" selected="0">
            <x v="266"/>
          </reference>
          <reference field="1" count="1">
            <x v="21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1">
      <pivotArea dataOnly="0" labelOnly="1" outline="0" fieldPosition="0">
        <references count="4">
          <reference field="0" count="1" selected="0">
            <x v="286"/>
          </reference>
          <reference field="1" count="1">
            <x v="21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70">
      <pivotArea dataOnly="0" labelOnly="1" outline="0" fieldPosition="0">
        <references count="4">
          <reference field="0" count="1" selected="0">
            <x v="152"/>
          </reference>
          <reference field="1" count="1">
            <x v="2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369">
      <pivotArea dataOnly="0" labelOnly="1" outline="0" fieldPosition="0">
        <references count="4">
          <reference field="0" count="1" selected="0">
            <x v="183"/>
          </reference>
          <reference field="1" count="1">
            <x v="15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368">
      <pivotArea dataOnly="0" labelOnly="1" outline="0" fieldPosition="0">
        <references count="4">
          <reference field="0" count="1" selected="0">
            <x v="205"/>
          </reference>
          <reference field="1" count="1">
            <x v="17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367">
      <pivotArea dataOnly="0" labelOnly="1" outline="0" fieldPosition="0">
        <references count="4">
          <reference field="0" count="1" selected="0">
            <x v="271"/>
          </reference>
          <reference field="1" count="1">
            <x v="3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366">
      <pivotArea dataOnly="0" labelOnly="1" outline="0" fieldPosition="0">
        <references count="4">
          <reference field="0" count="1" selected="0">
            <x v="143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365">
      <pivotArea dataOnly="0" labelOnly="1" outline="0" fieldPosition="0">
        <references count="4">
          <reference field="0" count="1" selected="0">
            <x v="153"/>
          </reference>
          <reference field="1" count="1">
            <x v="14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364">
      <pivotArea dataOnly="0" labelOnly="1" outline="0" fieldPosition="0">
        <references count="4">
          <reference field="0" count="1" selected="0">
            <x v="209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363">
      <pivotArea dataOnly="0" labelOnly="1" outline="0" fieldPosition="0">
        <references count="4">
          <reference field="0" count="1" selected="0">
            <x v="39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362">
      <pivotArea dataOnly="0" labelOnly="1" outline="0" fieldPosition="0">
        <references count="4">
          <reference field="0" count="1" selected="0">
            <x v="115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361">
      <pivotArea dataOnly="0" labelOnly="1" outline="0" fieldPosition="0">
        <references count="4">
          <reference field="0" count="1" selected="0">
            <x v="282"/>
          </reference>
          <reference field="1" count="1">
            <x v="21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360">
      <pivotArea dataOnly="0" labelOnly="1" outline="0" fieldPosition="0">
        <references count="4">
          <reference field="0" count="1" selected="0">
            <x v="54"/>
          </reference>
          <reference field="1" count="1">
            <x v="3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359">
      <pivotArea dataOnly="0" labelOnly="1" outline="0" fieldPosition="0">
        <references count="4">
          <reference field="0" count="1" selected="0">
            <x v="72"/>
          </reference>
          <reference field="1" count="1">
            <x v="1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3358">
      <pivotArea dataOnly="0" labelOnly="1" outline="0" fieldPosition="0">
        <references count="4">
          <reference field="0" count="1" selected="0">
            <x v="5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7">
      <pivotArea dataOnly="0" labelOnly="1" outline="0" fieldPosition="0">
        <references count="4">
          <reference field="0" count="1" selected="0">
            <x v="62"/>
          </reference>
          <reference field="1" count="1">
            <x v="11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6">
      <pivotArea dataOnly="0" labelOnly="1" outline="0" fieldPosition="0">
        <references count="4">
          <reference field="0" count="1" selected="0">
            <x v="139"/>
          </reference>
          <reference field="1" count="1">
            <x v="2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5">
      <pivotArea dataOnly="0" labelOnly="1" outline="0" fieldPosition="0">
        <references count="4">
          <reference field="0" count="1" selected="0">
            <x v="184"/>
          </reference>
          <reference field="1" count="1">
            <x v="15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4">
      <pivotArea dataOnly="0" labelOnly="1" outline="0" fieldPosition="0">
        <references count="4">
          <reference field="0" count="1" selected="0">
            <x v="202"/>
          </reference>
          <reference field="1" count="1">
            <x v="16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3">
      <pivotArea dataOnly="0" labelOnly="1" outline="0" fieldPosition="0">
        <references count="4">
          <reference field="0" count="1" selected="0">
            <x v="268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352">
      <pivotArea dataOnly="0" labelOnly="1" outline="0" fieldPosition="0">
        <references count="4">
          <reference field="0" count="1" selected="0">
            <x v="179"/>
          </reference>
          <reference field="1" count="1">
            <x v="15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351">
      <pivotArea dataOnly="0" labelOnly="1" outline="0" fieldPosition="0">
        <references count="4">
          <reference field="0" count="1" selected="0">
            <x v="279"/>
          </reference>
          <reference field="1" count="1">
            <x v="2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350">
      <pivotArea dataOnly="0" labelOnly="1" outline="0" fieldPosition="0">
        <references count="4">
          <reference field="0" count="1" selected="0">
            <x v="69"/>
          </reference>
          <reference field="1" count="1">
            <x v="3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9">
      <pivotArea dataOnly="0" labelOnly="1" outline="0" fieldPosition="0">
        <references count="4">
          <reference field="0" count="1" selected="0">
            <x v="162"/>
          </reference>
          <reference field="1" count="1">
            <x v="14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8">
      <pivotArea dataOnly="0" labelOnly="1" outline="0" fieldPosition="0">
        <references count="4">
          <reference field="0" count="1" selected="0">
            <x v="188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7">
      <pivotArea dataOnly="0" labelOnly="1" outline="0" fieldPosition="0">
        <references count="4">
          <reference field="0" count="1" selected="0">
            <x v="272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6">
      <pivotArea dataOnly="0" labelOnly="1" outline="0" fieldPosition="0">
        <references count="4">
          <reference field="0" count="1" selected="0">
            <x v="284"/>
          </reference>
          <reference field="1" count="1">
            <x v="13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5">
      <pivotArea dataOnly="0" labelOnly="1" outline="0" fieldPosition="0">
        <references count="4">
          <reference field="0" count="1" selected="0">
            <x v="297"/>
          </reference>
          <reference field="1" count="1">
            <x v="2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344">
      <pivotArea dataOnly="0" labelOnly="1" outline="0" fieldPosition="0">
        <references count="4">
          <reference field="0" count="1" selected="0">
            <x v="11"/>
          </reference>
          <reference field="1" count="1">
            <x v="9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343">
      <pivotArea dataOnly="0" labelOnly="1" outline="0" fieldPosition="0">
        <references count="4">
          <reference field="0" count="1" selected="0">
            <x v="96"/>
          </reference>
          <reference field="1" count="1">
            <x v="12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342">
      <pivotArea dataOnly="0" labelOnly="1" outline="0" fieldPosition="0">
        <references count="4">
          <reference field="0" count="1" selected="0">
            <x v="189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341">
      <pivotArea dataOnly="0" labelOnly="1" outline="0" fieldPosition="0">
        <references count="4">
          <reference field="0" count="1" selected="0">
            <x v="214"/>
          </reference>
          <reference field="1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340">
      <pivotArea dataOnly="0" labelOnly="1" outline="0" fieldPosition="0">
        <references count="4">
          <reference field="0" count="1" selected="0">
            <x v="23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9">
      <pivotArea dataOnly="0" labelOnly="1" outline="0" fieldPosition="0">
        <references count="4">
          <reference field="0" count="1" selected="0">
            <x v="28"/>
          </reference>
          <reference field="1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8">
      <pivotArea dataOnly="0" labelOnly="1" outline="0" fieldPosition="0">
        <references count="4">
          <reference field="0" count="1" selected="0">
            <x v="38"/>
          </reference>
          <reference field="1" count="1">
            <x v="8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7">
      <pivotArea dataOnly="0" labelOnly="1" outline="0" fieldPosition="0">
        <references count="4">
          <reference field="0" count="1" selected="0">
            <x v="148"/>
          </reference>
          <reference field="1" count="1">
            <x v="2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6">
      <pivotArea dataOnly="0" labelOnly="1" outline="0" fieldPosition="0">
        <references count="4">
          <reference field="0" count="1" selected="0">
            <x v="161"/>
          </reference>
          <reference field="1" count="1">
            <x v="3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5">
      <pivotArea dataOnly="0" labelOnly="1" outline="0" fieldPosition="0">
        <references count="4">
          <reference field="0" count="1" selected="0">
            <x v="215"/>
          </reference>
          <reference field="1" count="1">
            <x v="17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4">
      <pivotArea dataOnly="0" labelOnly="1" outline="0" fieldPosition="0">
        <references count="4">
          <reference field="0" count="1" selected="0">
            <x v="263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3">
      <pivotArea dataOnly="0" labelOnly="1" outline="0" fieldPosition="0">
        <references count="4">
          <reference field="0" count="1" selected="0">
            <x v="291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332">
      <pivotArea dataOnly="0" labelOnly="1" outline="0" fieldPosition="0">
        <references count="4">
          <reference field="0" count="1" selected="0">
            <x v="37"/>
          </reference>
          <reference field="1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31">
      <pivotArea dataOnly="0" labelOnly="1" outline="0" fieldPosition="0">
        <references count="4">
          <reference field="0" count="1" selected="0">
            <x v="49"/>
          </reference>
          <reference field="1" count="1">
            <x v="5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30">
      <pivotArea dataOnly="0" labelOnly="1" outline="0" fieldPosition="0">
        <references count="4">
          <reference field="0" count="1" selected="0">
            <x v="65"/>
          </reference>
          <reference field="1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9">
      <pivotArea dataOnly="0" labelOnly="1" outline="0" fieldPosition="0">
        <references count="4">
          <reference field="0" count="1" selected="0">
            <x v="79"/>
          </reference>
          <reference field="1" count="1">
            <x v="6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8">
      <pivotArea dataOnly="0" labelOnly="1" outline="0" fieldPosition="0">
        <references count="4">
          <reference field="0" count="1" selected="0">
            <x v="89"/>
          </reference>
          <reference field="1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7">
      <pivotArea dataOnly="0" labelOnly="1" outline="0" fieldPosition="0">
        <references count="4">
          <reference field="0" count="1" selected="0">
            <x v="156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6">
      <pivotArea dataOnly="0" labelOnly="1" outline="0" fieldPosition="0">
        <references count="4">
          <reference field="0" count="1" selected="0">
            <x v="174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5">
      <pivotArea dataOnly="0" labelOnly="1" outline="0" fieldPosition="0">
        <references count="4">
          <reference field="0" count="1" selected="0">
            <x v="213"/>
          </reference>
          <reference field="1" count="1">
            <x v="17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4">
      <pivotArea dataOnly="0" labelOnly="1" outline="0" fieldPosition="0">
        <references count="4">
          <reference field="0" count="1" selected="0">
            <x v="290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323">
      <pivotArea dataOnly="0" labelOnly="1" outline="0" fieldPosition="0">
        <references count="4">
          <reference field="0" count="1" selected="0">
            <x v="24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22">
      <pivotArea dataOnly="0" labelOnly="1" outline="0" fieldPosition="0">
        <references count="4">
          <reference field="0" count="1" selected="0">
            <x v="99"/>
          </reference>
          <reference field="1" count="1">
            <x v="6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21">
      <pivotArea dataOnly="0" labelOnly="1" outline="0" fieldPosition="0">
        <references count="4">
          <reference field="0" count="1" selected="0">
            <x v="210"/>
          </reference>
          <reference field="1" count="1">
            <x v="1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20">
      <pivotArea dataOnly="0" labelOnly="1" outline="0" fieldPosition="0">
        <references count="4">
          <reference field="0" count="1" selected="0">
            <x v="285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19">
      <pivotArea dataOnly="0" labelOnly="1" outline="0" fieldPosition="0">
        <references count="4">
          <reference field="0" count="1" selected="0">
            <x v="289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318">
      <pivotArea dataOnly="0" labelOnly="1" outline="0" fieldPosition="0">
        <references count="4">
          <reference field="0" count="1" selected="0">
            <x v="19"/>
          </reference>
          <reference field="1" count="1">
            <x v="9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17">
      <pivotArea dataOnly="0" labelOnly="1" outline="0" fieldPosition="0">
        <references count="4">
          <reference field="0" count="1" selected="0">
            <x v="102"/>
          </reference>
          <reference field="1" count="1">
            <x v="12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16">
      <pivotArea dataOnly="0" labelOnly="1" outline="0" fieldPosition="0">
        <references count="4">
          <reference field="0" count="1" selected="0">
            <x v="127"/>
          </reference>
          <reference field="1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15">
      <pivotArea dataOnly="0" labelOnly="1" outline="0" fieldPosition="0">
        <references count="4">
          <reference field="0" count="1" selected="0">
            <x v="235"/>
          </reference>
          <reference field="1" count="1">
            <x v="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14">
      <pivotArea dataOnly="0" labelOnly="1" outline="0" fieldPosition="0">
        <references count="4">
          <reference field="0" count="1" selected="0">
            <x v="292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313">
      <pivotArea dataOnly="0" labelOnly="1" outline="0" fieldPosition="0">
        <references count="4">
          <reference field="0" count="1" selected="0">
            <x v="201"/>
          </reference>
          <reference field="1" count="1">
            <x v="16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312">
      <pivotArea dataOnly="0" labelOnly="1" outline="0" fieldPosition="0">
        <references count="4">
          <reference field="0" count="1" selected="0">
            <x v="87"/>
          </reference>
          <reference field="1" count="1">
            <x v="33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311">
      <pivotArea dataOnly="0" labelOnly="1" outline="0" fieldPosition="0">
        <references count="4">
          <reference field="0" count="1" selected="0">
            <x v="305"/>
          </reference>
          <reference field="1" count="1">
            <x v="4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31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16"/>
          </reference>
          <reference field="2" count="1">
            <x v="9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09">
      <pivotArea dataOnly="0" labelOnly="1" outline="0" fieldPosition="0">
        <references count="5">
          <reference field="0" count="1" selected="0">
            <x v="171"/>
          </reference>
          <reference field="1" count="1" selected="0">
            <x v="33"/>
          </reference>
          <reference field="2" count="1">
            <x v="4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08">
      <pivotArea dataOnly="0" labelOnly="1" outline="0" fieldPosition="0">
        <references count="5">
          <reference field="0" count="1" selected="0">
            <x v="206"/>
          </reference>
          <reference field="1" count="1" selected="0">
            <x v="4"/>
          </reference>
          <reference field="2" count="1">
            <x v="159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07">
      <pivotArea dataOnly="0" labelOnly="1" outline="0" fieldPosition="0">
        <references count="5">
          <reference field="0" count="1" selected="0">
            <x v="227"/>
          </reference>
          <reference field="1" count="1" selected="0">
            <x v="18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306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118"/>
          </reference>
          <reference field="2" count="1">
            <x v="9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5">
      <pivotArea dataOnly="0" labelOnly="1" outline="0" fieldPosition="0">
        <references count="5">
          <reference field="0" count="1" selected="0">
            <x v="100"/>
          </reference>
          <reference field="1" count="1" selected="0">
            <x v="124"/>
          </reference>
          <reference field="2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4">
      <pivotArea dataOnly="0" labelOnly="1" outline="0" fieldPosition="0">
        <references count="5">
          <reference field="0" count="1" selected="0">
            <x v="124"/>
          </reference>
          <reference field="1" count="1" selected="0">
            <x v="130"/>
          </reference>
          <reference field="2" count="1">
            <x v="1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3">
      <pivotArea dataOnly="0" labelOnly="1" outline="0" fieldPosition="0">
        <references count="5">
          <reference field="0" count="1" selected="0">
            <x v="155"/>
          </reference>
          <reference field="1" count="1" selected="0">
            <x v="28"/>
          </reference>
          <reference field="2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2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114"/>
          </reference>
          <reference field="2" count="1">
            <x v="14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1">
      <pivotArea dataOnly="0" labelOnly="1" outline="0" fieldPosition="0">
        <references count="5">
          <reference field="0" count="1" selected="0">
            <x v="266"/>
          </reference>
          <reference field="1" count="1" selected="0">
            <x v="210"/>
          </reference>
          <reference field="2" count="1">
            <x v="18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300">
      <pivotArea dataOnly="0" labelOnly="1" outline="0" fieldPosition="0">
        <references count="5">
          <reference field="0" count="1" selected="0">
            <x v="286"/>
          </reference>
          <reference field="1" count="1" selected="0">
            <x v="216"/>
          </reference>
          <reference field="2" count="1">
            <x v="19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99">
      <pivotArea dataOnly="0" labelOnly="1" outline="0" fieldPosition="0">
        <references count="5">
          <reference field="0" count="1" selected="0">
            <x v="152"/>
          </reference>
          <reference field="1" count="1" selected="0">
            <x v="27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98">
      <pivotArea dataOnly="0" labelOnly="1" outline="0" fieldPosition="0">
        <references count="5">
          <reference field="0" count="1" selected="0">
            <x v="183"/>
          </reference>
          <reference field="1" count="1" selected="0">
            <x v="155"/>
          </reference>
          <reference field="2" count="1">
            <x v="14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97">
      <pivotArea dataOnly="0" labelOnly="1" outline="0" fieldPosition="0">
        <references count="5">
          <reference field="0" count="1" selected="0">
            <x v="205"/>
          </reference>
          <reference field="1" count="1" selected="0">
            <x v="172"/>
          </reference>
          <reference field="2" count="1">
            <x v="1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96">
      <pivotArea dataOnly="0" labelOnly="1" outline="0" fieldPosition="0">
        <references count="5">
          <reference field="0" count="1" selected="0">
            <x v="271"/>
          </reference>
          <reference field="1" count="1" selected="0">
            <x v="39"/>
          </reference>
          <reference field="2" count="1">
            <x v="18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95">
      <pivotArea dataOnly="0" labelOnly="1" outline="0" fieldPosition="0">
        <references count="5">
          <reference field="0" count="1" selected="0">
            <x v="143"/>
          </reference>
          <reference field="1" count="1" selected="0">
            <x v="25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94">
      <pivotArea dataOnly="0" labelOnly="1" outline="0" fieldPosition="0">
        <references count="5">
          <reference field="0" count="1" selected="0">
            <x v="153"/>
          </reference>
          <reference field="1" count="1" selected="0">
            <x v="141"/>
          </reference>
          <reference field="2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93">
      <pivotArea dataOnly="0" labelOnly="1" outline="0" fieldPosition="0">
        <references count="5">
          <reference field="0" count="1" selected="0">
            <x v="209"/>
          </reference>
          <reference field="1" count="1" selected="0">
            <x v="71"/>
          </reference>
          <reference field="2" count="1">
            <x v="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9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3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291">
      <pivotArea dataOnly="0" labelOnly="1" outline="0" fieldPosition="0">
        <references count="5">
          <reference field="0" count="1" selected="0">
            <x v="115"/>
          </reference>
          <reference field="1" count="1" selected="0">
            <x v="17"/>
          </reference>
          <reference field="2" count="1">
            <x v="1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90">
      <pivotArea dataOnly="0" labelOnly="1" outline="0" fieldPosition="0">
        <references count="5">
          <reference field="0" count="1" selected="0">
            <x v="275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89">
      <pivotArea dataOnly="0" labelOnly="1" outline="0" fieldPosition="0">
        <references count="5">
          <reference field="0" count="1" selected="0">
            <x v="282"/>
          </reference>
          <reference field="1" count="1" selected="0">
            <x v="215"/>
          </reference>
          <reference field="2" count="1">
            <x v="19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88">
      <pivotArea dataOnly="0" labelOnly="1" outline="0" fieldPosition="0">
        <references count="5">
          <reference field="0" count="1" selected="0">
            <x v="283"/>
          </reference>
          <reference field="1" count="1" selected="0">
            <x v="215"/>
          </reference>
          <reference field="2" count="1">
            <x v="16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87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6"/>
          </reference>
          <reference field="2" count="1">
            <x v="2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286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1"/>
          </reference>
          <reference field="2" count="1">
            <x v="8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328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14"/>
          </reference>
          <reference field="2" count="1">
            <x v="9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84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117"/>
          </reference>
          <reference field="2" count="1">
            <x v="9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83">
      <pivotArea dataOnly="0" labelOnly="1" outline="0" fieldPosition="0">
        <references count="5">
          <reference field="0" count="1" selected="0">
            <x v="139"/>
          </reference>
          <reference field="1" count="1" selected="0">
            <x v="24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82">
      <pivotArea dataOnly="0" labelOnly="1" outline="0" fieldPosition="0">
        <references count="5">
          <reference field="0" count="1" selected="0">
            <x v="184"/>
          </reference>
          <reference field="1" count="1" selected="0">
            <x v="156"/>
          </reference>
          <reference field="2" count="1">
            <x v="14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81">
      <pivotArea dataOnly="0" labelOnly="1" outline="0" fieldPosition="0">
        <references count="5">
          <reference field="0" count="1" selected="0">
            <x v="202"/>
          </reference>
          <reference field="1" count="1" selected="0">
            <x v="169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80">
      <pivotArea dataOnly="0" labelOnly="1" outline="0" fieldPosition="0">
        <references count="5">
          <reference field="0" count="1" selected="0">
            <x v="268"/>
          </reference>
          <reference field="1" count="1" selected="0">
            <x v="71"/>
          </reference>
          <reference field="2" count="1">
            <x v="6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79">
      <pivotArea dataOnly="0" labelOnly="1" outline="0" fieldPosition="0">
        <references count="5">
          <reference field="0" count="1" selected="0">
            <x v="179"/>
          </reference>
          <reference field="1" count="1" selected="0">
            <x v="153"/>
          </reference>
          <reference field="2" count="1">
            <x v="13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278">
      <pivotArea dataOnly="0" labelOnly="1" outline="0" fieldPosition="0">
        <references count="5">
          <reference field="0" count="1" selected="0">
            <x v="279"/>
          </reference>
          <reference field="1" count="1" selected="0">
            <x v="214"/>
          </reference>
          <reference field="2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277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38"/>
          </reference>
          <reference field="2" count="1">
            <x v="9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6">
      <pivotArea dataOnly="0" labelOnly="1" outline="0" fieldPosition="0">
        <references count="5">
          <reference field="0" count="1" selected="0">
            <x v="162"/>
          </reference>
          <reference field="1" count="1" selected="0">
            <x v="144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5">
      <pivotArea dataOnly="0" labelOnly="1" outline="0" fieldPosition="0">
        <references count="5">
          <reference field="0" count="1" selected="0">
            <x v="188"/>
          </reference>
          <reference field="1" count="1" selected="0">
            <x v="158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4">
      <pivotArea dataOnly="0" labelOnly="1" outline="0" fieldPosition="0">
        <references count="5">
          <reference field="0" count="1" selected="0">
            <x v="272"/>
          </reference>
          <reference field="1" count="1" selected="0">
            <x v="39"/>
          </reference>
          <reference field="2" count="1">
            <x v="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3">
      <pivotArea dataOnly="0" labelOnly="1" outline="0" fieldPosition="0">
        <references count="5">
          <reference field="0" count="1" selected="0">
            <x v="284"/>
          </reference>
          <reference field="1" count="1" selected="0">
            <x v="137"/>
          </reference>
          <reference field="2" count="1">
            <x v="19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2">
      <pivotArea dataOnly="0" labelOnly="1" outline="0" fieldPosition="0">
        <references count="5">
          <reference field="0" count="1" selected="0">
            <x v="297"/>
          </reference>
          <reference field="1" count="1" selected="0">
            <x v="29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7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91"/>
          </reference>
          <reference field="2" count="1">
            <x v="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270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23"/>
          </reference>
          <reference field="2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269">
      <pivotArea dataOnly="0" labelOnly="1" outline="0" fieldPosition="0">
        <references count="5">
          <reference field="0" count="1" selected="0">
            <x v="189"/>
          </reference>
          <reference field="1" count="1" selected="0">
            <x v="158"/>
          </reference>
          <reference field="2" count="1">
            <x v="1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268">
      <pivotArea dataOnly="0" labelOnly="1" outline="0" fieldPosition="0">
        <references count="5">
          <reference field="0" count="1" selected="0">
            <x v="214"/>
          </reference>
          <reference field="1" count="1" selected="0">
            <x v="176"/>
          </reference>
          <reference field="2" count="1">
            <x v="16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26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98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03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80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4">
      <pivotArea dataOnly="0" labelOnly="1" outline="0" fieldPosition="0">
        <references count="5">
          <reference field="0" count="1" selected="0">
            <x v="148"/>
          </reference>
          <reference field="1" count="1" selected="0">
            <x v="26"/>
          </reference>
          <reference field="2" count="1">
            <x v="1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3">
      <pivotArea dataOnly="0" labelOnly="1" outline="0" fieldPosition="0">
        <references count="5">
          <reference field="0" count="1" selected="0">
            <x v="161"/>
          </reference>
          <reference field="1" count="1" selected="0">
            <x v="30"/>
          </reference>
          <reference field="2" count="1">
            <x v="2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2">
      <pivotArea dataOnly="0" labelOnly="1" outline="0" fieldPosition="0">
        <references count="5">
          <reference field="0" count="1" selected="0">
            <x v="215"/>
          </reference>
          <reference field="1" count="1" selected="0">
            <x v="177"/>
          </reference>
          <reference field="2" count="1">
            <x v="16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1">
      <pivotArea dataOnly="0" labelOnly="1" outline="0" fieldPosition="0">
        <references count="5">
          <reference field="0" count="1" selected="0">
            <x v="263"/>
          </reference>
          <reference field="1" count="1" selected="0">
            <x v="8"/>
          </reference>
          <reference field="2" count="1">
            <x v="18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60">
      <pivotArea dataOnly="0" labelOnly="1" outline="0" fieldPosition="0">
        <references count="5">
          <reference field="0" count="1" selected="0">
            <x v="291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25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45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8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57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7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61"/>
          </reference>
          <reference field="2" count="1">
            <x v="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6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66"/>
          </reference>
          <reference field="2" count="1">
            <x v="1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5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6"/>
          </reference>
          <reference field="2" count="1">
            <x v="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4">
      <pivotArea dataOnly="0" labelOnly="1" outline="0" fieldPosition="0">
        <references count="5">
          <reference field="0" count="1" selected="0">
            <x v="156"/>
          </reference>
          <reference field="1" count="1" selected="0">
            <x v="28"/>
          </reference>
          <reference field="2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3">
      <pivotArea dataOnly="0" labelOnly="1" outline="0" fieldPosition="0">
        <references count="5">
          <reference field="0" count="1" selected="0">
            <x v="174"/>
          </reference>
          <reference field="1" count="1" selected="0">
            <x v="150"/>
          </reference>
          <reference field="2" count="1">
            <x v="1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2">
      <pivotArea dataOnly="0" labelOnly="1" outline="0" fieldPosition="0">
        <references count="5">
          <reference field="0" count="1" selected="0">
            <x v="213"/>
          </reference>
          <reference field="1" count="1" selected="0">
            <x v="175"/>
          </reference>
          <reference field="2" count="1">
            <x v="16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1">
      <pivotArea dataOnly="0" labelOnly="1" outline="0" fieldPosition="0">
        <references count="5">
          <reference field="0" count="1" selected="0">
            <x v="290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25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99"/>
          </reference>
          <reference field="2" count="1">
            <x v="7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249">
      <pivotArea dataOnly="0" labelOnly="1" outline="0" fieldPosition="0">
        <references count="5">
          <reference field="0" count="1" selected="0">
            <x v="99"/>
          </reference>
          <reference field="1" count="1" selected="0">
            <x v="63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248">
      <pivotArea dataOnly="0" labelOnly="1" outline="0" fieldPosition="0">
        <references count="5">
          <reference field="0" count="1" selected="0">
            <x v="210"/>
          </reference>
          <reference field="1" count="1" selected="0">
            <x v="173"/>
          </reference>
          <reference field="2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247">
      <pivotArea dataOnly="0" labelOnly="1" outline="0" fieldPosition="0">
        <references count="5">
          <reference field="0" count="1" selected="0">
            <x v="285"/>
          </reference>
          <reference field="1" count="1" selected="0">
            <x v="98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246">
      <pivotArea dataOnly="0" labelOnly="1" outline="0" fieldPosition="0">
        <references count="5">
          <reference field="0" count="1" selected="0">
            <x v="289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24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6"/>
          </reference>
          <reference field="2" count="1">
            <x v="7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244">
      <pivotArea dataOnly="0" labelOnly="1" outline="0" fieldPosition="0">
        <references count="5">
          <reference field="0" count="1" selected="0">
            <x v="102"/>
          </reference>
          <reference field="1" count="1" selected="0">
            <x v="12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243">
      <pivotArea dataOnly="0" labelOnly="1" outline="0" fieldPosition="0">
        <references count="5">
          <reference field="0" count="1" selected="0">
            <x v="292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242">
      <pivotArea dataOnly="0" labelOnly="1" outline="0" fieldPosition="0">
        <references count="5">
          <reference field="0" count="1" selected="0">
            <x v="201"/>
          </reference>
          <reference field="1" count="1" selected="0">
            <x v="168"/>
          </reference>
          <reference field="2" count="1">
            <x v="15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241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33"/>
          </reference>
          <reference field="2" count="1">
            <x v="3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240">
      <pivotArea dataOnly="0" labelOnly="1" outline="0" fieldPosition="0">
        <references count="5">
          <reference field="0" count="1" selected="0">
            <x v="305"/>
          </reference>
          <reference field="1" count="1" selected="0">
            <x v="48"/>
          </reference>
          <reference field="2" count="1">
            <x v="20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239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>
            <x v="1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238">
      <pivotArea dataOnly="0" labelOnly="1" outline="0" fieldPosition="0">
        <references count="6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>
            <x v="16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237">
      <pivotArea dataOnly="0" labelOnly="1" outline="0" fieldPosition="0">
        <references count="6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>
            <x v="20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236">
      <pivotArea dataOnly="0" labelOnly="1" outline="0" fieldPosition="0">
        <references count="6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>
            <x v="2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3235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>
            <x v="12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34">
      <pivotArea dataOnly="0" labelOnly="1" outline="0" fieldPosition="0">
        <references count="6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33">
      <pivotArea dataOnly="0" labelOnly="1" outline="0" fieldPosition="0">
        <references count="6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>
            <x v="13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32">
      <pivotArea dataOnly="0" labelOnly="1" outline="0" fieldPosition="0">
        <references count="6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>
            <x v="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31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>
            <x v="17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30">
      <pivotArea dataOnly="0" labelOnly="1" outline="0" fieldPosition="0">
        <references count="6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>
            <x v="24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29">
      <pivotArea dataOnly="0" labelOnly="1" outline="0" fieldPosition="0">
        <references count="6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>
            <x v="26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3228">
      <pivotArea dataOnly="0" labelOnly="1" outline="0" fieldPosition="0">
        <references count="6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>
            <x v="3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27">
      <pivotArea dataOnly="0" labelOnly="1" outline="0" fieldPosition="0">
        <references count="6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>
            <x v="1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26">
      <pivotArea dataOnly="0" labelOnly="1" outline="0" fieldPosition="0">
        <references count="6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>
            <x v="20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25">
      <pivotArea dataOnly="0" labelOnly="1" outline="0" fieldPosition="0">
        <references count="6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>
            <x v="2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3224">
      <pivotArea dataOnly="0" labelOnly="1" outline="0" fieldPosition="0">
        <references count="6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>
            <x v="2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23">
      <pivotArea dataOnly="0" labelOnly="1" outline="0" fieldPosition="0">
        <references count="6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>
            <x v="15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22">
      <pivotArea dataOnly="0" labelOnly="1" outline="0" fieldPosition="0">
        <references count="6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>
            <x v="20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3221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>
            <x v="3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3220">
      <pivotArea dataOnly="0" labelOnly="1" outline="0" fieldPosition="0">
        <references count="6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>
            <x v="1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19">
      <pivotArea dataOnly="0" labelOnly="1" outline="0" fieldPosition="0">
        <references count="6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18">
      <pivotArea dataOnly="0" labelOnly="1" outline="0" fieldPosition="0">
        <references count="6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>
            <x v="26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17">
      <pivotArea dataOnly="0" labelOnly="1" outline="0" fieldPosition="0">
        <references count="6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>
            <x v="2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3216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>
            <x v="11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3215">
      <pivotArea dataOnly="0" labelOnly="1" outline="0" fieldPosition="0">
        <references count="6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>
            <x v="6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3214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>
            <x v="113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13">
      <pivotArea dataOnly="0" labelOnly="1" outline="0" fieldPosition="0">
        <references count="6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>
            <x v="11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12">
      <pivotArea dataOnly="0" labelOnly="1" outline="0" fieldPosition="0">
        <references count="6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>
            <x v="1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11">
      <pivotArea dataOnly="0" labelOnly="1" outline="0" fieldPosition="0">
        <references count="6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>
            <x v="18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10">
      <pivotArea dataOnly="0" labelOnly="1" outline="0" fieldPosition="0">
        <references count="6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>
            <x v="19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09">
      <pivotArea dataOnly="0" labelOnly="1" outline="0" fieldPosition="0">
        <references count="6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>
            <x v="2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3208">
      <pivotArea dataOnly="0" labelOnly="1" outline="0" fieldPosition="0">
        <references count="6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>
            <x v="17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207">
      <pivotArea dataOnly="0" labelOnly="1" outline="0" fieldPosition="0">
        <references count="6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>
            <x v="25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3206">
      <pivotArea dataOnly="0" labelOnly="1" outline="0" fieldPosition="0">
        <references count="6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>
            <x v="12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5">
      <pivotArea dataOnly="0" labelOnly="1" outline="0" fieldPosition="0">
        <references count="6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4">
      <pivotArea dataOnly="0" labelOnly="1" outline="0" fieldPosition="0">
        <references count="6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>
            <x v="1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3">
      <pivotArea dataOnly="0" labelOnly="1" outline="0" fieldPosition="0">
        <references count="6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>
            <x v="25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2">
      <pivotArea dataOnly="0" labelOnly="1" outline="0" fieldPosition="0">
        <references count="6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>
            <x v="26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1">
      <pivotArea dataOnly="0" labelOnly="1" outline="0" fieldPosition="0">
        <references count="6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>
            <x v="2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3200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>
            <x v="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199">
      <pivotArea dataOnly="0" labelOnly="1" outline="0" fieldPosition="0">
        <references count="6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>
            <x v="12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198">
      <pivotArea dataOnly="0" labelOnly="1" outline="0" fieldPosition="0">
        <references count="6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>
            <x v="1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197">
      <pivotArea dataOnly="0" labelOnly="1" outline="0" fieldPosition="0">
        <references count="6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>
            <x v="20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3196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5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>
            <x v="9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4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>
            <x v="7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3">
      <pivotArea dataOnly="0" labelOnly="1" outline="0" fieldPosition="0">
        <references count="6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>
            <x v="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2">
      <pivotArea dataOnly="0" labelOnly="1" outline="0" fieldPosition="0">
        <references count="6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>
            <x v="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1">
      <pivotArea dataOnly="0" labelOnly="1" outline="0" fieldPosition="0">
        <references count="6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>
            <x v="20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90">
      <pivotArea dataOnly="0" labelOnly="1" outline="0" fieldPosition="0">
        <references count="6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89">
      <pivotArea dataOnly="0" labelOnly="1" outline="0" fieldPosition="0">
        <references count="6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3188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>
            <x v="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7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6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>
            <x v="5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5">
      <pivotArea dataOnly="0" labelOnly="1" outline="0" fieldPosition="0">
        <references count="6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>
            <x v="4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4">
      <pivotArea dataOnly="0" labelOnly="1" outline="0" fieldPosition="0">
        <references count="6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>
            <x v="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3">
      <pivotArea dataOnly="0" labelOnly="1" outline="0" fieldPosition="0">
        <references count="6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2">
      <pivotArea dataOnly="0" labelOnly="1" outline="0" fieldPosition="0">
        <references count="6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>
            <x v="1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1">
      <pivotArea dataOnly="0" labelOnly="1" outline="0" fieldPosition="0">
        <references count="6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>
            <x v="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80">
      <pivotArea dataOnly="0" labelOnly="1" outline="0" fieldPosition="0">
        <references count="6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3179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>
            <x v="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178">
      <pivotArea dataOnly="0" labelOnly="1" outline="0" fieldPosition="0">
        <references count="6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>
            <x v="12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177">
      <pivotArea dataOnly="0" labelOnly="1" outline="0" fieldPosition="0">
        <references count="6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>
            <x v="20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176">
      <pivotArea dataOnly="0" labelOnly="1" outline="0" fieldPosition="0">
        <references count="6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>
            <x v="2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175">
      <pivotArea dataOnly="0" labelOnly="1" outline="0" fieldPosition="0">
        <references count="6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6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3174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>
            <x v="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173">
      <pivotArea dataOnly="0" labelOnly="1" outline="0" fieldPosition="0">
        <references count="6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>
            <x v="5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172">
      <pivotArea dataOnly="0" labelOnly="1" outline="0" fieldPosition="0">
        <references count="6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>
            <x v="1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171">
      <pivotArea dataOnly="0" labelOnly="1" outline="0" fieldPosition="0">
        <references count="6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170">
      <pivotArea dataOnly="0" labelOnly="1" outline="0" fieldPosition="0">
        <references count="6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3169">
      <pivotArea dataOnly="0" labelOnly="1" outline="0" fieldPosition="0">
        <references count="6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>
            <x v="19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3168">
      <pivotArea dataOnly="0" labelOnly="1" outline="0" fieldPosition="0">
        <references count="6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>
            <x v="1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3167">
      <pivotArea dataOnly="0" labelOnly="1" outline="0" fieldPosition="0">
        <references count="6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>
            <x v="28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3166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3165">
      <pivotArea dataOnly="0" labelOnly="1" outline="0" fieldPosition="0">
        <references count="7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3164">
      <pivotArea dataOnly="0" labelOnly="1" outline="0" fieldPosition="0">
        <references count="7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0"/>
          </reference>
        </references>
      </pivotArea>
    </format>
    <format dxfId="3163">
      <pivotArea dataOnly="0" labelOnly="1" outline="0" fieldPosition="0">
        <references count="7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3162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3161">
      <pivotArea dataOnly="0" labelOnly="1" outline="0" fieldPosition="0">
        <references count="7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3160">
      <pivotArea dataOnly="0" labelOnly="1" outline="0" fieldPosition="0">
        <references count="7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3159">
      <pivotArea dataOnly="0" labelOnly="1" outline="0" fieldPosition="0">
        <references count="7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3158">
      <pivotArea dataOnly="0" labelOnly="1" outline="0" fieldPosition="0">
        <references count="7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3157">
      <pivotArea dataOnly="0" labelOnly="1" outline="0" fieldPosition="0">
        <references count="7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3156">
      <pivotArea dataOnly="0" labelOnly="1" outline="0" fieldPosition="0">
        <references count="7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3155">
      <pivotArea dataOnly="0" labelOnly="1" outline="0" fieldPosition="0">
        <references count="7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3154">
      <pivotArea dataOnly="0" labelOnly="1" outline="0" fieldPosition="0">
        <references count="7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3153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3152">
      <pivotArea dataOnly="0" labelOnly="1" outline="0" fieldPosition="0">
        <references count="7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3151">
      <pivotArea dataOnly="0" labelOnly="1" outline="0" fieldPosition="0">
        <references count="7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3150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3149">
      <pivotArea dataOnly="0" labelOnly="1" outline="0" fieldPosition="0">
        <references count="7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3148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9"/>
          </reference>
        </references>
      </pivotArea>
    </format>
    <format dxfId="3147">
      <pivotArea dataOnly="0" labelOnly="1" outline="0" fieldPosition="0">
        <references count="7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3146">
      <pivotArea dataOnly="0" labelOnly="1" outline="0" fieldPosition="0">
        <references count="7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3145">
      <pivotArea dataOnly="0" labelOnly="1" outline="0" fieldPosition="0">
        <references count="7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9"/>
          </reference>
        </references>
      </pivotArea>
    </format>
    <format dxfId="3144">
      <pivotArea dataOnly="0" labelOnly="1" outline="0" fieldPosition="0">
        <references count="7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3143">
      <pivotArea dataOnly="0" labelOnly="1" outline="0" fieldPosition="0">
        <references count="7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3142">
      <pivotArea dataOnly="0" labelOnly="1" outline="0" fieldPosition="0">
        <references count="7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3141">
      <pivotArea dataOnly="0" labelOnly="1" outline="0" fieldPosition="0">
        <references count="7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3140">
      <pivotArea dataOnly="0" labelOnly="1" outline="0" fieldPosition="0">
        <references count="7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3139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3138">
      <pivotArea dataOnly="0" labelOnly="1" outline="0" fieldPosition="0">
        <references count="7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3137">
      <pivotArea dataOnly="0" labelOnly="1" outline="0" fieldPosition="0">
        <references count="7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3136">
      <pivotArea dataOnly="0" labelOnly="1" outline="0" fieldPosition="0">
        <references count="7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3135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3134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3133">
      <pivotArea dataOnly="0" labelOnly="1" outline="0" fieldPosition="0">
        <references count="7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 selected="0">
            <x v="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3132">
      <pivotArea dataOnly="0" labelOnly="1" outline="0" fieldPosition="0">
        <references count="7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3131">
      <pivotArea dataOnly="0" labelOnly="1" outline="0" fieldPosition="0">
        <references count="7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313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3129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3128">
      <pivotArea dataOnly="0" labelOnly="1" outline="0" fieldPosition="0">
        <references count="7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3127">
      <pivotArea dataOnly="0" labelOnly="1" outline="0" fieldPosition="0">
        <references count="7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3126">
      <pivotArea dataOnly="0" labelOnly="1" outline="0" fieldPosition="0">
        <references count="7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3125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5"/>
          </reference>
        </references>
      </pivotArea>
    </format>
    <format dxfId="3124">
      <pivotArea dataOnly="0" labelOnly="1" outline="0" fieldPosition="0">
        <references count="7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3123">
      <pivotArea dataOnly="0" labelOnly="1" outline="0" fieldPosition="0">
        <references count="7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3122">
      <pivotArea dataOnly="0" labelOnly="1" outline="0" fieldPosition="0">
        <references count="7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3121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3120">
      <pivotArea dataOnly="0" labelOnly="1" outline="0" fieldPosition="0">
        <references count="7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 selected="0">
            <x v="5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3119">
      <pivotArea dataOnly="0" labelOnly="1" outline="0" fieldPosition="0">
        <references count="7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3118">
      <pivotArea dataOnly="0" labelOnly="1" outline="0" fieldPosition="0">
        <references count="7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6"/>
          </reference>
        </references>
      </pivotArea>
    </format>
    <format dxfId="3117">
      <pivotArea dataOnly="0" labelOnly="1" outline="0" fieldPosition="0">
        <references count="7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3116">
      <pivotArea dataOnly="0" labelOnly="1" outline="0" fieldPosition="0">
        <references count="7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3115">
      <pivotArea dataOnly="0" labelOnly="1" outline="0" fieldPosition="0">
        <references count="8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3114">
      <pivotArea dataOnly="0" labelOnly="1" outline="0" fieldPosition="0">
        <references count="8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370"/>
          </reference>
        </references>
      </pivotArea>
    </format>
    <format dxfId="3113">
      <pivotArea dataOnly="0" labelOnly="1" outline="0" fieldPosition="0">
        <references count="8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>
            <x v="374"/>
          </reference>
        </references>
      </pivotArea>
    </format>
    <format dxfId="3112">
      <pivotArea dataOnly="0" labelOnly="1" outline="0" fieldPosition="0">
        <references count="8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>
            <x v="377"/>
          </reference>
        </references>
      </pivotArea>
    </format>
    <format dxfId="3111">
      <pivotArea dataOnly="0" labelOnly="1" outline="0" fieldPosition="0">
        <references count="8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3110">
      <pivotArea dataOnly="0" labelOnly="1" outline="0" fieldPosition="0">
        <references count="8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66"/>
          </reference>
        </references>
      </pivotArea>
    </format>
    <format dxfId="3109">
      <pivotArea dataOnly="0" labelOnly="1" outline="0" fieldPosition="0">
        <references count="8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69"/>
          </reference>
        </references>
      </pivotArea>
    </format>
    <format dxfId="3108">
      <pivotArea dataOnly="0" labelOnly="1" outline="0" fieldPosition="0">
        <references count="8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3107">
      <pivotArea dataOnly="0" labelOnly="1" outline="0" fieldPosition="0">
        <references count="8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380"/>
          </reference>
        </references>
      </pivotArea>
    </format>
    <format dxfId="3106">
      <pivotArea dataOnly="0" labelOnly="1" outline="0" fieldPosition="0">
        <references count="8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368"/>
          </reference>
        </references>
      </pivotArea>
    </format>
    <format dxfId="3105">
      <pivotArea dataOnly="0" labelOnly="1" outline="0" fieldPosition="0">
        <references count="8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>
            <x v="371"/>
          </reference>
        </references>
      </pivotArea>
    </format>
    <format dxfId="3104">
      <pivotArea dataOnly="0" labelOnly="1" outline="0" fieldPosition="0">
        <references count="8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3103">
      <pivotArea dataOnly="0" labelOnly="1" outline="0" fieldPosition="0">
        <references count="8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379"/>
          </reference>
        </references>
      </pivotArea>
    </format>
    <format dxfId="3102">
      <pivotArea dataOnly="0" labelOnly="1" outline="0" fieldPosition="0">
        <references count="8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3101">
      <pivotArea dataOnly="0" labelOnly="1" outline="0" fieldPosition="0">
        <references count="8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>
            <x v="362"/>
          </reference>
        </references>
      </pivotArea>
    </format>
    <format dxfId="3100">
      <pivotArea dataOnly="0" labelOnly="1" outline="0" fieldPosition="0">
        <references count="8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>
            <x v="364"/>
          </reference>
        </references>
      </pivotArea>
    </format>
    <format dxfId="3099">
      <pivotArea dataOnly="0" labelOnly="1" outline="0" fieldPosition="0">
        <references count="8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>
            <x v="0"/>
          </reference>
        </references>
      </pivotArea>
    </format>
    <format dxfId="3098">
      <pivotArea dataOnly="0" labelOnly="1" outline="0" fieldPosition="0">
        <references count="8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72"/>
          </reference>
        </references>
      </pivotArea>
    </format>
    <format dxfId="3097">
      <pivotArea dataOnly="0" labelOnly="1" outline="0" fieldPosition="0">
        <references count="8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73"/>
          </reference>
        </references>
      </pivotArea>
    </format>
    <format dxfId="3096">
      <pivotArea dataOnly="0" labelOnly="1" outline="0" fieldPosition="0">
        <references count="8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>
            <x v="378"/>
          </reference>
        </references>
      </pivotArea>
    </format>
    <format dxfId="3095">
      <pivotArea dataOnly="0" labelOnly="1" outline="0" fieldPosition="0">
        <references count="8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3094">
      <pivotArea dataOnly="0" labelOnly="1" outline="0" fieldPosition="0">
        <references count="9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93">
      <pivotArea dataOnly="0" labelOnly="1" outline="0" fieldPosition="0">
        <references count="9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370"/>
          </reference>
          <reference field="20" count="1">
            <x v="3"/>
          </reference>
        </references>
      </pivotArea>
    </format>
    <format dxfId="3092">
      <pivotArea dataOnly="0" labelOnly="1" outline="0" fieldPosition="0">
        <references count="9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 selected="0">
            <x v="374"/>
          </reference>
          <reference field="20" count="1">
            <x v="1"/>
          </reference>
        </references>
      </pivotArea>
    </format>
    <format dxfId="3091">
      <pivotArea dataOnly="0" labelOnly="1" outline="0" fieldPosition="0">
        <references count="9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377"/>
          </reference>
          <reference field="20" count="1">
            <x v="2"/>
          </reference>
        </references>
      </pivotArea>
    </format>
    <format dxfId="3090">
      <pivotArea dataOnly="0" labelOnly="1" outline="0" fieldPosition="0">
        <references count="9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89">
      <pivotArea dataOnly="0" labelOnly="1" outline="0" fieldPosition="0">
        <references count="9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6"/>
          </reference>
          <reference field="20" count="1">
            <x v="2"/>
          </reference>
        </references>
      </pivotArea>
    </format>
    <format dxfId="3088">
      <pivotArea dataOnly="0" labelOnly="1" outline="0" fieldPosition="0">
        <references count="9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9"/>
          </reference>
          <reference field="20" count="1">
            <x v="1"/>
          </reference>
        </references>
      </pivotArea>
    </format>
    <format dxfId="3087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86">
      <pivotArea dataOnly="0" labelOnly="1" outline="0" fieldPosition="0">
        <references count="9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80"/>
          </reference>
          <reference field="20" count="1">
            <x v="3"/>
          </reference>
        </references>
      </pivotArea>
    </format>
    <format dxfId="3085">
      <pivotArea dataOnly="0" labelOnly="1" outline="0" fieldPosition="0">
        <references count="9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68"/>
          </reference>
          <reference field="20" count="1">
            <x v="2"/>
          </reference>
        </references>
      </pivotArea>
    </format>
    <format dxfId="3084">
      <pivotArea dataOnly="0" labelOnly="1" outline="0" fieldPosition="0">
        <references count="9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71"/>
          </reference>
          <reference field="20" count="1">
            <x v="3"/>
          </reference>
        </references>
      </pivotArea>
    </format>
    <format dxfId="3083">
      <pivotArea dataOnly="0" labelOnly="1" outline="0" fieldPosition="0">
        <references count="9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82">
      <pivotArea dataOnly="0" labelOnly="1" outline="0" fieldPosition="0">
        <references count="9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79"/>
          </reference>
          <reference field="20" count="1">
            <x v="1"/>
          </reference>
        </references>
      </pivotArea>
    </format>
    <format dxfId="3081">
      <pivotArea dataOnly="0" labelOnly="1" outline="0" fieldPosition="0">
        <references count="9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80">
      <pivotArea dataOnly="0" labelOnly="1" outline="0" fieldPosition="0">
        <references count="9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2"/>
          </reference>
          <reference field="20" count="1">
            <x v="4"/>
          </reference>
        </references>
      </pivotArea>
    </format>
    <format dxfId="3079">
      <pivotArea dataOnly="0" labelOnly="1" outline="0" fieldPosition="0">
        <references count="9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4"/>
          </reference>
          <reference field="20" count="1">
            <x v="2"/>
          </reference>
        </references>
      </pivotArea>
    </format>
    <format dxfId="3078">
      <pivotArea dataOnly="0" labelOnly="1" outline="0" fieldPosition="0">
        <references count="9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77">
      <pivotArea dataOnly="0" labelOnly="1" outline="0" fieldPosition="0">
        <references count="9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2"/>
          </reference>
          <reference field="20" count="1">
            <x v="5"/>
          </reference>
        </references>
      </pivotArea>
    </format>
    <format dxfId="3076">
      <pivotArea dataOnly="0" labelOnly="1" outline="0" fieldPosition="0">
        <references count="9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3"/>
          </reference>
          <reference field="20" count="1">
            <x v="1"/>
          </reference>
        </references>
      </pivotArea>
    </format>
    <format dxfId="3075">
      <pivotArea dataOnly="0" labelOnly="1" outline="0" fieldPosition="0">
        <references count="9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 selected="0">
            <x v="378"/>
          </reference>
          <reference field="20" count="1">
            <x v="3"/>
          </reference>
        </references>
      </pivotArea>
    </format>
    <format dxfId="3074">
      <pivotArea dataOnly="0" labelOnly="1" outline="0" fieldPosition="0">
        <references count="9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3073">
      <pivotArea dataOnly="0" labelOnly="1" outline="0" fieldPosition="0">
        <references count="10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72">
      <pivotArea dataOnly="0" labelOnly="1" outline="0" fieldPosition="0">
        <references count="10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37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071">
      <pivotArea dataOnly="0" labelOnly="1" outline="0" fieldPosition="0">
        <references count="10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 selected="0">
            <x v="37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070">
      <pivotArea dataOnly="0" labelOnly="1" outline="0" fieldPosition="0">
        <references count="10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37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069">
      <pivotArea dataOnly="0" labelOnly="1" outline="0" fieldPosition="0">
        <references count="10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68">
      <pivotArea dataOnly="0" labelOnly="1" outline="0" fieldPosition="0">
        <references count="10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 selected="0">
            <x v="1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67">
      <pivotArea dataOnly="0" labelOnly="1" outline="0" fieldPosition="0">
        <references count="10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066">
      <pivotArea dataOnly="0" labelOnly="1" outline="0" fieldPosition="0">
        <references count="10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065">
      <pivotArea dataOnly="0" labelOnly="1" outline="0" fieldPosition="0">
        <references count="10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64">
      <pivotArea dataOnly="0" labelOnly="1" outline="0" fieldPosition="0">
        <references count="10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63">
      <pivotArea dataOnly="0" labelOnly="1" outline="0" fieldPosition="0">
        <references count="10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8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062">
      <pivotArea dataOnly="0" labelOnly="1" outline="0" fieldPosition="0">
        <references count="10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6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061">
      <pivotArea dataOnly="0" labelOnly="1" outline="0" fieldPosition="0">
        <references count="10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71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060">
      <pivotArea dataOnly="0" labelOnly="1" outline="0" fieldPosition="0">
        <references count="10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9">
      <pivotArea dataOnly="0" labelOnly="1" outline="0" fieldPosition="0">
        <references count="10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7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058">
      <pivotArea dataOnly="0" labelOnly="1" outline="0" fieldPosition="0">
        <references count="10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7">
      <pivotArea dataOnly="0" labelOnly="1" outline="0" fieldPosition="0">
        <references count="10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 selected="0">
            <x v="15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6">
      <pivotArea dataOnly="0" labelOnly="1" outline="0" fieldPosition="0">
        <references count="10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5">
      <pivotArea dataOnly="0" labelOnly="1" outline="0" fieldPosition="0">
        <references count="10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4">
      <pivotArea dataOnly="0" labelOnly="1" outline="0" fieldPosition="0">
        <references count="10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3">
      <pivotArea dataOnly="0" labelOnly="1" outline="0" fieldPosition="0">
        <references count="10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2">
      <pivotArea dataOnly="0" labelOnly="1" outline="0" fieldPosition="0">
        <references count="10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1">
      <pivotArea dataOnly="0" labelOnly="1" outline="0" fieldPosition="0">
        <references count="10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 selected="0">
            <x v="26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50">
      <pivotArea dataOnly="0" labelOnly="1" outline="0" fieldPosition="0">
        <references count="10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49">
      <pivotArea dataOnly="0" labelOnly="1" outline="0" fieldPosition="0">
        <references count="10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48">
      <pivotArea dataOnly="0" labelOnly="1" outline="0" fieldPosition="0">
        <references count="10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2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3047">
      <pivotArea dataOnly="0" labelOnly="1" outline="0" fieldPosition="0">
        <references count="10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3046">
      <pivotArea dataOnly="0" labelOnly="1" outline="0" fieldPosition="0">
        <references count="10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45">
      <pivotArea dataOnly="0" labelOnly="1" outline="0" fieldPosition="0">
        <references count="10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2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3044">
      <pivotArea dataOnly="0" labelOnly="1" outline="0" fieldPosition="0">
        <references count="10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3043">
      <pivotArea dataOnly="0" labelOnly="1" outline="0" fieldPosition="0">
        <references count="10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 selected="0">
            <x v="37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3042">
      <pivotArea dataOnly="0" labelOnly="1" outline="0" fieldPosition="0">
        <references count="10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41">
      <pivotArea dataOnly="0" labelOnly="1" outline="0" fieldPosition="0">
        <references count="10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40">
      <pivotArea dataOnly="0" labelOnly="1" outline="0" fieldPosition="0">
        <references count="10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9">
      <pivotArea dataOnly="0" labelOnly="1" outline="0" fieldPosition="0">
        <references count="10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8">
      <pivotArea dataOnly="0" labelOnly="1" outline="0" fieldPosition="0">
        <references count="10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7">
      <pivotArea dataOnly="0" labelOnly="1" outline="0" fieldPosition="0">
        <references count="10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6">
      <pivotArea dataOnly="0" labelOnly="1" outline="0" fieldPosition="0">
        <references count="10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5">
      <pivotArea dataOnly="0" labelOnly="1" outline="0" fieldPosition="0">
        <references count="10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4">
      <pivotArea dataOnly="0" labelOnly="1" outline="0" fieldPosition="0">
        <references count="10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3">
      <pivotArea dataOnly="0" labelOnly="1" outline="0" fieldPosition="0">
        <references count="10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2">
      <pivotArea dataOnly="0" labelOnly="1" outline="0" fieldPosition="0">
        <references count="10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1">
      <pivotArea dataOnly="0" labelOnly="1" outline="0" fieldPosition="0">
        <references count="10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30">
      <pivotArea dataOnly="0" labelOnly="1" outline="0" fieldPosition="0">
        <references count="10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9">
      <pivotArea dataOnly="0" labelOnly="1" outline="0" fieldPosition="0">
        <references count="10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 selected="0">
            <x v="9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8">
      <pivotArea dataOnly="0" labelOnly="1" outline="0" fieldPosition="0">
        <references count="10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7">
      <pivotArea dataOnly="0" labelOnly="1" outline="0" fieldPosition="0">
        <references count="10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6">
      <pivotArea dataOnly="0" labelOnly="1" outline="0" fieldPosition="0">
        <references count="10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 selected="0">
            <x v="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5">
      <pivotArea dataOnly="0" labelOnly="1" outline="0" fieldPosition="0">
        <references count="10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4">
      <pivotArea dataOnly="0" labelOnly="1" outline="0" fieldPosition="0">
        <references count="10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3">
      <pivotArea dataOnly="0" labelOnly="1" outline="0" fieldPosition="0">
        <references count="10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2">
      <pivotArea dataOnly="0" labelOnly="1" outline="0" fieldPosition="0">
        <references count="10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1">
      <pivotArea dataOnly="0" labelOnly="1" outline="0" fieldPosition="0">
        <references count="10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20">
      <pivotArea dataOnly="0" labelOnly="1" outline="0" fieldPosition="0">
        <references count="10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9">
      <pivotArea dataOnly="0" labelOnly="1" outline="0" fieldPosition="0">
        <references count="10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8">
      <pivotArea dataOnly="0" labelOnly="1" outline="0" fieldPosition="0">
        <references count="10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7">
      <pivotArea dataOnly="0" labelOnly="1" outline="0" fieldPosition="0">
        <references count="10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6">
      <pivotArea dataOnly="0" labelOnly="1" outline="0" fieldPosition="0">
        <references count="10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5">
      <pivotArea dataOnly="0" labelOnly="1" outline="0" fieldPosition="0">
        <references count="10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4">
      <pivotArea dataOnly="0" labelOnly="1" outline="0" fieldPosition="0">
        <references count="10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3">
      <pivotArea dataOnly="0" labelOnly="1" outline="0" fieldPosition="0">
        <references count="10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2">
      <pivotArea dataOnly="0" labelOnly="1" outline="0" fieldPosition="0">
        <references count="10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1">
      <pivotArea dataOnly="0" labelOnly="1" outline="0" fieldPosition="0">
        <references count="10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10">
      <pivotArea dataOnly="0" labelOnly="1" outline="0" fieldPosition="0">
        <references count="10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9">
      <pivotArea dataOnly="0" labelOnly="1" outline="0" fieldPosition="0">
        <references count="10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6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8">
      <pivotArea dataOnly="0" labelOnly="1" outline="0" fieldPosition="0">
        <references count="10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7">
      <pivotArea dataOnly="0" labelOnly="1" outline="0" fieldPosition="0">
        <references count="10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6">
      <pivotArea dataOnly="0" labelOnly="1" outline="0" fieldPosition="0">
        <references count="10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 selected="0">
            <x v="14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5">
      <pivotArea dataOnly="0" labelOnly="1" outline="0" fieldPosition="0">
        <references count="10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4">
      <pivotArea dataOnly="0" labelOnly="1" outline="0" fieldPosition="0">
        <references count="10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3">
      <pivotArea dataOnly="0" labelOnly="1" outline="0" fieldPosition="0">
        <references count="10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2">
      <pivotArea dataOnly="0" labelOnly="1" outline="0" fieldPosition="0">
        <references count="10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8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1">
      <pivotArea dataOnly="0" labelOnly="1" outline="0" fieldPosition="0">
        <references count="10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 selected="0">
            <x v="28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3000">
      <pivotArea field="5" type="button" dataOnly="0" labelOnly="1" outline="0" axis="axisRow" fieldPosition="0"/>
    </format>
    <format dxfId="2999">
      <pivotArea field="10" type="button" dataOnly="0" labelOnly="1" outline="0" axis="axisRow" fieldPosition="1"/>
    </format>
    <format dxfId="2998">
      <pivotArea field="0" type="button" dataOnly="0" labelOnly="1" outline="0" axis="axisRow" fieldPosition="2"/>
    </format>
    <format dxfId="2997">
      <pivotArea field="1" type="button" dataOnly="0" labelOnly="1" outline="0" axis="axisRow" fieldPosition="3"/>
    </format>
    <format dxfId="2996">
      <pivotArea field="2" type="button" dataOnly="0" labelOnly="1" outline="0" axis="axisRow" fieldPosition="4"/>
    </format>
    <format dxfId="2995">
      <pivotArea field="3" type="button" dataOnly="0" labelOnly="1" outline="0" axis="axisRow" fieldPosition="5"/>
    </format>
    <format dxfId="2994">
      <pivotArea field="6" type="button" dataOnly="0" labelOnly="1" outline="0" axis="axisRow" fieldPosition="6"/>
    </format>
    <format dxfId="2993">
      <pivotArea field="19" type="button" dataOnly="0" labelOnly="1" outline="0" axis="axisRow" fieldPosition="7"/>
    </format>
    <format dxfId="2992">
      <pivotArea field="20" type="button" dataOnly="0" labelOnly="1" outline="0" axis="axisRow" fieldPosition="8"/>
    </format>
    <format dxfId="2991">
      <pivotArea field="21" type="button" dataOnly="0" labelOnly="1" outline="0" axis="axisRow" fieldPosition="9"/>
    </format>
    <format dxfId="2990">
      <pivotArea dataOnly="0" labelOnly="1" outline="0" fieldPosition="0">
        <references count="1">
          <reference field="5" count="0"/>
        </references>
      </pivotArea>
    </format>
    <format dxfId="2989">
      <pivotArea dataOnly="0" labelOnly="1" outline="0" fieldPosition="0">
        <references count="1">
          <reference field="5" count="0" defaultSubtotal="1"/>
        </references>
      </pivotArea>
    </format>
    <format dxfId="2988">
      <pivotArea dataOnly="0" labelOnly="1" outline="0" fieldPosition="0">
        <references count="2">
          <reference field="5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8"/>
            <x v="9"/>
          </reference>
        </references>
      </pivotArea>
    </format>
    <format dxfId="2987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986">
      <pivotArea dataOnly="0" labelOnly="1" outline="0" fieldPosition="0">
        <references count="3">
          <reference field="0" count="4">
            <x v="57"/>
            <x v="171"/>
            <x v="206"/>
            <x v="22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985">
      <pivotArea dataOnly="0" labelOnly="1" outline="0" fieldPosition="0">
        <references count="3">
          <reference field="0" count="7">
            <x v="70"/>
            <x v="100"/>
            <x v="124"/>
            <x v="155"/>
            <x v="182"/>
            <x v="266"/>
            <x v="28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84">
      <pivotArea dataOnly="0" labelOnly="1" outline="0" fieldPosition="0">
        <references count="3">
          <reference field="0" count="4">
            <x v="152"/>
            <x v="183"/>
            <x v="205"/>
            <x v="2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983">
      <pivotArea dataOnly="0" labelOnly="1" outline="0" fieldPosition="0">
        <references count="3">
          <reference field="0" count="3">
            <x v="143"/>
            <x v="153"/>
            <x v="20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982">
      <pivotArea dataOnly="0" labelOnly="1" outline="0" fieldPosition="0">
        <references count="3">
          <reference field="0" count="1">
            <x v="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981">
      <pivotArea dataOnly="0" labelOnly="1" outline="0" fieldPosition="0">
        <references count="3">
          <reference field="0" count="4">
            <x v="115"/>
            <x v="275"/>
            <x v="282"/>
            <x v="2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980">
      <pivotArea dataOnly="0" labelOnly="1" outline="0" fieldPosition="0">
        <references count="3">
          <reference field="0" count="1">
            <x v="5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979">
      <pivotArea dataOnly="0" labelOnly="1" outline="0" fieldPosition="0">
        <references count="3">
          <reference field="0" count="1">
            <x v="72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2978">
      <pivotArea dataOnly="0" labelOnly="1" outline="0" fieldPosition="0">
        <references count="3">
          <reference field="0" count="6">
            <x v="52"/>
            <x v="62"/>
            <x v="139"/>
            <x v="184"/>
            <x v="202"/>
            <x v="26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77">
      <pivotArea dataOnly="0" labelOnly="1" outline="0" fieldPosition="0">
        <references count="3">
          <reference field="0" count="2">
            <x v="179"/>
            <x v="27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976">
      <pivotArea dataOnly="0" labelOnly="1" outline="0" fieldPosition="0">
        <references count="3">
          <reference field="0" count="6">
            <x v="69"/>
            <x v="162"/>
            <x v="188"/>
            <x v="272"/>
            <x v="284"/>
            <x v="29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75">
      <pivotArea dataOnly="0" labelOnly="1" outline="0" fieldPosition="0">
        <references count="3">
          <reference field="0" count="4">
            <x v="11"/>
            <x v="96"/>
            <x v="189"/>
            <x v="21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974">
      <pivotArea dataOnly="0" labelOnly="1" outline="0" fieldPosition="0">
        <references count="3">
          <reference field="0" count="8">
            <x v="23"/>
            <x v="28"/>
            <x v="38"/>
            <x v="148"/>
            <x v="161"/>
            <x v="215"/>
            <x v="263"/>
            <x v="29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73">
      <pivotArea dataOnly="0" labelOnly="1" outline="0" fieldPosition="0">
        <references count="3">
          <reference field="0" count="9">
            <x v="37"/>
            <x v="49"/>
            <x v="65"/>
            <x v="79"/>
            <x v="89"/>
            <x v="156"/>
            <x v="174"/>
            <x v="213"/>
            <x v="29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72">
      <pivotArea dataOnly="0" labelOnly="1" outline="0" fieldPosition="0">
        <references count="3">
          <reference field="0" count="5">
            <x v="24"/>
            <x v="99"/>
            <x v="210"/>
            <x v="285"/>
            <x v="2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71">
      <pivotArea dataOnly="0" labelOnly="1" outline="0" fieldPosition="0">
        <references count="3">
          <reference field="0" count="5">
            <x v="19"/>
            <x v="102"/>
            <x v="127"/>
            <x v="235"/>
            <x v="2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970">
      <pivotArea dataOnly="0" labelOnly="1" outline="0" fieldPosition="0">
        <references count="3">
          <reference field="0" count="1">
            <x v="201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969">
      <pivotArea dataOnly="0" labelOnly="1" outline="0" fieldPosition="0">
        <references count="3">
          <reference field="0" count="1">
            <x v="87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2968">
      <pivotArea dataOnly="0" labelOnly="1" outline="0" fieldPosition="0">
        <references count="3">
          <reference field="0" count="1">
            <x v="30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967">
      <pivotArea dataOnly="0" labelOnly="1" outline="0" fieldPosition="0">
        <references count="4">
          <reference field="0" count="1" selected="0">
            <x v="57"/>
          </reference>
          <reference field="1" count="1">
            <x v="11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966">
      <pivotArea dataOnly="0" labelOnly="1" outline="0" fieldPosition="0">
        <references count="4">
          <reference field="0" count="1" selected="0">
            <x v="171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965">
      <pivotArea dataOnly="0" labelOnly="1" outline="0" fieldPosition="0">
        <references count="4">
          <reference field="0" count="1" selected="0">
            <x v="206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964">
      <pivotArea dataOnly="0" labelOnly="1" outline="0" fieldPosition="0">
        <references count="4">
          <reference field="0" count="1" selected="0">
            <x v="227"/>
          </reference>
          <reference field="1" count="1">
            <x v="18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963">
      <pivotArea dataOnly="0" labelOnly="1" outline="0" fieldPosition="0">
        <references count="4">
          <reference field="0" count="1" selected="0">
            <x v="70"/>
          </reference>
          <reference field="1" count="1">
            <x v="1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62">
      <pivotArea dataOnly="0" labelOnly="1" outline="0" fieldPosition="0">
        <references count="4">
          <reference field="0" count="1" selected="0">
            <x v="100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61">
      <pivotArea dataOnly="0" labelOnly="1" outline="0" fieldPosition="0">
        <references count="4">
          <reference field="0" count="1" selected="0">
            <x v="124"/>
          </reference>
          <reference field="1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60">
      <pivotArea dataOnly="0" labelOnly="1" outline="0" fieldPosition="0">
        <references count="4">
          <reference field="0" count="1" selected="0">
            <x v="155"/>
          </reference>
          <reference field="1" count="1">
            <x v="2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59">
      <pivotArea dataOnly="0" labelOnly="1" outline="0" fieldPosition="0">
        <references count="4">
          <reference field="0" count="1" selected="0">
            <x v="18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58">
      <pivotArea dataOnly="0" labelOnly="1" outline="0" fieldPosition="0">
        <references count="4">
          <reference field="0" count="1" selected="0">
            <x v="266"/>
          </reference>
          <reference field="1" count="1">
            <x v="21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57">
      <pivotArea dataOnly="0" labelOnly="1" outline="0" fieldPosition="0">
        <references count="4">
          <reference field="0" count="1" selected="0">
            <x v="286"/>
          </reference>
          <reference field="1" count="1">
            <x v="21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956">
      <pivotArea dataOnly="0" labelOnly="1" outline="0" fieldPosition="0">
        <references count="4">
          <reference field="0" count="1" selected="0">
            <x v="152"/>
          </reference>
          <reference field="1" count="1">
            <x v="2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955">
      <pivotArea dataOnly="0" labelOnly="1" outline="0" fieldPosition="0">
        <references count="4">
          <reference field="0" count="1" selected="0">
            <x v="183"/>
          </reference>
          <reference field="1" count="1">
            <x v="15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954">
      <pivotArea dataOnly="0" labelOnly="1" outline="0" fieldPosition="0">
        <references count="4">
          <reference field="0" count="1" selected="0">
            <x v="205"/>
          </reference>
          <reference field="1" count="1">
            <x v="17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953">
      <pivotArea dataOnly="0" labelOnly="1" outline="0" fieldPosition="0">
        <references count="4">
          <reference field="0" count="1" selected="0">
            <x v="271"/>
          </reference>
          <reference field="1" count="1">
            <x v="3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952">
      <pivotArea dataOnly="0" labelOnly="1" outline="0" fieldPosition="0">
        <references count="4">
          <reference field="0" count="1" selected="0">
            <x v="143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951">
      <pivotArea dataOnly="0" labelOnly="1" outline="0" fieldPosition="0">
        <references count="4">
          <reference field="0" count="1" selected="0">
            <x v="153"/>
          </reference>
          <reference field="1" count="1">
            <x v="14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950">
      <pivotArea dataOnly="0" labelOnly="1" outline="0" fieldPosition="0">
        <references count="4">
          <reference field="0" count="1" selected="0">
            <x v="209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949">
      <pivotArea dataOnly="0" labelOnly="1" outline="0" fieldPosition="0">
        <references count="4">
          <reference field="0" count="1" selected="0">
            <x v="39"/>
          </reference>
          <reference field="1" count="1">
            <x v="3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948">
      <pivotArea dataOnly="0" labelOnly="1" outline="0" fieldPosition="0">
        <references count="4">
          <reference field="0" count="1" selected="0">
            <x v="115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947">
      <pivotArea dataOnly="0" labelOnly="1" outline="0" fieldPosition="0">
        <references count="4">
          <reference field="0" count="1" selected="0">
            <x v="282"/>
          </reference>
          <reference field="1" count="1">
            <x v="21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946">
      <pivotArea dataOnly="0" labelOnly="1" outline="0" fieldPosition="0">
        <references count="4">
          <reference field="0" count="1" selected="0">
            <x v="54"/>
          </reference>
          <reference field="1" count="1">
            <x v="3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945">
      <pivotArea dataOnly="0" labelOnly="1" outline="0" fieldPosition="0">
        <references count="4">
          <reference field="0" count="1" selected="0">
            <x v="72"/>
          </reference>
          <reference field="1" count="1">
            <x v="1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2944">
      <pivotArea dataOnly="0" labelOnly="1" outline="0" fieldPosition="0">
        <references count="4">
          <reference field="0" count="1" selected="0">
            <x v="52"/>
          </reference>
          <reference field="1" count="1">
            <x v="11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43">
      <pivotArea dataOnly="0" labelOnly="1" outline="0" fieldPosition="0">
        <references count="4">
          <reference field="0" count="1" selected="0">
            <x v="62"/>
          </reference>
          <reference field="1" count="1">
            <x v="11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42">
      <pivotArea dataOnly="0" labelOnly="1" outline="0" fieldPosition="0">
        <references count="4">
          <reference field="0" count="1" selected="0">
            <x v="139"/>
          </reference>
          <reference field="1" count="1">
            <x v="2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41">
      <pivotArea dataOnly="0" labelOnly="1" outline="0" fieldPosition="0">
        <references count="4">
          <reference field="0" count="1" selected="0">
            <x v="184"/>
          </reference>
          <reference field="1" count="1">
            <x v="15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40">
      <pivotArea dataOnly="0" labelOnly="1" outline="0" fieldPosition="0">
        <references count="4">
          <reference field="0" count="1" selected="0">
            <x v="202"/>
          </reference>
          <reference field="1" count="1">
            <x v="16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39">
      <pivotArea dataOnly="0" labelOnly="1" outline="0" fieldPosition="0">
        <references count="4">
          <reference field="0" count="1" selected="0">
            <x v="268"/>
          </reference>
          <reference field="1" count="1">
            <x v="7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938">
      <pivotArea dataOnly="0" labelOnly="1" outline="0" fieldPosition="0">
        <references count="4">
          <reference field="0" count="1" selected="0">
            <x v="179"/>
          </reference>
          <reference field="1" count="1">
            <x v="15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937">
      <pivotArea dataOnly="0" labelOnly="1" outline="0" fieldPosition="0">
        <references count="4">
          <reference field="0" count="1" selected="0">
            <x v="279"/>
          </reference>
          <reference field="1" count="1">
            <x v="21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936">
      <pivotArea dataOnly="0" labelOnly="1" outline="0" fieldPosition="0">
        <references count="4">
          <reference field="0" count="1" selected="0">
            <x v="69"/>
          </reference>
          <reference field="1" count="1">
            <x v="3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5">
      <pivotArea dataOnly="0" labelOnly="1" outline="0" fieldPosition="0">
        <references count="4">
          <reference field="0" count="1" selected="0">
            <x v="162"/>
          </reference>
          <reference field="1" count="1">
            <x v="14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4">
      <pivotArea dataOnly="0" labelOnly="1" outline="0" fieldPosition="0">
        <references count="4">
          <reference field="0" count="1" selected="0">
            <x v="188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3">
      <pivotArea dataOnly="0" labelOnly="1" outline="0" fieldPosition="0">
        <references count="4">
          <reference field="0" count="1" selected="0">
            <x v="272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2">
      <pivotArea dataOnly="0" labelOnly="1" outline="0" fieldPosition="0">
        <references count="4">
          <reference field="0" count="1" selected="0">
            <x v="284"/>
          </reference>
          <reference field="1" count="1">
            <x v="13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1">
      <pivotArea dataOnly="0" labelOnly="1" outline="0" fieldPosition="0">
        <references count="4">
          <reference field="0" count="1" selected="0">
            <x v="297"/>
          </reference>
          <reference field="1" count="1">
            <x v="2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930">
      <pivotArea dataOnly="0" labelOnly="1" outline="0" fieldPosition="0">
        <references count="4">
          <reference field="0" count="1" selected="0">
            <x v="11"/>
          </reference>
          <reference field="1" count="1">
            <x v="9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929">
      <pivotArea dataOnly="0" labelOnly="1" outline="0" fieldPosition="0">
        <references count="4">
          <reference field="0" count="1" selected="0">
            <x v="96"/>
          </reference>
          <reference field="1" count="1">
            <x v="123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928">
      <pivotArea dataOnly="0" labelOnly="1" outline="0" fieldPosition="0">
        <references count="4">
          <reference field="0" count="1" selected="0">
            <x v="189"/>
          </reference>
          <reference field="1" count="1">
            <x v="15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927">
      <pivotArea dataOnly="0" labelOnly="1" outline="0" fieldPosition="0">
        <references count="4">
          <reference field="0" count="1" selected="0">
            <x v="214"/>
          </reference>
          <reference field="1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926">
      <pivotArea dataOnly="0" labelOnly="1" outline="0" fieldPosition="0">
        <references count="4">
          <reference field="0" count="1" selected="0">
            <x v="23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5">
      <pivotArea dataOnly="0" labelOnly="1" outline="0" fieldPosition="0">
        <references count="4">
          <reference field="0" count="1" selected="0">
            <x v="28"/>
          </reference>
          <reference field="1" count="1">
            <x v="10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4">
      <pivotArea dataOnly="0" labelOnly="1" outline="0" fieldPosition="0">
        <references count="4">
          <reference field="0" count="1" selected="0">
            <x v="38"/>
          </reference>
          <reference field="1" count="1">
            <x v="8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3">
      <pivotArea dataOnly="0" labelOnly="1" outline="0" fieldPosition="0">
        <references count="4">
          <reference field="0" count="1" selected="0">
            <x v="148"/>
          </reference>
          <reference field="1" count="1">
            <x v="2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2">
      <pivotArea dataOnly="0" labelOnly="1" outline="0" fieldPosition="0">
        <references count="4">
          <reference field="0" count="1" selected="0">
            <x v="161"/>
          </reference>
          <reference field="1" count="1">
            <x v="3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1">
      <pivotArea dataOnly="0" labelOnly="1" outline="0" fieldPosition="0">
        <references count="4">
          <reference field="0" count="1" selected="0">
            <x v="215"/>
          </reference>
          <reference field="1" count="1">
            <x v="17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20">
      <pivotArea dataOnly="0" labelOnly="1" outline="0" fieldPosition="0">
        <references count="4">
          <reference field="0" count="1" selected="0">
            <x v="263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19">
      <pivotArea dataOnly="0" labelOnly="1" outline="0" fieldPosition="0">
        <references count="4">
          <reference field="0" count="1" selected="0">
            <x v="291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918">
      <pivotArea dataOnly="0" labelOnly="1" outline="0" fieldPosition="0">
        <references count="4">
          <reference field="0" count="1" selected="0">
            <x v="37"/>
          </reference>
          <reference field="1" count="1">
            <x v="4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7">
      <pivotArea dataOnly="0" labelOnly="1" outline="0" fieldPosition="0">
        <references count="4">
          <reference field="0" count="1" selected="0">
            <x v="49"/>
          </reference>
          <reference field="1" count="1">
            <x v="5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6">
      <pivotArea dataOnly="0" labelOnly="1" outline="0" fieldPosition="0">
        <references count="4">
          <reference field="0" count="1" selected="0">
            <x v="65"/>
          </reference>
          <reference field="1" count="1">
            <x v="6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5">
      <pivotArea dataOnly="0" labelOnly="1" outline="0" fieldPosition="0">
        <references count="4">
          <reference field="0" count="1" selected="0">
            <x v="79"/>
          </reference>
          <reference field="1" count="1">
            <x v="6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4">
      <pivotArea dataOnly="0" labelOnly="1" outline="0" fieldPosition="0">
        <references count="4">
          <reference field="0" count="1" selected="0">
            <x v="89"/>
          </reference>
          <reference field="1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3">
      <pivotArea dataOnly="0" labelOnly="1" outline="0" fieldPosition="0">
        <references count="4">
          <reference field="0" count="1" selected="0">
            <x v="156"/>
          </reference>
          <reference field="1" count="1">
            <x v="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2">
      <pivotArea dataOnly="0" labelOnly="1" outline="0" fieldPosition="0">
        <references count="4">
          <reference field="0" count="1" selected="0">
            <x v="174"/>
          </reference>
          <reference field="1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1">
      <pivotArea dataOnly="0" labelOnly="1" outline="0" fieldPosition="0">
        <references count="4">
          <reference field="0" count="1" selected="0">
            <x v="213"/>
          </reference>
          <reference field="1" count="1">
            <x v="17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10">
      <pivotArea dataOnly="0" labelOnly="1" outline="0" fieldPosition="0">
        <references count="4">
          <reference field="0" count="1" selected="0">
            <x v="290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909">
      <pivotArea dataOnly="0" labelOnly="1" outline="0" fieldPosition="0">
        <references count="4">
          <reference field="0" count="1" selected="0">
            <x v="24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08">
      <pivotArea dataOnly="0" labelOnly="1" outline="0" fieldPosition="0">
        <references count="4">
          <reference field="0" count="1" selected="0">
            <x v="99"/>
          </reference>
          <reference field="1" count="1">
            <x v="6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07">
      <pivotArea dataOnly="0" labelOnly="1" outline="0" fieldPosition="0">
        <references count="4">
          <reference field="0" count="1" selected="0">
            <x v="210"/>
          </reference>
          <reference field="1" count="1">
            <x v="1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06">
      <pivotArea dataOnly="0" labelOnly="1" outline="0" fieldPosition="0">
        <references count="4">
          <reference field="0" count="1" selected="0">
            <x v="285"/>
          </reference>
          <reference field="1" count="1">
            <x v="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05">
      <pivotArea dataOnly="0" labelOnly="1" outline="0" fieldPosition="0">
        <references count="4">
          <reference field="0" count="1" selected="0">
            <x v="289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904">
      <pivotArea dataOnly="0" labelOnly="1" outline="0" fieldPosition="0">
        <references count="4">
          <reference field="0" count="1" selected="0">
            <x v="19"/>
          </reference>
          <reference field="1" count="1">
            <x v="9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903">
      <pivotArea dataOnly="0" labelOnly="1" outline="0" fieldPosition="0">
        <references count="4">
          <reference field="0" count="1" selected="0">
            <x v="102"/>
          </reference>
          <reference field="1" count="1">
            <x v="12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902">
      <pivotArea dataOnly="0" labelOnly="1" outline="0" fieldPosition="0">
        <references count="4">
          <reference field="0" count="1" selected="0">
            <x v="127"/>
          </reference>
          <reference field="1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901">
      <pivotArea dataOnly="0" labelOnly="1" outline="0" fieldPosition="0">
        <references count="4">
          <reference field="0" count="1" selected="0">
            <x v="235"/>
          </reference>
          <reference field="1" count="1">
            <x v="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900">
      <pivotArea dataOnly="0" labelOnly="1" outline="0" fieldPosition="0">
        <references count="4">
          <reference field="0" count="1" selected="0">
            <x v="292"/>
          </reference>
          <reference field="1" count="1">
            <x v="21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899">
      <pivotArea dataOnly="0" labelOnly="1" outline="0" fieldPosition="0">
        <references count="4">
          <reference field="0" count="1" selected="0">
            <x v="201"/>
          </reference>
          <reference field="1" count="1">
            <x v="168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898">
      <pivotArea dataOnly="0" labelOnly="1" outline="0" fieldPosition="0">
        <references count="4">
          <reference field="0" count="1" selected="0">
            <x v="87"/>
          </reference>
          <reference field="1" count="1">
            <x v="33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2897">
      <pivotArea dataOnly="0" labelOnly="1" outline="0" fieldPosition="0">
        <references count="4">
          <reference field="0" count="1" selected="0">
            <x v="305"/>
          </reference>
          <reference field="1" count="1">
            <x v="4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116"/>
          </reference>
          <reference field="2" count="1">
            <x v="9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171"/>
          </reference>
          <reference field="1" count="1" selected="0">
            <x v="33"/>
          </reference>
          <reference field="2" count="1">
            <x v="4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206"/>
          </reference>
          <reference field="1" count="1" selected="0">
            <x v="4"/>
          </reference>
          <reference field="2" count="1">
            <x v="159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227"/>
          </reference>
          <reference field="1" count="1" selected="0">
            <x v="18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118"/>
          </reference>
          <reference field="2" count="1">
            <x v="9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100"/>
          </reference>
          <reference field="1" count="1" selected="0">
            <x v="124"/>
          </reference>
          <reference field="2" count="1">
            <x v="10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124"/>
          </reference>
          <reference field="1" count="1" selected="0">
            <x v="130"/>
          </reference>
          <reference field="2" count="1">
            <x v="1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155"/>
          </reference>
          <reference field="1" count="1" selected="0">
            <x v="28"/>
          </reference>
          <reference field="2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114"/>
          </reference>
          <reference field="2" count="1">
            <x v="14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266"/>
          </reference>
          <reference field="1" count="1" selected="0">
            <x v="210"/>
          </reference>
          <reference field="2" count="1">
            <x v="18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286"/>
          </reference>
          <reference field="1" count="1" selected="0">
            <x v="216"/>
          </reference>
          <reference field="2" count="1">
            <x v="19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152"/>
          </reference>
          <reference field="1" count="1" selected="0">
            <x v="27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183"/>
          </reference>
          <reference field="1" count="1" selected="0">
            <x v="155"/>
          </reference>
          <reference field="2" count="1">
            <x v="14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205"/>
          </reference>
          <reference field="1" count="1" selected="0">
            <x v="172"/>
          </reference>
          <reference field="2" count="1">
            <x v="1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271"/>
          </reference>
          <reference field="1" count="1" selected="0">
            <x v="39"/>
          </reference>
          <reference field="2" count="1">
            <x v="187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143"/>
          </reference>
          <reference field="1" count="1" selected="0">
            <x v="25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153"/>
          </reference>
          <reference field="1" count="1" selected="0">
            <x v="141"/>
          </reference>
          <reference field="2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209"/>
          </reference>
          <reference field="1" count="1" selected="0">
            <x v="71"/>
          </reference>
          <reference field="2" count="1">
            <x v="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3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115"/>
          </reference>
          <reference field="1" count="1" selected="0">
            <x v="17"/>
          </reference>
          <reference field="2" count="1">
            <x v="1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275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75">
      <pivotArea dataOnly="0" labelOnly="1" outline="0" fieldPosition="0">
        <references count="5">
          <reference field="0" count="1" selected="0">
            <x v="282"/>
          </reference>
          <reference field="1" count="1" selected="0">
            <x v="215"/>
          </reference>
          <reference field="2" count="1">
            <x v="19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74">
      <pivotArea dataOnly="0" labelOnly="1" outline="0" fieldPosition="0">
        <references count="5">
          <reference field="0" count="1" selected="0">
            <x v="283"/>
          </reference>
          <reference field="1" count="1" selected="0">
            <x v="215"/>
          </reference>
          <reference field="2" count="1">
            <x v="16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73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6"/>
          </reference>
          <reference field="2" count="1">
            <x v="2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872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1"/>
          </reference>
          <reference field="2" count="1">
            <x v="8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287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114"/>
          </reference>
          <reference field="2" count="1">
            <x v="91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70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117"/>
          </reference>
          <reference field="2" count="1">
            <x v="96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69">
      <pivotArea dataOnly="0" labelOnly="1" outline="0" fieldPosition="0">
        <references count="5">
          <reference field="0" count="1" selected="0">
            <x v="139"/>
          </reference>
          <reference field="1" count="1" selected="0">
            <x v="24"/>
          </reference>
          <reference field="2" count="1">
            <x v="35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68">
      <pivotArea dataOnly="0" labelOnly="1" outline="0" fieldPosition="0">
        <references count="5">
          <reference field="0" count="1" selected="0">
            <x v="184"/>
          </reference>
          <reference field="1" count="1" selected="0">
            <x v="156"/>
          </reference>
          <reference field="2" count="1">
            <x v="14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67">
      <pivotArea dataOnly="0" labelOnly="1" outline="0" fieldPosition="0">
        <references count="5">
          <reference field="0" count="1" selected="0">
            <x v="202"/>
          </reference>
          <reference field="1" count="1" selected="0">
            <x v="169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66">
      <pivotArea dataOnly="0" labelOnly="1" outline="0" fieldPosition="0">
        <references count="5">
          <reference field="0" count="1" selected="0">
            <x v="268"/>
          </reference>
          <reference field="1" count="1" selected="0">
            <x v="71"/>
          </reference>
          <reference field="2" count="1">
            <x v="6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865">
      <pivotArea dataOnly="0" labelOnly="1" outline="0" fieldPosition="0">
        <references count="5">
          <reference field="0" count="1" selected="0">
            <x v="179"/>
          </reference>
          <reference field="1" count="1" selected="0">
            <x v="153"/>
          </reference>
          <reference field="2" count="1">
            <x v="13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864">
      <pivotArea dataOnly="0" labelOnly="1" outline="0" fieldPosition="0">
        <references count="5">
          <reference field="0" count="1" selected="0">
            <x v="279"/>
          </reference>
          <reference field="1" count="1" selected="0">
            <x v="214"/>
          </reference>
          <reference field="2" count="1">
            <x v="4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86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38"/>
          </reference>
          <reference field="2" count="1">
            <x v="9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62">
      <pivotArea dataOnly="0" labelOnly="1" outline="0" fieldPosition="0">
        <references count="5">
          <reference field="0" count="1" selected="0">
            <x v="162"/>
          </reference>
          <reference field="1" count="1" selected="0">
            <x v="144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61">
      <pivotArea dataOnly="0" labelOnly="1" outline="0" fieldPosition="0">
        <references count="5">
          <reference field="0" count="1" selected="0">
            <x v="188"/>
          </reference>
          <reference field="1" count="1" selected="0">
            <x v="158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60">
      <pivotArea dataOnly="0" labelOnly="1" outline="0" fieldPosition="0">
        <references count="5">
          <reference field="0" count="1" selected="0">
            <x v="272"/>
          </reference>
          <reference field="1" count="1" selected="0">
            <x v="39"/>
          </reference>
          <reference field="2" count="1">
            <x v="1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59">
      <pivotArea dataOnly="0" labelOnly="1" outline="0" fieldPosition="0">
        <references count="5">
          <reference field="0" count="1" selected="0">
            <x v="284"/>
          </reference>
          <reference field="1" count="1" selected="0">
            <x v="137"/>
          </reference>
          <reference field="2" count="1">
            <x v="19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58">
      <pivotArea dataOnly="0" labelOnly="1" outline="0" fieldPosition="0">
        <references count="5">
          <reference field="0" count="1" selected="0">
            <x v="297"/>
          </reference>
          <reference field="1" count="1" selected="0">
            <x v="29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857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91"/>
          </reference>
          <reference field="2" count="1">
            <x v="6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856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23"/>
          </reference>
          <reference field="2" count="1">
            <x v="107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855">
      <pivotArea dataOnly="0" labelOnly="1" outline="0" fieldPosition="0">
        <references count="5">
          <reference field="0" count="1" selected="0">
            <x v="189"/>
          </reference>
          <reference field="1" count="1" selected="0">
            <x v="158"/>
          </reference>
          <reference field="2" count="1">
            <x v="15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854">
      <pivotArea dataOnly="0" labelOnly="1" outline="0" fieldPosition="0">
        <references count="5">
          <reference field="0" count="1" selected="0">
            <x v="214"/>
          </reference>
          <reference field="1" count="1" selected="0">
            <x v="176"/>
          </reference>
          <reference field="2" count="1">
            <x v="16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85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98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5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03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5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80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50">
      <pivotArea dataOnly="0" labelOnly="1" outline="0" fieldPosition="0">
        <references count="5">
          <reference field="0" count="1" selected="0">
            <x v="148"/>
          </reference>
          <reference field="1" count="1" selected="0">
            <x v="26"/>
          </reference>
          <reference field="2" count="1">
            <x v="1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49">
      <pivotArea dataOnly="0" labelOnly="1" outline="0" fieldPosition="0">
        <references count="5">
          <reference field="0" count="1" selected="0">
            <x v="161"/>
          </reference>
          <reference field="1" count="1" selected="0">
            <x v="30"/>
          </reference>
          <reference field="2" count="1">
            <x v="2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48">
      <pivotArea dataOnly="0" labelOnly="1" outline="0" fieldPosition="0">
        <references count="5">
          <reference field="0" count="1" selected="0">
            <x v="215"/>
          </reference>
          <reference field="1" count="1" selected="0">
            <x v="177"/>
          </reference>
          <reference field="2" count="1">
            <x v="16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47">
      <pivotArea dataOnly="0" labelOnly="1" outline="0" fieldPosition="0">
        <references count="5">
          <reference field="0" count="1" selected="0">
            <x v="263"/>
          </reference>
          <reference field="1" count="1" selected="0">
            <x v="8"/>
          </reference>
          <reference field="2" count="1">
            <x v="18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46">
      <pivotArea dataOnly="0" labelOnly="1" outline="0" fieldPosition="0">
        <references count="5">
          <reference field="0" count="1" selected="0">
            <x v="291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84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45"/>
          </reference>
          <reference field="2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4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57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4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61"/>
          </reference>
          <reference field="2" count="1">
            <x v="1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42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66"/>
          </reference>
          <reference field="2" count="1">
            <x v="1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41">
      <pivotArea dataOnly="0" labelOnly="1" outline="0" fieldPosition="0">
        <references count="5">
          <reference field="0" count="1" selected="0">
            <x v="89"/>
          </reference>
          <reference field="1" count="1" selected="0">
            <x v="6"/>
          </reference>
          <reference field="2" count="1">
            <x v="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40">
      <pivotArea dataOnly="0" labelOnly="1" outline="0" fieldPosition="0">
        <references count="5">
          <reference field="0" count="1" selected="0">
            <x v="156"/>
          </reference>
          <reference field="1" count="1" selected="0">
            <x v="28"/>
          </reference>
          <reference field="2" count="1">
            <x v="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39">
      <pivotArea dataOnly="0" labelOnly="1" outline="0" fieldPosition="0">
        <references count="5">
          <reference field="0" count="1" selected="0">
            <x v="174"/>
          </reference>
          <reference field="1" count="1" selected="0">
            <x v="150"/>
          </reference>
          <reference field="2" count="1">
            <x v="1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38">
      <pivotArea dataOnly="0" labelOnly="1" outline="0" fieldPosition="0">
        <references count="5">
          <reference field="0" count="1" selected="0">
            <x v="213"/>
          </reference>
          <reference field="1" count="1" selected="0">
            <x v="175"/>
          </reference>
          <reference field="2" count="1">
            <x v="16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37">
      <pivotArea dataOnly="0" labelOnly="1" outline="0" fieldPosition="0">
        <references count="5">
          <reference field="0" count="1" selected="0">
            <x v="290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83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99"/>
          </reference>
          <reference field="2" count="1">
            <x v="7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835">
      <pivotArea dataOnly="0" labelOnly="1" outline="0" fieldPosition="0">
        <references count="5">
          <reference field="0" count="1" selected="0">
            <x v="99"/>
          </reference>
          <reference field="1" count="1" selected="0">
            <x v="63"/>
          </reference>
          <reference field="2" count="1">
            <x v="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834">
      <pivotArea dataOnly="0" labelOnly="1" outline="0" fieldPosition="0">
        <references count="5">
          <reference field="0" count="1" selected="0">
            <x v="210"/>
          </reference>
          <reference field="1" count="1" selected="0">
            <x v="173"/>
          </reference>
          <reference field="2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833">
      <pivotArea dataOnly="0" labelOnly="1" outline="0" fieldPosition="0">
        <references count="5">
          <reference field="0" count="1" selected="0">
            <x v="285"/>
          </reference>
          <reference field="1" count="1" selected="0">
            <x v="98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832">
      <pivotArea dataOnly="0" labelOnly="1" outline="0" fieldPosition="0">
        <references count="5">
          <reference field="0" count="1" selected="0">
            <x v="289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83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6"/>
          </reference>
          <reference field="2" count="1">
            <x v="7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830">
      <pivotArea dataOnly="0" labelOnly="1" outline="0" fieldPosition="0">
        <references count="5">
          <reference field="0" count="1" selected="0">
            <x v="102"/>
          </reference>
          <reference field="1" count="1" selected="0">
            <x v="125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829">
      <pivotArea dataOnly="0" labelOnly="1" outline="0" fieldPosition="0">
        <references count="5">
          <reference field="0" count="1" selected="0">
            <x v="292"/>
          </reference>
          <reference field="1" count="1" selected="0">
            <x v="218"/>
          </reference>
          <reference field="2" count="1">
            <x v="19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828">
      <pivotArea dataOnly="0" labelOnly="1" outline="0" fieldPosition="0">
        <references count="5">
          <reference field="0" count="1" selected="0">
            <x v="201"/>
          </reference>
          <reference field="1" count="1" selected="0">
            <x v="168"/>
          </reference>
          <reference field="2" count="1">
            <x v="15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827">
      <pivotArea dataOnly="0" labelOnly="1" outline="0" fieldPosition="0">
        <references count="5">
          <reference field="0" count="1" selected="0">
            <x v="87"/>
          </reference>
          <reference field="1" count="1" selected="0">
            <x v="33"/>
          </reference>
          <reference field="2" count="1">
            <x v="3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2826">
      <pivotArea dataOnly="0" labelOnly="1" outline="0" fieldPosition="0">
        <references count="5">
          <reference field="0" count="1" selected="0">
            <x v="305"/>
          </reference>
          <reference field="1" count="1" selected="0">
            <x v="48"/>
          </reference>
          <reference field="2" count="1">
            <x v="20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825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>
            <x v="1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24">
      <pivotArea dataOnly="0" labelOnly="1" outline="0" fieldPosition="0">
        <references count="6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>
            <x v="16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23">
      <pivotArea dataOnly="0" labelOnly="1" outline="0" fieldPosition="0">
        <references count="6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>
            <x v="20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22">
      <pivotArea dataOnly="0" labelOnly="1" outline="0" fieldPosition="0">
        <references count="6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>
            <x v="21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821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>
            <x v="12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20">
      <pivotArea dataOnly="0" labelOnly="1" outline="0" fieldPosition="0">
        <references count="6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9">
      <pivotArea dataOnly="0" labelOnly="1" outline="0" fieldPosition="0">
        <references count="6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>
            <x v="13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8">
      <pivotArea dataOnly="0" labelOnly="1" outline="0" fieldPosition="0">
        <references count="6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>
            <x v="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7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>
            <x v="17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6">
      <pivotArea dataOnly="0" labelOnly="1" outline="0" fieldPosition="0">
        <references count="6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>
            <x v="24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5">
      <pivotArea dataOnly="0" labelOnly="1" outline="0" fieldPosition="0">
        <references count="6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>
            <x v="26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814">
      <pivotArea dataOnly="0" labelOnly="1" outline="0" fieldPosition="0">
        <references count="6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>
            <x v="3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13">
      <pivotArea dataOnly="0" labelOnly="1" outline="0" fieldPosition="0">
        <references count="6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>
            <x v="1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12">
      <pivotArea dataOnly="0" labelOnly="1" outline="0" fieldPosition="0">
        <references count="6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>
            <x v="20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11">
      <pivotArea dataOnly="0" labelOnly="1" outline="0" fieldPosition="0">
        <references count="6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>
            <x v="2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810">
      <pivotArea dataOnly="0" labelOnly="1" outline="0" fieldPosition="0">
        <references count="6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>
            <x v="2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09">
      <pivotArea dataOnly="0" labelOnly="1" outline="0" fieldPosition="0">
        <references count="6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>
            <x v="15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08">
      <pivotArea dataOnly="0" labelOnly="1" outline="0" fieldPosition="0">
        <references count="6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>
            <x v="20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807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>
            <x v="3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806">
      <pivotArea dataOnly="0" labelOnly="1" outline="0" fieldPosition="0">
        <references count="6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>
            <x v="1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05">
      <pivotArea dataOnly="0" labelOnly="1" outline="0" fieldPosition="0">
        <references count="6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04">
      <pivotArea dataOnly="0" labelOnly="1" outline="0" fieldPosition="0">
        <references count="6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>
            <x v="26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03">
      <pivotArea dataOnly="0" labelOnly="1" outline="0" fieldPosition="0">
        <references count="6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>
            <x v="26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802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>
            <x v="11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801">
      <pivotArea dataOnly="0" labelOnly="1" outline="0" fieldPosition="0">
        <references count="6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>
            <x v="6"/>
          </reference>
          <reference field="5" count="1" selected="0">
            <x v="0"/>
          </reference>
          <reference field="10" count="1" selected="0">
            <x v="8"/>
          </reference>
        </references>
      </pivotArea>
    </format>
    <format dxfId="2800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>
            <x v="113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9">
      <pivotArea dataOnly="0" labelOnly="1" outline="0" fieldPosition="0">
        <references count="6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>
            <x v="11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8">
      <pivotArea dataOnly="0" labelOnly="1" outline="0" fieldPosition="0">
        <references count="6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>
            <x v="1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7">
      <pivotArea dataOnly="0" labelOnly="1" outline="0" fieldPosition="0">
        <references count="6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>
            <x v="18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6">
      <pivotArea dataOnly="0" labelOnly="1" outline="0" fieldPosition="0">
        <references count="6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>
            <x v="19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5">
      <pivotArea dataOnly="0" labelOnly="1" outline="0" fieldPosition="0">
        <references count="6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>
            <x v="249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2794">
      <pivotArea dataOnly="0" labelOnly="1" outline="0" fieldPosition="0">
        <references count="6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>
            <x v="17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793">
      <pivotArea dataOnly="0" labelOnly="1" outline="0" fieldPosition="0">
        <references count="6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>
            <x v="259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792">
      <pivotArea dataOnly="0" labelOnly="1" outline="0" fieldPosition="0">
        <references count="6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>
            <x v="12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91">
      <pivotArea dataOnly="0" labelOnly="1" outline="0" fieldPosition="0">
        <references count="6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90">
      <pivotArea dataOnly="0" labelOnly="1" outline="0" fieldPosition="0">
        <references count="6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>
            <x v="1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89">
      <pivotArea dataOnly="0" labelOnly="1" outline="0" fieldPosition="0">
        <references count="6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>
            <x v="25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88">
      <pivotArea dataOnly="0" labelOnly="1" outline="0" fieldPosition="0">
        <references count="6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>
            <x v="26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87">
      <pivotArea dataOnly="0" labelOnly="1" outline="0" fieldPosition="0">
        <references count="6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>
            <x v="2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78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>
            <x v="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785">
      <pivotArea dataOnly="0" labelOnly="1" outline="0" fieldPosition="0">
        <references count="6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>
            <x v="12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784">
      <pivotArea dataOnly="0" labelOnly="1" outline="0" fieldPosition="0">
        <references count="6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>
            <x v="18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783">
      <pivotArea dataOnly="0" labelOnly="1" outline="0" fieldPosition="0">
        <references count="6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>
            <x v="20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782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81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>
            <x v="9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80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>
            <x v="7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9">
      <pivotArea dataOnly="0" labelOnly="1" outline="0" fieldPosition="0">
        <references count="6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>
            <x v="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8">
      <pivotArea dataOnly="0" labelOnly="1" outline="0" fieldPosition="0">
        <references count="6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>
            <x v="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7">
      <pivotArea dataOnly="0" labelOnly="1" outline="0" fieldPosition="0">
        <references count="6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>
            <x v="20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6">
      <pivotArea dataOnly="0" labelOnly="1" outline="0" fieldPosition="0">
        <references count="6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5">
      <pivotArea dataOnly="0" labelOnly="1" outline="0" fieldPosition="0">
        <references count="6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774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>
            <x v="4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73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72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>
            <x v="5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71">
      <pivotArea dataOnly="0" labelOnly="1" outline="0" fieldPosition="0">
        <references count="6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>
            <x v="4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70">
      <pivotArea dataOnly="0" labelOnly="1" outline="0" fieldPosition="0">
        <references count="6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>
            <x v="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69">
      <pivotArea dataOnly="0" labelOnly="1" outline="0" fieldPosition="0">
        <references count="6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>
            <x v="2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68">
      <pivotArea dataOnly="0" labelOnly="1" outline="0" fieldPosition="0">
        <references count="6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>
            <x v="1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67">
      <pivotArea dataOnly="0" labelOnly="1" outline="0" fieldPosition="0">
        <references count="6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>
            <x v="5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66">
      <pivotArea dataOnly="0" labelOnly="1" outline="0" fieldPosition="0">
        <references count="6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765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>
            <x v="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764">
      <pivotArea dataOnly="0" labelOnly="1" outline="0" fieldPosition="0">
        <references count="6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>
            <x v="12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763">
      <pivotArea dataOnly="0" labelOnly="1" outline="0" fieldPosition="0">
        <references count="6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>
            <x v="20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762">
      <pivotArea dataOnly="0" labelOnly="1" outline="0" fieldPosition="0">
        <references count="6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>
            <x v="2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761">
      <pivotArea dataOnly="0" labelOnly="1" outline="0" fieldPosition="0">
        <references count="6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6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760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>
            <x v="9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759">
      <pivotArea dataOnly="0" labelOnly="1" outline="0" fieldPosition="0">
        <references count="6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>
            <x v="5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758">
      <pivotArea dataOnly="0" labelOnly="1" outline="0" fieldPosition="0">
        <references count="6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>
            <x v="1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757">
      <pivotArea dataOnly="0" labelOnly="1" outline="0" fieldPosition="0">
        <references count="6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>
            <x v="4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756">
      <pivotArea dataOnly="0" labelOnly="1" outline="0" fieldPosition="0">
        <references count="6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>
            <x v="2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755">
      <pivotArea dataOnly="0" labelOnly="1" outline="0" fieldPosition="0">
        <references count="6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>
            <x v="19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754">
      <pivotArea dataOnly="0" labelOnly="1" outline="0" fieldPosition="0">
        <references count="6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>
            <x v="10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2753">
      <pivotArea dataOnly="0" labelOnly="1" outline="0" fieldPosition="0">
        <references count="6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>
            <x v="284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752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0"/>
          </reference>
        </references>
      </pivotArea>
    </format>
    <format dxfId="2751">
      <pivotArea dataOnly="0" labelOnly="1" outline="0" fieldPosition="0">
        <references count="7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2750">
      <pivotArea dataOnly="0" labelOnly="1" outline="0" fieldPosition="0">
        <references count="7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0"/>
          </reference>
        </references>
      </pivotArea>
    </format>
    <format dxfId="2749">
      <pivotArea dataOnly="0" labelOnly="1" outline="0" fieldPosition="0">
        <references count="7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2748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2747">
      <pivotArea dataOnly="0" labelOnly="1" outline="0" fieldPosition="0">
        <references count="7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746">
      <pivotArea dataOnly="0" labelOnly="1" outline="0" fieldPosition="0">
        <references count="7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745">
      <pivotArea dataOnly="0" labelOnly="1" outline="0" fieldPosition="0">
        <references count="7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2744">
      <pivotArea dataOnly="0" labelOnly="1" outline="0" fieldPosition="0">
        <references count="7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2743">
      <pivotArea dataOnly="0" labelOnly="1" outline="0" fieldPosition="0">
        <references count="7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2742">
      <pivotArea dataOnly="0" labelOnly="1" outline="0" fieldPosition="0">
        <references count="7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2741">
      <pivotArea dataOnly="0" labelOnly="1" outline="0" fieldPosition="0">
        <references count="7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740">
      <pivotArea dataOnly="0" labelOnly="1" outline="0" fieldPosition="0">
        <references count="7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273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2738">
      <pivotArea dataOnly="0" labelOnly="1" outline="0" fieldPosition="0">
        <references count="7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2737">
      <pivotArea dataOnly="0" labelOnly="1" outline="0" fieldPosition="0">
        <references count="7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2736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2735">
      <pivotArea dataOnly="0" labelOnly="1" outline="0" fieldPosition="0">
        <references count="7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2734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9"/>
          </reference>
        </references>
      </pivotArea>
    </format>
    <format dxfId="2733">
      <pivotArea dataOnly="0" labelOnly="1" outline="0" fieldPosition="0">
        <references count="7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2732">
      <pivotArea dataOnly="0" labelOnly="1" outline="0" fieldPosition="0">
        <references count="7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9"/>
          </reference>
        </references>
      </pivotArea>
    </format>
    <format dxfId="2731">
      <pivotArea dataOnly="0" labelOnly="1" outline="0" fieldPosition="0">
        <references count="7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9"/>
          </reference>
        </references>
      </pivotArea>
    </format>
    <format dxfId="2730">
      <pivotArea dataOnly="0" labelOnly="1" outline="0" fieldPosition="0">
        <references count="7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2729">
      <pivotArea dataOnly="0" labelOnly="1" outline="0" fieldPosition="0">
        <references count="7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2728">
      <pivotArea dataOnly="0" labelOnly="1" outline="0" fieldPosition="0">
        <references count="7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2727">
      <pivotArea dataOnly="0" labelOnly="1" outline="0" fieldPosition="0">
        <references count="7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726">
      <pivotArea dataOnly="0" labelOnly="1" outline="0" fieldPosition="0">
        <references count="7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725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2724">
      <pivotArea dataOnly="0" labelOnly="1" outline="0" fieldPosition="0">
        <references count="7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2723">
      <pivotArea dataOnly="0" labelOnly="1" outline="0" fieldPosition="0">
        <references count="7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2722">
      <pivotArea dataOnly="0" labelOnly="1" outline="0" fieldPosition="0">
        <references count="7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2"/>
          </reference>
        </references>
      </pivotArea>
    </format>
    <format dxfId="2721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272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2719">
      <pivotArea dataOnly="0" labelOnly="1" outline="0" fieldPosition="0">
        <references count="7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 selected="0">
            <x v="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718">
      <pivotArea dataOnly="0" labelOnly="1" outline="0" fieldPosition="0">
        <references count="7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3"/>
          </reference>
        </references>
      </pivotArea>
    </format>
    <format dxfId="2717">
      <pivotArea dataOnly="0" labelOnly="1" outline="0" fieldPosition="0">
        <references count="7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2716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2715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2714">
      <pivotArea dataOnly="0" labelOnly="1" outline="0" fieldPosition="0">
        <references count="7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2713">
      <pivotArea dataOnly="0" labelOnly="1" outline="0" fieldPosition="0">
        <references count="7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4"/>
          </reference>
        </references>
      </pivotArea>
    </format>
    <format dxfId="2712">
      <pivotArea dataOnly="0" labelOnly="1" outline="0" fieldPosition="0">
        <references count="7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271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5"/>
          </reference>
        </references>
      </pivotArea>
    </format>
    <format dxfId="2710">
      <pivotArea dataOnly="0" labelOnly="1" outline="0" fieldPosition="0">
        <references count="7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2709">
      <pivotArea dataOnly="0" labelOnly="1" outline="0" fieldPosition="0">
        <references count="7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>
            <x v="6"/>
          </reference>
          <reference field="10" count="1" selected="0">
            <x v="5"/>
          </reference>
        </references>
      </pivotArea>
    </format>
    <format dxfId="2708">
      <pivotArea dataOnly="0" labelOnly="1" outline="0" fieldPosition="0">
        <references count="7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2707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2706">
      <pivotArea dataOnly="0" labelOnly="1" outline="0" fieldPosition="0">
        <references count="7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 selected="0">
            <x v="53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2705">
      <pivotArea dataOnly="0" labelOnly="1" outline="0" fieldPosition="0">
        <references count="7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2704">
      <pivotArea dataOnly="0" labelOnly="1" outline="0" fieldPosition="0">
        <references count="7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6"/>
          </reference>
        </references>
      </pivotArea>
    </format>
    <format dxfId="2703">
      <pivotArea dataOnly="0" labelOnly="1" outline="0" fieldPosition="0">
        <references count="7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7"/>
          </reference>
        </references>
      </pivotArea>
    </format>
    <format dxfId="2702">
      <pivotArea dataOnly="0" labelOnly="1" outline="0" fieldPosition="0">
        <references count="7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8"/>
          </reference>
        </references>
      </pivotArea>
    </format>
    <format dxfId="2701">
      <pivotArea dataOnly="0" labelOnly="1" outline="0" fieldPosition="0">
        <references count="8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2700">
      <pivotArea dataOnly="0" labelOnly="1" outline="0" fieldPosition="0">
        <references count="8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370"/>
          </reference>
        </references>
      </pivotArea>
    </format>
    <format dxfId="2699">
      <pivotArea dataOnly="0" labelOnly="1" outline="0" fieldPosition="0">
        <references count="8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>
            <x v="374"/>
          </reference>
        </references>
      </pivotArea>
    </format>
    <format dxfId="2698">
      <pivotArea dataOnly="0" labelOnly="1" outline="0" fieldPosition="0">
        <references count="8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>
            <x v="377"/>
          </reference>
        </references>
      </pivotArea>
    </format>
    <format dxfId="2697">
      <pivotArea dataOnly="0" labelOnly="1" outline="0" fieldPosition="0">
        <references count="8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2696">
      <pivotArea dataOnly="0" labelOnly="1" outline="0" fieldPosition="0">
        <references count="8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66"/>
          </reference>
        </references>
      </pivotArea>
    </format>
    <format dxfId="2695">
      <pivotArea dataOnly="0" labelOnly="1" outline="0" fieldPosition="0">
        <references count="8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69"/>
          </reference>
        </references>
      </pivotArea>
    </format>
    <format dxfId="2694">
      <pivotArea dataOnly="0" labelOnly="1" outline="0" fieldPosition="0">
        <references count="8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2693">
      <pivotArea dataOnly="0" labelOnly="1" outline="0" fieldPosition="0">
        <references count="8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380"/>
          </reference>
        </references>
      </pivotArea>
    </format>
    <format dxfId="2692">
      <pivotArea dataOnly="0" labelOnly="1" outline="0" fieldPosition="0">
        <references count="8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368"/>
          </reference>
        </references>
      </pivotArea>
    </format>
    <format dxfId="2691">
      <pivotArea dataOnly="0" labelOnly="1" outline="0" fieldPosition="0">
        <references count="8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>
            <x v="371"/>
          </reference>
        </references>
      </pivotArea>
    </format>
    <format dxfId="2690">
      <pivotArea dataOnly="0" labelOnly="1" outline="0" fieldPosition="0">
        <references count="8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>
            <x v="0"/>
          </reference>
        </references>
      </pivotArea>
    </format>
    <format dxfId="2689">
      <pivotArea dataOnly="0" labelOnly="1" outline="0" fieldPosition="0">
        <references count="8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>
            <x v="379"/>
          </reference>
        </references>
      </pivotArea>
    </format>
    <format dxfId="2688">
      <pivotArea dataOnly="0" labelOnly="1" outline="0" fieldPosition="0">
        <references count="8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400"/>
          </reference>
        </references>
      </pivotArea>
    </format>
    <format dxfId="2687">
      <pivotArea dataOnly="0" labelOnly="1" outline="0" fieldPosition="0">
        <references count="8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 selected="0">
            <x v="15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402"/>
          </reference>
        </references>
      </pivotArea>
    </format>
    <format dxfId="2686">
      <pivotArea dataOnly="0" labelOnly="1" outline="0" fieldPosition="0">
        <references count="8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2685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86"/>
          </reference>
        </references>
      </pivotArea>
    </format>
    <format dxfId="2684">
      <pivotArea dataOnly="0" labelOnly="1" outline="0" fieldPosition="0">
        <references count="8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399"/>
          </reference>
        </references>
      </pivotArea>
    </format>
    <format dxfId="2683">
      <pivotArea dataOnly="0" labelOnly="1" outline="0" fieldPosition="0">
        <references count="8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416"/>
          </reference>
        </references>
      </pivotArea>
    </format>
    <format dxfId="2682">
      <pivotArea dataOnly="0" labelOnly="1" outline="0" fieldPosition="0">
        <references count="8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419"/>
          </reference>
        </references>
      </pivotArea>
    </format>
    <format dxfId="2681">
      <pivotArea dataOnly="0" labelOnly="1" outline="0" fieldPosition="0">
        <references count="8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 selected="0">
            <x v="26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420"/>
          </reference>
        </references>
      </pivotArea>
    </format>
    <format dxfId="2680">
      <pivotArea dataOnly="0" labelOnly="1" outline="0" fieldPosition="0">
        <references count="8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>
            <x v="388"/>
          </reference>
        </references>
      </pivotArea>
    </format>
    <format dxfId="2679">
      <pivotArea dataOnly="0" labelOnly="1" outline="0" fieldPosition="0">
        <references count="8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1">
            <x v="391"/>
          </reference>
        </references>
      </pivotArea>
    </format>
    <format dxfId="2678">
      <pivotArea dataOnly="0" labelOnly="1" outline="0" fieldPosition="0">
        <references count="8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>
            <x v="362"/>
          </reference>
        </references>
      </pivotArea>
    </format>
    <format dxfId="2677">
      <pivotArea dataOnly="0" labelOnly="1" outline="0" fieldPosition="0">
        <references count="8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>
            <x v="364"/>
          </reference>
        </references>
      </pivotArea>
    </format>
    <format dxfId="2676">
      <pivotArea dataOnly="0" labelOnly="1" outline="0" fieldPosition="0">
        <references count="8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>
            <x v="0"/>
          </reference>
        </references>
      </pivotArea>
    </format>
    <format dxfId="2675">
      <pivotArea dataOnly="0" labelOnly="1" outline="0" fieldPosition="0">
        <references count="8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72"/>
          </reference>
        </references>
      </pivotArea>
    </format>
    <format dxfId="2674">
      <pivotArea dataOnly="0" labelOnly="1" outline="0" fieldPosition="0">
        <references count="8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>
            <x v="373"/>
          </reference>
        </references>
      </pivotArea>
    </format>
    <format dxfId="2673">
      <pivotArea dataOnly="0" labelOnly="1" outline="0" fieldPosition="0">
        <references count="8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>
            <x v="378"/>
          </reference>
        </references>
      </pivotArea>
    </format>
    <format dxfId="2672">
      <pivotArea dataOnly="0" labelOnly="1" outline="0" fieldPosition="0">
        <references count="8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>
            <x v="0"/>
          </reference>
        </references>
      </pivotArea>
    </format>
    <format dxfId="2671">
      <pivotArea dataOnly="0" labelOnly="1" outline="0" fieldPosition="0">
        <references count="8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90"/>
          </reference>
        </references>
      </pivotArea>
    </format>
    <format dxfId="2670">
      <pivotArea dataOnly="0" labelOnly="1" outline="0" fieldPosition="0">
        <references count="8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2669">
      <pivotArea dataOnly="0" labelOnly="1" outline="0" fieldPosition="0">
        <references count="8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407"/>
          </reference>
        </references>
      </pivotArea>
    </format>
    <format dxfId="2668">
      <pivotArea dataOnly="0" labelOnly="1" outline="0" fieldPosition="0">
        <references count="8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415"/>
          </reference>
        </references>
      </pivotArea>
    </format>
    <format dxfId="2667">
      <pivotArea dataOnly="0" labelOnly="1" outline="0" fieldPosition="0">
        <references count="8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421"/>
          </reference>
        </references>
      </pivotArea>
    </format>
    <format dxfId="2666">
      <pivotArea dataOnly="0" labelOnly="1" outline="0" fieldPosition="0">
        <references count="8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424"/>
          </reference>
        </references>
      </pivotArea>
    </format>
    <format dxfId="2665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>
            <x v="383"/>
          </reference>
        </references>
      </pivotArea>
    </format>
    <format dxfId="2664">
      <pivotArea dataOnly="0" labelOnly="1" outline="0" fieldPosition="0">
        <references count="8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>
            <x v="394"/>
          </reference>
        </references>
      </pivotArea>
    </format>
    <format dxfId="2663">
      <pivotArea dataOnly="0" labelOnly="1" outline="0" fieldPosition="0">
        <references count="8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>
            <x v="408"/>
          </reference>
        </references>
      </pivotArea>
    </format>
    <format dxfId="2662">
      <pivotArea dataOnly="0" labelOnly="1" outline="0" fieldPosition="0">
        <references count="8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2"/>
          </reference>
          <reference field="19" count="1">
            <x v="411"/>
          </reference>
        </references>
      </pivotArea>
    </format>
    <format dxfId="2661">
      <pivotArea dataOnly="0" labelOnly="1" outline="0" fieldPosition="0">
        <references count="8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384"/>
          </reference>
        </references>
      </pivotArea>
    </format>
    <format dxfId="2660">
      <pivotArea dataOnly="0" labelOnly="1" outline="0" fieldPosition="0">
        <references count="8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 selected="0">
            <x v="9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2659">
      <pivotArea dataOnly="0" labelOnly="1" outline="0" fieldPosition="0">
        <references count="8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 selected="0">
            <x v="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405"/>
          </reference>
        </references>
      </pivotArea>
    </format>
    <format dxfId="2658">
      <pivotArea dataOnly="0" labelOnly="1" outline="0" fieldPosition="0">
        <references count="8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>
            <x v="371"/>
          </reference>
        </references>
      </pivotArea>
    </format>
    <format dxfId="2657">
      <pivotArea dataOnly="0" labelOnly="1" outline="0" fieldPosition="0">
        <references count="8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>
            <x v="414"/>
          </reference>
        </references>
      </pivotArea>
    </format>
    <format dxfId="2656">
      <pivotArea dataOnly="0" labelOnly="1" outline="0" fieldPosition="0">
        <references count="8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>
            <x v="0"/>
          </reference>
        </references>
      </pivotArea>
    </format>
    <format dxfId="2655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385"/>
          </reference>
        </references>
      </pivotArea>
    </format>
    <format dxfId="2654">
      <pivotArea dataOnly="0" labelOnly="1" outline="0" fieldPosition="0">
        <references count="8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2653">
      <pivotArea dataOnly="0" labelOnly="1" outline="0" fieldPosition="0">
        <references count="8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393"/>
          </reference>
        </references>
      </pivotArea>
    </format>
    <format dxfId="2652">
      <pivotArea dataOnly="0" labelOnly="1" outline="0" fieldPosition="0">
        <references count="8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2651">
      <pivotArea dataOnly="0" labelOnly="1" outline="0" fieldPosition="0">
        <references count="8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403"/>
          </reference>
        </references>
      </pivotArea>
    </format>
    <format dxfId="2650">
      <pivotArea dataOnly="0" labelOnly="1" outline="0" fieldPosition="0">
        <references count="8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>
            <x v="406"/>
          </reference>
        </references>
      </pivotArea>
    </format>
    <format dxfId="2649">
      <pivotArea dataOnly="0" labelOnly="1" outline="0" fieldPosition="0">
        <references count="8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>
            <x v="410"/>
          </reference>
        </references>
      </pivotArea>
    </format>
    <format dxfId="2648">
      <pivotArea dataOnly="0" labelOnly="1" outline="0" fieldPosition="0">
        <references count="8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>
            <x v="422"/>
          </reference>
        </references>
      </pivotArea>
    </format>
    <format dxfId="2647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>
            <x v="0"/>
          </reference>
        </references>
      </pivotArea>
    </format>
    <format dxfId="2646">
      <pivotArea dataOnly="0" labelOnly="1" outline="0" fieldPosition="0">
        <references count="9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45">
      <pivotArea dataOnly="0" labelOnly="1" outline="0" fieldPosition="0">
        <references count="9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370"/>
          </reference>
          <reference field="20" count="1">
            <x v="3"/>
          </reference>
        </references>
      </pivotArea>
    </format>
    <format dxfId="2644">
      <pivotArea dataOnly="0" labelOnly="1" outline="0" fieldPosition="0">
        <references count="9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 selected="0">
            <x v="374"/>
          </reference>
          <reference field="20" count="1">
            <x v="1"/>
          </reference>
        </references>
      </pivotArea>
    </format>
    <format dxfId="2643">
      <pivotArea dataOnly="0" labelOnly="1" outline="0" fieldPosition="0">
        <references count="9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377"/>
          </reference>
          <reference field="20" count="1">
            <x v="2"/>
          </reference>
        </references>
      </pivotArea>
    </format>
    <format dxfId="2642">
      <pivotArea dataOnly="0" labelOnly="1" outline="0" fieldPosition="0">
        <references count="9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41">
      <pivotArea dataOnly="0" labelOnly="1" outline="0" fieldPosition="0">
        <references count="9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6"/>
          </reference>
          <reference field="20" count="1">
            <x v="2"/>
          </reference>
        </references>
      </pivotArea>
    </format>
    <format dxfId="2640">
      <pivotArea dataOnly="0" labelOnly="1" outline="0" fieldPosition="0">
        <references count="9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9"/>
          </reference>
          <reference field="20" count="1">
            <x v="1"/>
          </reference>
        </references>
      </pivotArea>
    </format>
    <format dxfId="2639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38">
      <pivotArea dataOnly="0" labelOnly="1" outline="0" fieldPosition="0">
        <references count="9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80"/>
          </reference>
          <reference field="20" count="1">
            <x v="3"/>
          </reference>
        </references>
      </pivotArea>
    </format>
    <format dxfId="2637">
      <pivotArea dataOnly="0" labelOnly="1" outline="0" fieldPosition="0">
        <references count="9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68"/>
          </reference>
          <reference field="20" count="1">
            <x v="2"/>
          </reference>
        </references>
      </pivotArea>
    </format>
    <format dxfId="2636">
      <pivotArea dataOnly="0" labelOnly="1" outline="0" fieldPosition="0">
        <references count="9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71"/>
          </reference>
          <reference field="20" count="1">
            <x v="3"/>
          </reference>
        </references>
      </pivotArea>
    </format>
    <format dxfId="2635">
      <pivotArea dataOnly="0" labelOnly="1" outline="0" fieldPosition="0">
        <references count="9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34">
      <pivotArea dataOnly="0" labelOnly="1" outline="0" fieldPosition="0">
        <references count="9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79"/>
          </reference>
          <reference field="20" count="1">
            <x v="1"/>
          </reference>
        </references>
      </pivotArea>
    </format>
    <format dxfId="2633">
      <pivotArea dataOnly="0" labelOnly="1" outline="0" fieldPosition="0">
        <references count="9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0"/>
          </reference>
          <reference field="20" count="1">
            <x v="2"/>
          </reference>
        </references>
      </pivotArea>
    </format>
    <format dxfId="2632">
      <pivotArea dataOnly="0" labelOnly="1" outline="0" fieldPosition="0">
        <references count="9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 selected="0">
            <x v="15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2"/>
          </reference>
          <reference field="20" count="1">
            <x v="3"/>
          </reference>
        </references>
      </pivotArea>
    </format>
    <format dxfId="2631">
      <pivotArea dataOnly="0" labelOnly="1" outline="0" fieldPosition="0">
        <references count="9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30">
      <pivotArea dataOnly="0" labelOnly="1" outline="0" fieldPosition="0">
        <references count="9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86"/>
          </reference>
          <reference field="20" count="1">
            <x v="2"/>
          </reference>
        </references>
      </pivotArea>
    </format>
    <format dxfId="2629">
      <pivotArea dataOnly="0" labelOnly="1" outline="0" fieldPosition="0">
        <references count="9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6"/>
          </reference>
          <reference field="20" count="1">
            <x v="4"/>
          </reference>
        </references>
      </pivotArea>
    </format>
    <format dxfId="2628">
      <pivotArea dataOnly="0" labelOnly="1" outline="0" fieldPosition="0">
        <references count="9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9"/>
          </reference>
          <reference field="20" count="1">
            <x v="3"/>
          </reference>
        </references>
      </pivotArea>
    </format>
    <format dxfId="2627">
      <pivotArea dataOnly="0" labelOnly="1" outline="0" fieldPosition="0">
        <references count="9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 selected="0">
            <x v="26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20"/>
          </reference>
          <reference field="20" count="1">
            <x v="1"/>
          </reference>
        </references>
      </pivotArea>
    </format>
    <format dxfId="2626">
      <pivotArea dataOnly="0" labelOnly="1" outline="0" fieldPosition="0">
        <references count="9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388"/>
          </reference>
          <reference field="20" count="1">
            <x v="2"/>
          </reference>
        </references>
      </pivotArea>
    </format>
    <format dxfId="2625">
      <pivotArea dataOnly="0" labelOnly="1" outline="0" fieldPosition="0">
        <references count="9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2"/>
          </reference>
          <reference field="20" count="1">
            <x v="4"/>
          </reference>
        </references>
      </pivotArea>
    </format>
    <format dxfId="2624">
      <pivotArea dataOnly="0" labelOnly="1" outline="0" fieldPosition="0">
        <references count="9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4"/>
          </reference>
          <reference field="20" count="1">
            <x v="2"/>
          </reference>
        </references>
      </pivotArea>
    </format>
    <format dxfId="2623">
      <pivotArea dataOnly="0" labelOnly="1" outline="0" fieldPosition="0">
        <references count="9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22">
      <pivotArea dataOnly="0" labelOnly="1" outline="0" fieldPosition="0">
        <references count="9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2"/>
          </reference>
          <reference field="20" count="1">
            <x v="5"/>
          </reference>
        </references>
      </pivotArea>
    </format>
    <format dxfId="2621">
      <pivotArea dataOnly="0" labelOnly="1" outline="0" fieldPosition="0">
        <references count="9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3"/>
          </reference>
          <reference field="20" count="1">
            <x v="1"/>
          </reference>
        </references>
      </pivotArea>
    </format>
    <format dxfId="2620">
      <pivotArea dataOnly="0" labelOnly="1" outline="0" fieldPosition="0">
        <references count="9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 selected="0">
            <x v="378"/>
          </reference>
          <reference field="20" count="1">
            <x v="3"/>
          </reference>
        </references>
      </pivotArea>
    </format>
    <format dxfId="2619">
      <pivotArea dataOnly="0" labelOnly="1" outline="0" fieldPosition="0">
        <references count="9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18">
      <pivotArea dataOnly="0" labelOnly="1" outline="0" fieldPosition="0">
        <references count="9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90"/>
          </reference>
          <reference field="20" count="1">
            <x v="3"/>
          </reference>
        </references>
      </pivotArea>
    </format>
    <format dxfId="2617">
      <pivotArea dataOnly="0" labelOnly="1" outline="0" fieldPosition="0">
        <references count="9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16">
      <pivotArea dataOnly="0" labelOnly="1" outline="0" fieldPosition="0">
        <references count="9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407"/>
          </reference>
          <reference field="20" count="1">
            <x v="4"/>
          </reference>
        </references>
      </pivotArea>
    </format>
    <format dxfId="2615">
      <pivotArea dataOnly="0" labelOnly="1" outline="0" fieldPosition="0">
        <references count="9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15"/>
          </reference>
          <reference field="20" count="1">
            <x v="1"/>
          </reference>
        </references>
      </pivotArea>
    </format>
    <format dxfId="2614">
      <pivotArea dataOnly="0" labelOnly="1" outline="0" fieldPosition="0">
        <references count="9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21"/>
          </reference>
          <reference field="20" count="1">
            <x v="2"/>
          </reference>
        </references>
      </pivotArea>
    </format>
    <format dxfId="2613">
      <pivotArea dataOnly="0" labelOnly="1" outline="0" fieldPosition="0">
        <references count="9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24"/>
          </reference>
          <reference field="20" count="1">
            <x v="5"/>
          </reference>
        </references>
      </pivotArea>
    </format>
    <format dxfId="2612">
      <pivotArea dataOnly="0" labelOnly="1" outline="0" fieldPosition="0">
        <references count="9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83"/>
          </reference>
          <reference field="20" count="1">
            <x v="3"/>
          </reference>
        </references>
      </pivotArea>
    </format>
    <format dxfId="2611">
      <pivotArea dataOnly="0" labelOnly="1" outline="0" fieldPosition="0">
        <references count="9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94"/>
          </reference>
          <reference field="20" count="1">
            <x v="2"/>
          </reference>
        </references>
      </pivotArea>
    </format>
    <format dxfId="2610">
      <pivotArea dataOnly="0" labelOnly="1" outline="0" fieldPosition="0">
        <references count="9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408"/>
          </reference>
          <reference field="20" count="1">
            <x v="1"/>
          </reference>
        </references>
      </pivotArea>
    </format>
    <format dxfId="2609">
      <pivotArea dataOnly="0" labelOnly="1" outline="0" fieldPosition="0">
        <references count="9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411"/>
          </reference>
          <reference field="20" count="1">
            <x v="4"/>
          </reference>
        </references>
      </pivotArea>
    </format>
    <format dxfId="2608">
      <pivotArea dataOnly="0" labelOnly="1" outline="0" fieldPosition="0">
        <references count="9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384"/>
          </reference>
          <reference field="20" count="1">
            <x v="3"/>
          </reference>
        </references>
      </pivotArea>
    </format>
    <format dxfId="2607">
      <pivotArea dataOnly="0" labelOnly="1" outline="0" fieldPosition="0">
        <references count="9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 selected="0">
            <x v="9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06">
      <pivotArea dataOnly="0" labelOnly="1" outline="0" fieldPosition="0">
        <references count="9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 selected="0">
            <x v="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5"/>
          </reference>
          <reference field="20" count="1">
            <x v="2"/>
          </reference>
        </references>
      </pivotArea>
    </format>
    <format dxfId="2605">
      <pivotArea dataOnly="0" labelOnly="1" outline="0" fieldPosition="0">
        <references count="9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371"/>
          </reference>
          <reference field="20" count="1">
            <x v="4"/>
          </reference>
        </references>
      </pivotArea>
    </format>
    <format dxfId="2604">
      <pivotArea dataOnly="0" labelOnly="1" outline="0" fieldPosition="0">
        <references count="9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414"/>
          </reference>
          <reference field="20" count="1">
            <x v="1"/>
          </reference>
        </references>
      </pivotArea>
    </format>
    <format dxfId="2603">
      <pivotArea dataOnly="0" labelOnly="1" outline="0" fieldPosition="0">
        <references count="9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02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85"/>
          </reference>
          <reference field="20" count="1">
            <x v="2"/>
          </reference>
        </references>
      </pivotArea>
    </format>
    <format dxfId="2601">
      <pivotArea dataOnly="0" labelOnly="1" outline="0" fieldPosition="0">
        <references count="9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600">
      <pivotArea dataOnly="0" labelOnly="1" outline="0" fieldPosition="0">
        <references count="9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393"/>
          </reference>
          <reference field="20" count="1">
            <x v="6"/>
          </reference>
        </references>
      </pivotArea>
    </format>
    <format dxfId="2599">
      <pivotArea dataOnly="0" labelOnly="1" outline="0" fieldPosition="0">
        <references count="9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598">
      <pivotArea dataOnly="0" labelOnly="1" outline="0" fieldPosition="0">
        <references count="9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03"/>
          </reference>
          <reference field="20" count="1">
            <x v="1"/>
          </reference>
        </references>
      </pivotArea>
    </format>
    <format dxfId="2597">
      <pivotArea dataOnly="0" labelOnly="1" outline="0" fieldPosition="0">
        <references count="9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406"/>
          </reference>
          <reference field="20" count="1">
            <x v="4"/>
          </reference>
        </references>
      </pivotArea>
    </format>
    <format dxfId="2596">
      <pivotArea dataOnly="0" labelOnly="1" outline="0" fieldPosition="0">
        <references count="9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410"/>
          </reference>
          <reference field="20" count="1">
            <x v="5"/>
          </reference>
        </references>
      </pivotArea>
    </format>
    <format dxfId="2595">
      <pivotArea dataOnly="0" labelOnly="1" outline="0" fieldPosition="0">
        <references count="9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422"/>
          </reference>
          <reference field="20" count="1">
            <x v="3"/>
          </reference>
        </references>
      </pivotArea>
    </format>
    <format dxfId="2594">
      <pivotArea dataOnly="0" labelOnly="1" outline="0" fieldPosition="0">
        <references count="9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593">
      <pivotArea dataOnly="0" labelOnly="1" outline="0" fieldPosition="0">
        <references count="10">
          <reference field="0" count="1" selected="0">
            <x v="57"/>
          </reference>
          <reference field="1" count="1" selected="0">
            <x v="116"/>
          </reference>
          <reference field="2" count="1" selected="0">
            <x v="94"/>
          </reference>
          <reference field="3" count="1" selected="0">
            <x v="117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92">
      <pivotArea dataOnly="0" labelOnly="1" outline="0" fieldPosition="0">
        <references count="10">
          <reference field="0" count="1" selected="0">
            <x v="171"/>
          </reference>
          <reference field="1" count="1" selected="0">
            <x v="33"/>
          </reference>
          <reference field="2" count="1" selected="0">
            <x v="4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37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91">
      <pivotArea dataOnly="0" labelOnly="1" outline="0" fieldPosition="0">
        <references count="10">
          <reference field="0" count="1" selected="0">
            <x v="206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1" selected="0">
            <x v="37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90">
      <pivotArea dataOnly="0" labelOnly="1" outline="0" fieldPosition="0">
        <references count="10">
          <reference field="0" count="1" selected="0">
            <x v="227"/>
          </reference>
          <reference field="1" count="1" selected="0">
            <x v="185"/>
          </reference>
          <reference field="2" count="1" selected="0">
            <x v="84"/>
          </reference>
          <reference field="3" count="1" selected="0">
            <x v="21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1" selected="0">
            <x v="37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89">
      <pivotArea dataOnly="0" labelOnly="1" outline="0" fieldPosition="0">
        <references count="10">
          <reference field="0" count="1" selected="0">
            <x v="70"/>
          </reference>
          <reference field="1" count="1" selected="0">
            <x v="118"/>
          </reference>
          <reference field="2" count="1" selected="0">
            <x v="99"/>
          </reference>
          <reference field="3" count="1" selected="0">
            <x v="1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88">
      <pivotArea dataOnly="0" labelOnly="1" outline="0" fieldPosition="0">
        <references count="10">
          <reference field="0" count="1" selected="0">
            <x v="100"/>
          </reference>
          <reference field="1" count="1" selected="0">
            <x v="124"/>
          </reference>
          <reference field="2" count="1" selected="0">
            <x v="108"/>
          </reference>
          <reference field="3" count="1" selected="0">
            <x v="1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87">
      <pivotArea dataOnly="0" labelOnly="1" outline="0" fieldPosition="0">
        <references count="10">
          <reference field="0" count="1" selected="0">
            <x v="124"/>
          </reference>
          <reference field="1" count="1" selected="0">
            <x v="130"/>
          </reference>
          <reference field="2" count="1" selected="0">
            <x v="13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86">
      <pivotArea dataOnly="0" labelOnly="1" outline="0" fieldPosition="0">
        <references count="10">
          <reference field="0" count="1" selected="0">
            <x v="155"/>
          </reference>
          <reference field="1" count="1" selected="0">
            <x v="28"/>
          </reference>
          <reference field="2" count="1" selected="0">
            <x v="130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6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85">
      <pivotArea dataOnly="0" labelOnly="1" outline="0" fieldPosition="0">
        <references count="10">
          <reference field="0" count="1" selected="0">
            <x v="182"/>
          </reference>
          <reference field="1" count="1" selected="0">
            <x v="114"/>
          </reference>
          <reference field="2" count="1" selected="0">
            <x v="14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84">
      <pivotArea dataOnly="0" labelOnly="1" outline="0" fieldPosition="0">
        <references count="10">
          <reference field="0" count="1" selected="0">
            <x v="266"/>
          </reference>
          <reference field="1" count="1" selected="0">
            <x v="210"/>
          </reference>
          <reference field="2" count="1" selected="0">
            <x v="185"/>
          </reference>
          <reference field="3" count="1" selected="0">
            <x v="24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83">
      <pivotArea dataOnly="0" labelOnly="1" outline="0" fieldPosition="0">
        <references count="10">
          <reference field="0" count="1" selected="0">
            <x v="286"/>
          </reference>
          <reference field="1" count="1" selected="0">
            <x v="216"/>
          </reference>
          <reference field="2" count="1" selected="0">
            <x v="19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38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82">
      <pivotArea dataOnly="0" labelOnly="1" outline="0" fieldPosition="0">
        <references count="10">
          <reference field="0" count="1" selected="0">
            <x v="152"/>
          </reference>
          <reference field="1" count="1" selected="0">
            <x v="27"/>
          </reference>
          <reference field="2" count="1" selected="0">
            <x v="18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6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81">
      <pivotArea dataOnly="0" labelOnly="1" outline="0" fieldPosition="0">
        <references count="10">
          <reference field="0" count="1" selected="0">
            <x v="183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371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80">
      <pivotArea dataOnly="0" labelOnly="1" outline="0" fieldPosition="0">
        <references count="10">
          <reference field="0" count="1" selected="0">
            <x v="205"/>
          </reference>
          <reference field="1" count="1" selected="0">
            <x v="172"/>
          </reference>
          <reference field="2" count="1" selected="0">
            <x v="15"/>
          </reference>
          <reference field="3" count="1" selected="0">
            <x v="201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79">
      <pivotArea dataOnly="0" labelOnly="1" outline="0" fieldPosition="0">
        <references count="10">
          <reference field="0" count="1" selected="0">
            <x v="271"/>
          </reference>
          <reference field="1" count="1" selected="0">
            <x v="39"/>
          </reference>
          <reference field="2" count="1" selected="0">
            <x v="187"/>
          </reference>
          <reference field="3" count="1" selected="0">
            <x v="25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1" selected="0">
            <x v="379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78">
      <pivotArea dataOnly="0" labelOnly="1" outline="0" fieldPosition="0">
        <references count="10">
          <reference field="0" count="1" selected="0">
            <x v="143"/>
          </reference>
          <reference field="1" count="1" selected="0">
            <x v="25"/>
          </reference>
          <reference field="2" count="1" selected="0">
            <x v="11"/>
          </reference>
          <reference field="3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0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77">
      <pivotArea dataOnly="0" labelOnly="1" outline="0" fieldPosition="0">
        <references count="10">
          <reference field="0" count="1" selected="0">
            <x v="153"/>
          </reference>
          <reference field="1" count="1" selected="0">
            <x v="141"/>
          </reference>
          <reference field="2" count="1" selected="0">
            <x v="128"/>
          </reference>
          <reference field="3" count="1" selected="0">
            <x v="15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76">
      <pivotArea dataOnly="0" labelOnly="1" outline="0" fieldPosition="0">
        <references count="10">
          <reference field="0" count="1" selected="0">
            <x v="209"/>
          </reference>
          <reference field="1" count="1" selected="0">
            <x v="71"/>
          </reference>
          <reference field="2" count="1" selected="0">
            <x v="17"/>
          </reference>
          <reference field="3" count="1" selected="0">
            <x v="204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75">
      <pivotArea dataOnly="0" labelOnly="1" outline="0" fieldPosition="0">
        <references count="10">
          <reference field="0" count="1" selected="0">
            <x v="39"/>
          </reference>
          <reference field="1" count="1" selected="0">
            <x v="33"/>
          </reference>
          <reference field="2" count="1" selected="0">
            <x v="8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8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74">
      <pivotArea dataOnly="0" labelOnly="1" outline="0" fieldPosition="0">
        <references count="10">
          <reference field="0" count="1" selected="0">
            <x v="115"/>
          </reference>
          <reference field="1" count="1" selected="0">
            <x v="17"/>
          </reference>
          <reference field="2" count="1" selected="0">
            <x v="12"/>
          </reference>
          <reference field="3" count="1" selected="0">
            <x v="1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39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73">
      <pivotArea dataOnly="0" labelOnly="1" outline="0" fieldPosition="0">
        <references count="10">
          <reference field="0" count="1" selected="0">
            <x v="275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6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72">
      <pivotArea dataOnly="0" labelOnly="1" outline="0" fieldPosition="0">
        <references count="10">
          <reference field="0" count="1" selected="0">
            <x v="282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71">
      <pivotArea dataOnly="0" labelOnly="1" outline="0" fieldPosition="0">
        <references count="10">
          <reference field="0" count="1" selected="0">
            <x v="283"/>
          </reference>
          <reference field="1" count="1" selected="0">
            <x v="215"/>
          </reference>
          <reference field="2" count="1" selected="0">
            <x v="165"/>
          </reference>
          <reference field="3" count="1" selected="0">
            <x v="26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20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70">
      <pivotArea dataOnly="0" labelOnly="1" outline="0" fieldPosition="0">
        <references count="10">
          <reference field="0" count="1" selected="0">
            <x v="54"/>
          </reference>
          <reference field="1" count="1" selected="0">
            <x v="36"/>
          </reference>
          <reference field="2" count="1" selected="0">
            <x v="28"/>
          </reference>
          <reference field="3" count="1" selected="0">
            <x v="115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1" selected="0">
            <x v="38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69">
      <pivotArea dataOnly="0" labelOnly="1" outline="0" fieldPosition="0">
        <references count="10">
          <reference field="0" count="1" selected="0">
            <x v="72"/>
          </reference>
          <reference field="1" count="1" selected="0">
            <x v="1"/>
          </reference>
          <reference field="2" count="1" selected="0">
            <x v="8"/>
          </reference>
          <reference field="3" count="1" selected="0">
            <x v="6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8"/>
          </reference>
          <reference field="19" count="1" selected="0">
            <x v="39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68">
      <pivotArea dataOnly="0" labelOnly="1" outline="0" fieldPosition="0">
        <references count="10">
          <reference field="0" count="1" selected="0">
            <x v="52"/>
          </reference>
          <reference field="1" count="1" selected="0">
            <x v="114"/>
          </reference>
          <reference field="2" count="1" selected="0">
            <x v="91"/>
          </reference>
          <reference field="3" count="1" selected="0">
            <x v="11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2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67">
      <pivotArea dataOnly="0" labelOnly="1" outline="0" fieldPosition="0">
        <references count="10">
          <reference field="0" count="1" selected="0">
            <x v="62"/>
          </reference>
          <reference field="1" count="1" selected="0">
            <x v="117"/>
          </reference>
          <reference field="2" count="1" selected="0">
            <x v="96"/>
          </reference>
          <reference field="3" count="1" selected="0">
            <x v="119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9"/>
          </reference>
          <reference field="19" count="1" selected="0">
            <x v="36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66">
      <pivotArea dataOnly="0" labelOnly="1" outline="0" fieldPosition="0">
        <references count="10">
          <reference field="0" count="1" selected="0">
            <x v="139"/>
          </reference>
          <reference field="1" count="1" selected="0">
            <x v="24"/>
          </reference>
          <reference field="2" count="1" selected="0">
            <x v="35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65">
      <pivotArea dataOnly="0" labelOnly="1" outline="0" fieldPosition="0">
        <references count="10">
          <reference field="0" count="1" selected="0">
            <x v="184"/>
          </reference>
          <reference field="1" count="1" selected="0">
            <x v="156"/>
          </reference>
          <reference field="2" count="1" selected="0">
            <x v="14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2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2564">
      <pivotArea dataOnly="0" labelOnly="1" outline="0" fieldPosition="0">
        <references count="10">
          <reference field="0" count="1" selected="0">
            <x v="202"/>
          </reference>
          <reference field="1" count="1" selected="0">
            <x v="169"/>
          </reference>
          <reference field="2" count="1" selected="0">
            <x v="38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9"/>
          </reference>
          <reference field="19" count="1" selected="0">
            <x v="37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63">
      <pivotArea dataOnly="0" labelOnly="1" outline="0" fieldPosition="0">
        <references count="10">
          <reference field="0" count="1" selected="0">
            <x v="268"/>
          </reference>
          <reference field="1" count="1" selected="0">
            <x v="71"/>
          </reference>
          <reference field="2" count="1" selected="0">
            <x v="60"/>
          </reference>
          <reference field="3" count="1" selected="0">
            <x v="24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9"/>
          </reference>
          <reference field="19" count="1" selected="0">
            <x v="378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62">
      <pivotArea dataOnly="0" labelOnly="1" outline="0" fieldPosition="0">
        <references count="10">
          <reference field="0" count="1" selected="0">
            <x v="179"/>
          </reference>
          <reference field="1" count="1" selected="0">
            <x v="153"/>
          </reference>
          <reference field="2" count="1" selected="0">
            <x v="130"/>
          </reference>
          <reference field="3" count="1" selected="0">
            <x v="17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61">
      <pivotArea dataOnly="0" labelOnly="1" outline="0" fieldPosition="0">
        <references count="10">
          <reference field="0" count="1" selected="0">
            <x v="279"/>
          </reference>
          <reference field="1" count="1" selected="0">
            <x v="214"/>
          </reference>
          <reference field="2" count="1" selected="0">
            <x v="44"/>
          </reference>
          <reference field="3" count="1" selected="0">
            <x v="25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60">
      <pivotArea dataOnly="0" labelOnly="1" outline="0" fieldPosition="0">
        <references count="10">
          <reference field="0" count="1" selected="0">
            <x v="69"/>
          </reference>
          <reference field="1" count="1" selected="0">
            <x v="38"/>
          </reference>
          <reference field="2" count="1" selected="0">
            <x v="98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90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59">
      <pivotArea dataOnly="0" labelOnly="1" outline="0" fieldPosition="0">
        <references count="10">
          <reference field="0" count="1" selected="0">
            <x v="162"/>
          </reference>
          <reference field="1" count="1" selected="0">
            <x v="144"/>
          </reference>
          <reference field="2" count="1" selected="0">
            <x v="69"/>
          </reference>
          <reference field="3" count="1" selected="0">
            <x v="15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58">
      <pivotArea dataOnly="0" labelOnly="1" outline="0" fieldPosition="0">
        <references count="10">
          <reference field="0" count="1" selected="0">
            <x v="188"/>
          </reference>
          <reference field="1" count="1" selected="0">
            <x v="158"/>
          </reference>
          <reference field="2" count="1" selected="0">
            <x v="39"/>
          </reference>
          <reference field="3" count="1" selected="0">
            <x v="18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407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57">
      <pivotArea dataOnly="0" labelOnly="1" outline="0" fieldPosition="0">
        <references count="10">
          <reference field="0" count="1" selected="0">
            <x v="272"/>
          </reference>
          <reference field="1" count="1" selected="0">
            <x v="39"/>
          </reference>
          <reference field="2" count="1" selected="0">
            <x v="16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15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56">
      <pivotArea dataOnly="0" labelOnly="1" outline="0" fieldPosition="0">
        <references count="10">
          <reference field="0" count="1" selected="0">
            <x v="284"/>
          </reference>
          <reference field="1" count="1" selected="0">
            <x v="137"/>
          </reference>
          <reference field="2" count="1" selected="0">
            <x v="194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2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55">
      <pivotArea dataOnly="0" labelOnly="1" outline="0" fieldPosition="0">
        <references count="10">
          <reference field="0" count="1" selected="0">
            <x v="297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24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2554">
      <pivotArea dataOnly="0" labelOnly="1" outline="0" fieldPosition="0">
        <references count="10">
          <reference field="0" count="1" selected="0">
            <x v="11"/>
          </reference>
          <reference field="1" count="1" selected="0">
            <x v="91"/>
          </reference>
          <reference field="2" count="1" selected="0">
            <x v="67"/>
          </reference>
          <reference field="3" count="1" selected="0">
            <x v="85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1" selected="0">
            <x v="383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53">
      <pivotArea dataOnly="0" labelOnly="1" outline="0" fieldPosition="0">
        <references count="10">
          <reference field="0" count="1" selected="0">
            <x v="96"/>
          </reference>
          <reference field="1" count="1" selected="0">
            <x v="123"/>
          </reference>
          <reference field="2" count="1" selected="0">
            <x v="107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2"/>
          </reference>
          <reference field="19" count="1" selected="0">
            <x v="394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52">
      <pivotArea dataOnly="0" labelOnly="1" outline="0" fieldPosition="0">
        <references count="10">
          <reference field="0" count="1" selected="0">
            <x v="189"/>
          </reference>
          <reference field="1" count="1" selected="0">
            <x v="158"/>
          </reference>
          <reference field="2" count="1" selected="0">
            <x v="150"/>
          </reference>
          <reference field="3" count="1" selected="0">
            <x v="18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1" selected="0">
            <x v="408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51">
      <pivotArea dataOnly="0" labelOnly="1" outline="0" fieldPosition="0">
        <references count="10">
          <reference field="0" count="1" selected="0">
            <x v="214"/>
          </reference>
          <reference field="1" count="1" selected="0">
            <x v="176"/>
          </reference>
          <reference field="2" count="1" selected="0">
            <x v="165"/>
          </reference>
          <reference field="3" count="1" selected="0">
            <x v="208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2"/>
          </reference>
          <reference field="19" count="1" selected="0">
            <x v="411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50">
      <pivotArea dataOnly="0" labelOnly="1" outline="0" fieldPosition="0">
        <references count="10">
          <reference field="0" count="1" selected="0">
            <x v="23"/>
          </reference>
          <reference field="1" count="1" selected="0">
            <x v="98"/>
          </reference>
          <reference field="2" count="1" selected="0">
            <x v="76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38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49">
      <pivotArea dataOnly="0" labelOnly="1" outline="0" fieldPosition="0">
        <references count="10">
          <reference field="0" count="1" selected="0">
            <x v="28"/>
          </reference>
          <reference field="1" count="1" selected="0">
            <x v="103"/>
          </reference>
          <reference field="2" count="1" selected="0">
            <x v="79"/>
          </reference>
          <reference field="3" count="1" selected="0">
            <x v="99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48">
      <pivotArea dataOnly="0" labelOnly="1" outline="0" fieldPosition="0">
        <references count="10">
          <reference field="0" count="1" selected="0">
            <x v="38"/>
          </reference>
          <reference field="1" count="1" selected="0">
            <x v="80"/>
          </reference>
          <reference field="2" count="1" selected="0">
            <x v="48"/>
          </reference>
          <reference field="3" count="1" selected="0">
            <x v="74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47">
      <pivotArea dataOnly="0" labelOnly="1" outline="0" fieldPosition="0">
        <references count="10">
          <reference field="0" count="1" selected="0">
            <x v="148"/>
          </reference>
          <reference field="1" count="1" selected="0">
            <x v="26"/>
          </reference>
          <reference field="2" count="1" selected="0">
            <x v="19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46">
      <pivotArea dataOnly="0" labelOnly="1" outline="0" fieldPosition="0">
        <references count="10">
          <reference field="0" count="1" selected="0">
            <x v="161"/>
          </reference>
          <reference field="1" count="1" selected="0">
            <x v="30"/>
          </reference>
          <reference field="2" count="1" selected="0">
            <x v="25"/>
          </reference>
          <reference field="3" count="1" selected="0">
            <x v="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45">
      <pivotArea dataOnly="0" labelOnly="1" outline="0" fieldPosition="0">
        <references count="10">
          <reference field="0" count="1" selected="0">
            <x v="215"/>
          </reference>
          <reference field="1" count="1" selected="0">
            <x v="177"/>
          </reference>
          <reference field="2" count="1" selected="0">
            <x v="166"/>
          </reference>
          <reference field="3" count="1" selected="0">
            <x v="209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3"/>
          </reference>
          <reference field="19" count="1" selected="0">
            <x v="371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44">
      <pivotArea dataOnly="0" labelOnly="1" outline="0" fieldPosition="0">
        <references count="10">
          <reference field="0" count="1" selected="0">
            <x v="263"/>
          </reference>
          <reference field="1" count="1" selected="0">
            <x v="8"/>
          </reference>
          <reference field="2" count="1" selected="0">
            <x v="18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414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43">
      <pivotArea dataOnly="0" labelOnly="1" outline="0" fieldPosition="0">
        <references count="10">
          <reference field="0" count="1" selected="0">
            <x v="291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1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3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42">
      <pivotArea dataOnly="0" labelOnly="1" outline="0" fieldPosition="0">
        <references count="10">
          <reference field="0" count="1" selected="0">
            <x v="37"/>
          </reference>
          <reference field="1" count="1" selected="0">
            <x v="45"/>
          </reference>
          <reference field="2" count="1" selected="0">
            <x v="4"/>
          </reference>
          <reference field="3" count="1" selected="0">
            <x v="41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38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541">
      <pivotArea dataOnly="0" labelOnly="1" outline="0" fieldPosition="0">
        <references count="10">
          <reference field="0" count="1" selected="0">
            <x v="49"/>
          </reference>
          <reference field="1" count="1" selected="0">
            <x v="57"/>
          </reference>
          <reference field="2" count="1" selected="0">
            <x v="33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40">
      <pivotArea dataOnly="0" labelOnly="1" outline="0" fieldPosition="0">
        <references count="10">
          <reference field="0" count="1" selected="0">
            <x v="65"/>
          </reference>
          <reference field="1" count="1" selected="0">
            <x v="61"/>
          </reference>
          <reference field="2" count="1" selected="0">
            <x v="11"/>
          </reference>
          <reference field="3" count="1" selected="0">
            <x v="5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39">
      <pivotArea dataOnly="0" labelOnly="1" outline="0" fieldPosition="0">
        <references count="10">
          <reference field="0" count="1" selected="0">
            <x v="79"/>
          </reference>
          <reference field="1" count="1" selected="0">
            <x v="66"/>
          </reference>
          <reference field="2" count="1" selected="0">
            <x v="104"/>
          </reference>
          <reference field="3" count="1" selected="0">
            <x v="4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393"/>
          </reference>
          <reference field="20" count="1" selected="0">
            <x v="6"/>
          </reference>
          <reference field="21" count="1">
            <x v="0"/>
          </reference>
        </references>
      </pivotArea>
    </format>
    <format dxfId="2538">
      <pivotArea dataOnly="0" labelOnly="1" outline="0" fieldPosition="0">
        <references count="10">
          <reference field="0" count="1" selected="0">
            <x v="89"/>
          </reference>
          <reference field="1" count="1" selected="0">
            <x v="6"/>
          </reference>
          <reference field="2" count="1" selected="0">
            <x v="22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37">
      <pivotArea dataOnly="0" labelOnly="1" outline="0" fieldPosition="0">
        <references count="10">
          <reference field="0" count="1" selected="0">
            <x v="156"/>
          </reference>
          <reference field="1" count="1" selected="0">
            <x v="28"/>
          </reference>
          <reference field="2" count="1" selected="0">
            <x v="6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403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536">
      <pivotArea dataOnly="0" labelOnly="1" outline="0" fieldPosition="0">
        <references count="10">
          <reference field="0" count="1" selected="0">
            <x v="174"/>
          </reference>
          <reference field="1" count="1" selected="0">
            <x v="150"/>
          </reference>
          <reference field="2" count="1" selected="0">
            <x v="141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4"/>
          </reference>
          <reference field="19" count="1" selected="0">
            <x v="406"/>
          </reference>
          <reference field="20" count="1" selected="0">
            <x v="4"/>
          </reference>
          <reference field="21" count="1">
            <x v="0"/>
          </reference>
        </references>
      </pivotArea>
    </format>
    <format dxfId="2535">
      <pivotArea dataOnly="0" labelOnly="1" outline="0" fieldPosition="0">
        <references count="10">
          <reference field="0" count="1" selected="0">
            <x v="213"/>
          </reference>
          <reference field="1" count="1" selected="0">
            <x v="175"/>
          </reference>
          <reference field="2" count="1" selected="0">
            <x v="16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4"/>
          </reference>
          <reference field="19" count="1" selected="0">
            <x v="410"/>
          </reference>
          <reference field="20" count="1" selected="0">
            <x v="5"/>
          </reference>
          <reference field="21" count="1">
            <x v="0"/>
          </reference>
        </references>
      </pivotArea>
    </format>
    <format dxfId="2534">
      <pivotArea dataOnly="0" labelOnly="1" outline="0" fieldPosition="0">
        <references count="10">
          <reference field="0" count="1" selected="0">
            <x v="290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1" selected="0">
            <x v="422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533">
      <pivotArea dataOnly="0" labelOnly="1" outline="0" fieldPosition="0">
        <references count="10">
          <reference field="0" count="1" selected="0">
            <x v="24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32">
      <pivotArea dataOnly="0" labelOnly="1" outline="0" fieldPosition="0">
        <references count="10">
          <reference field="0" count="1" selected="0">
            <x v="99"/>
          </reference>
          <reference field="1" count="1" selected="0">
            <x v="63"/>
          </reference>
          <reference field="2" count="1" selected="0">
            <x v="13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31">
      <pivotArea dataOnly="0" labelOnly="1" outline="0" fieldPosition="0">
        <references count="10">
          <reference field="0" count="1" selected="0">
            <x v="210"/>
          </reference>
          <reference field="1" count="1" selected="0">
            <x v="173"/>
          </reference>
          <reference field="2" count="1" selected="0">
            <x v="162"/>
          </reference>
          <reference field="3" count="1" selected="0">
            <x v="205"/>
          </reference>
          <reference field="5" count="1" selected="0">
            <x v="1"/>
          </reference>
          <reference field="6" count="1" selected="0">
            <x v="6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30">
      <pivotArea dataOnly="0" labelOnly="1" outline="0" fieldPosition="0">
        <references count="10">
          <reference field="0" count="1" selected="0">
            <x v="285"/>
          </reference>
          <reference field="1" count="1" selected="0">
            <x v="98"/>
          </reference>
          <reference field="2" count="1" selected="0">
            <x v="84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9">
      <pivotArea dataOnly="0" labelOnly="1" outline="0" fieldPosition="0">
        <references count="10">
          <reference field="0" count="1" selected="0">
            <x v="289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6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8">
      <pivotArea dataOnly="0" labelOnly="1" outline="0" fieldPosition="0">
        <references count="10">
          <reference field="0" count="1" selected="0">
            <x v="19"/>
          </reference>
          <reference field="1" count="1" selected="0">
            <x v="96"/>
          </reference>
          <reference field="2" count="1" selected="0">
            <x v="73"/>
          </reference>
          <reference field="3" count="1" selected="0">
            <x v="92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7">
      <pivotArea dataOnly="0" labelOnly="1" outline="0" fieldPosition="0">
        <references count="10">
          <reference field="0" count="1" selected="0">
            <x v="102"/>
          </reference>
          <reference field="1" count="1" selected="0">
            <x v="125"/>
          </reference>
          <reference field="2" count="1" selected="0">
            <x v="84"/>
          </reference>
          <reference field="3" count="1" selected="0">
            <x v="5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6">
      <pivotArea dataOnly="0" labelOnly="1" outline="0" fieldPosition="0">
        <references count="10">
          <reference field="0" count="1" selected="0">
            <x v="127"/>
          </reference>
          <reference field="1" count="1" selected="0">
            <x v="132"/>
          </reference>
          <reference field="2" count="1" selected="0">
            <x v="84"/>
          </reference>
          <reference field="3" count="1" selected="0">
            <x v="14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5">
      <pivotArea dataOnly="0" labelOnly="1" outline="0" fieldPosition="0">
        <references count="10">
          <reference field="0" count="1" selected="0">
            <x v="235"/>
          </reference>
          <reference field="1" count="1" selected="0">
            <x v="32"/>
          </reference>
          <reference field="2" count="1" selected="0">
            <x v="84"/>
          </reference>
          <reference field="3" count="1" selected="0">
            <x v="4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4">
      <pivotArea dataOnly="0" labelOnly="1" outline="0" fieldPosition="0">
        <references count="10">
          <reference field="0" count="1" selected="0">
            <x v="292"/>
          </reference>
          <reference field="1" count="1" selected="0">
            <x v="218"/>
          </reference>
          <reference field="2" count="1" selected="0">
            <x v="197"/>
          </reference>
          <reference field="3" count="1" selected="0">
            <x v="272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3">
      <pivotArea dataOnly="0" labelOnly="1" outline="0" fieldPosition="0">
        <references count="10">
          <reference field="0" count="1" selected="0">
            <x v="201"/>
          </reference>
          <reference field="1" count="1" selected="0">
            <x v="168"/>
          </reference>
          <reference field="2" count="1" selected="0">
            <x v="157"/>
          </reference>
          <reference field="3" count="1" selected="0">
            <x v="19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7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2">
      <pivotArea dataOnly="0" labelOnly="1" outline="0" fieldPosition="0">
        <references count="10">
          <reference field="0" count="1" selected="0">
            <x v="87"/>
          </reference>
          <reference field="1" count="1" selected="0">
            <x v="33"/>
          </reference>
          <reference field="2" count="1" selected="0">
            <x v="35"/>
          </reference>
          <reference field="3" count="1" selected="0">
            <x v="1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8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1">
      <pivotArea dataOnly="0" labelOnly="1" outline="0" fieldPosition="0">
        <references count="10">
          <reference field="0" count="1" selected="0">
            <x v="305"/>
          </reference>
          <reference field="1" count="1" selected="0">
            <x v="48"/>
          </reference>
          <reference field="2" count="1" selected="0">
            <x v="208"/>
          </reference>
          <reference field="3" count="1" selected="0">
            <x v="28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520">
      <pivotArea field="5" type="button" dataOnly="0" labelOnly="1" outline="0" axis="axisRow" fieldPosition="0"/>
    </format>
    <format dxfId="2519">
      <pivotArea field="10" type="button" dataOnly="0" labelOnly="1" outline="0" axis="axisRow" fieldPosition="1"/>
    </format>
    <format dxfId="2518">
      <pivotArea field="0" type="button" dataOnly="0" labelOnly="1" outline="0" axis="axisRow" fieldPosition="2"/>
    </format>
    <format dxfId="2517">
      <pivotArea field="1" type="button" dataOnly="0" labelOnly="1" outline="0" axis="axisRow" fieldPosition="3"/>
    </format>
    <format dxfId="2516">
      <pivotArea field="2" type="button" dataOnly="0" labelOnly="1" outline="0" axis="axisRow" fieldPosition="4"/>
    </format>
    <format dxfId="2515">
      <pivotArea field="3" type="button" dataOnly="0" labelOnly="1" outline="0" axis="axisRow" fieldPosition="5"/>
    </format>
    <format dxfId="2514">
      <pivotArea field="6" type="button" dataOnly="0" labelOnly="1" outline="0" axis="axisRow" fieldPosition="6"/>
    </format>
    <format dxfId="2513">
      <pivotArea field="19" type="button" dataOnly="0" labelOnly="1" outline="0" axis="axisRow" fieldPosition="7"/>
    </format>
    <format dxfId="2512">
      <pivotArea field="20" type="button" dataOnly="0" labelOnly="1" outline="0" axis="axisRow" fieldPosition="8"/>
    </format>
    <format dxfId="2511">
      <pivotArea field="21" type="button" dataOnly="0" labelOnly="1" outline="0" axis="axisRow" fieldPosition="9"/>
    </format>
    <format dxfId="2510">
      <pivotArea dataOnly="0" labelOnly="1" outline="0" fieldPosition="0">
        <references count="1">
          <reference field="5" count="0"/>
        </references>
      </pivotArea>
    </format>
    <format dxfId="2509">
      <pivotArea dataOnly="0" labelOnly="1" outline="0" fieldPosition="0">
        <references count="1">
          <reference field="5" count="1" defaultSubtotal="1">
            <x v="0"/>
          </reference>
        </references>
      </pivotArea>
    </format>
    <format dxfId="2508">
      <pivotArea dataOnly="0" labelOnly="1" outline="0" fieldPosition="0">
        <references count="2">
          <reference field="5" count="1" selected="0">
            <x v="0"/>
          </reference>
          <reference field="10" count="5">
            <x v="1"/>
            <x v="3"/>
            <x v="4"/>
            <x v="6"/>
            <x v="7"/>
          </reference>
        </references>
      </pivotArea>
    </format>
    <format dxfId="2507">
      <pivotArea dataOnly="0" labelOnly="1" outline="0" fieldPosition="0">
        <references count="2">
          <reference field="5" count="1" selected="0">
            <x v="1"/>
          </reference>
          <reference field="10" count="6">
            <x v="1"/>
            <x v="3"/>
            <x v="5"/>
            <x v="6"/>
            <x v="9"/>
            <x v="11"/>
          </reference>
        </references>
      </pivotArea>
    </format>
    <format dxfId="2506">
      <pivotArea dataOnly="0" labelOnly="1" outline="0" fieldPosition="0">
        <references count="3">
          <reference field="0" count="2">
            <x v="228"/>
            <x v="28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505">
      <pivotArea dataOnly="0" labelOnly="1" outline="0" fieldPosition="0">
        <references count="3">
          <reference field="0" count="2">
            <x v="147"/>
            <x v="1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504">
      <pivotArea dataOnly="0" labelOnly="1" outline="0" fieldPosition="0">
        <references count="3">
          <reference field="0" count="1">
            <x v="10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503">
      <pivotArea dataOnly="0" labelOnly="1" outline="0" fieldPosition="0">
        <references count="3">
          <reference field="0" count="1">
            <x v="9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502">
      <pivotArea dataOnly="0" labelOnly="1" outline="0" fieldPosition="0">
        <references count="3">
          <reference field="0" count="1">
            <x v="9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501">
      <pivotArea dataOnly="0" labelOnly="1" outline="0" fieldPosition="0">
        <references count="3">
          <reference field="0" count="3">
            <x v="103"/>
            <x v="190"/>
            <x v="242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500">
      <pivotArea dataOnly="0" labelOnly="1" outline="0" fieldPosition="0">
        <references count="3">
          <reference field="0" count="1">
            <x v="7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499">
      <pivotArea dataOnly="0" labelOnly="1" outline="0" fieldPosition="0">
        <references count="3">
          <reference field="0" count="4">
            <x v="46"/>
            <x v="118"/>
            <x v="276"/>
            <x v="29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98">
      <pivotArea dataOnly="0" labelOnly="1" outline="0" fieldPosition="0">
        <references count="3">
          <reference field="0" count="1">
            <x v="6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497">
      <pivotArea dataOnly="0" labelOnly="1" outline="0" fieldPosition="0">
        <references count="3">
          <reference field="0" count="1">
            <x v="223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496">
      <pivotArea dataOnly="0" labelOnly="1" outline="0" fieldPosition="0">
        <references count="3">
          <reference field="0" count="1">
            <x v="113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2495">
      <pivotArea dataOnly="0" labelOnly="1" outline="0" fieldPosition="0">
        <references count="4">
          <reference field="0" count="1" selected="0">
            <x v="228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94">
      <pivotArea dataOnly="0" labelOnly="1" outline="0" fieldPosition="0">
        <references count="4">
          <reference field="0" count="1" selected="0">
            <x v="281"/>
          </reference>
          <reference field="1" count="1">
            <x v="6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93">
      <pivotArea dataOnly="0" labelOnly="1" outline="0" fieldPosition="0">
        <references count="4">
          <reference field="0" count="1" selected="0">
            <x v="147"/>
          </reference>
          <reference field="1" count="1">
            <x v="2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92">
      <pivotArea dataOnly="0" labelOnly="1" outline="0" fieldPosition="0">
        <references count="4">
          <reference field="0" count="1" selected="0">
            <x v="158"/>
          </reference>
          <reference field="1" count="1">
            <x v="7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91">
      <pivotArea dataOnly="0" labelOnly="1" outline="0" fieldPosition="0">
        <references count="4">
          <reference field="0" count="1" selected="0">
            <x v="107"/>
          </reference>
          <reference field="1" count="1">
            <x v="1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490">
      <pivotArea dataOnly="0" labelOnly="1" outline="0" fieldPosition="0">
        <references count="4">
          <reference field="0" count="1" selected="0">
            <x v="98"/>
          </reference>
          <reference field="1" count="1">
            <x v="5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489">
      <pivotArea dataOnly="0" labelOnly="1" outline="0" fieldPosition="0">
        <references count="4">
          <reference field="0" count="1" selected="0">
            <x v="97"/>
          </reference>
          <reference field="1" count="1">
            <x v="1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488">
      <pivotArea dataOnly="0" labelOnly="1" outline="0" fieldPosition="0">
        <references count="4">
          <reference field="0" count="1" selected="0">
            <x v="103"/>
          </reference>
          <reference field="1" count="1">
            <x v="6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87">
      <pivotArea dataOnly="0" labelOnly="1" outline="0" fieldPosition="0">
        <references count="4">
          <reference field="0" count="1" selected="0">
            <x v="190"/>
          </reference>
          <reference field="1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86">
      <pivotArea dataOnly="0" labelOnly="1" outline="0" fieldPosition="0">
        <references count="4">
          <reference field="0" count="1" selected="0">
            <x v="242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85">
      <pivotArea dataOnly="0" labelOnly="1" outline="0" fieldPosition="0">
        <references count="4">
          <reference field="0" count="1" selected="0">
            <x v="74"/>
          </reference>
          <reference field="1" count="1">
            <x v="6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484">
      <pivotArea dataOnly="0" labelOnly="1" outline="0" fieldPosition="0">
        <references count="4">
          <reference field="0" count="1" selected="0">
            <x v="46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83">
      <pivotArea dataOnly="0" labelOnly="1" outline="0" fieldPosition="0">
        <references count="4">
          <reference field="0" count="1" selected="0">
            <x v="118"/>
          </reference>
          <reference field="1" count="1">
            <x v="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82">
      <pivotArea dataOnly="0" labelOnly="1" outline="0" fieldPosition="0">
        <references count="4">
          <reference field="0" count="1" selected="0">
            <x v="276"/>
          </reference>
          <reference field="1" count="1">
            <x v="2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81">
      <pivotArea dataOnly="0" labelOnly="1" outline="0" fieldPosition="0">
        <references count="4">
          <reference field="0" count="1" selected="0">
            <x v="293"/>
          </reference>
          <reference field="1" count="1">
            <x v="21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80">
      <pivotArea dataOnly="0" labelOnly="1" outline="0" fieldPosition="0">
        <references count="4">
          <reference field="0" count="1" selected="0">
            <x v="68"/>
          </reference>
          <reference field="1" count="1">
            <x v="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479">
      <pivotArea dataOnly="0" labelOnly="1" outline="0" fieldPosition="0">
        <references count="4">
          <reference field="0" count="1" selected="0">
            <x v="223"/>
          </reference>
          <reference field="1" count="1">
            <x v="18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478">
      <pivotArea dataOnly="0" labelOnly="1" outline="0" fieldPosition="0">
        <references count="4">
          <reference field="0" count="1" selected="0">
            <x v="113"/>
          </reference>
          <reference field="1" count="1">
            <x v="16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2477">
      <pivotArea dataOnly="0" labelOnly="1" outline="0" fieldPosition="0">
        <references count="5">
          <reference field="0" count="1" selected="0">
            <x v="228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76">
      <pivotArea dataOnly="0" labelOnly="1" outline="0" fieldPosition="0">
        <references count="5">
          <reference field="0" count="1" selected="0">
            <x v="281"/>
          </reference>
          <reference field="1" count="1" selected="0">
            <x v="68"/>
          </reference>
          <reference field="2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75">
      <pivotArea dataOnly="0" labelOnly="1" outline="0" fieldPosition="0">
        <references count="5">
          <reference field="0" count="1" selected="0">
            <x v="147"/>
          </reference>
          <reference field="1" count="1" selected="0">
            <x v="26"/>
          </reference>
          <reference field="2" count="1">
            <x v="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74">
      <pivotArea dataOnly="0" labelOnly="1" outline="0" fieldPosition="0">
        <references count="5">
          <reference field="0" count="1" selected="0">
            <x v="158"/>
          </reference>
          <reference field="1" count="1" selected="0">
            <x v="74"/>
          </reference>
          <reference field="2" count="1">
            <x v="5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73">
      <pivotArea dataOnly="0" labelOnly="1" outline="0" fieldPosition="0">
        <references count="5">
          <reference field="0" count="1" selected="0">
            <x v="107"/>
          </reference>
          <reference field="1" count="1" selected="0">
            <x v="127"/>
          </reference>
          <reference field="2" count="1">
            <x v="5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472">
      <pivotArea dataOnly="0" labelOnly="1" outline="0" fieldPosition="0">
        <references count="5">
          <reference field="0" count="1" selected="0">
            <x v="98"/>
          </reference>
          <reference field="1" count="1" selected="0">
            <x v="50"/>
          </reference>
          <reference field="2" count="1">
            <x v="2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471">
      <pivotArea dataOnly="0" labelOnly="1" outline="0" fieldPosition="0">
        <references count="5">
          <reference field="0" count="1" selected="0">
            <x v="97"/>
          </reference>
          <reference field="1" count="1" selected="0">
            <x v="11"/>
          </reference>
          <reference field="2" count="1">
            <x v="20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470">
      <pivotArea dataOnly="0" labelOnly="1" outline="0" fieldPosition="0">
        <references count="5">
          <reference field="0" count="1" selected="0">
            <x v="103"/>
          </reference>
          <reference field="1" count="1" selected="0">
            <x v="65"/>
          </reference>
          <reference field="2" count="1">
            <x v="11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69">
      <pivotArea dataOnly="0" labelOnly="1" outline="0" fieldPosition="0">
        <references count="5">
          <reference field="0" count="1" selected="0">
            <x v="190"/>
          </reference>
          <reference field="1" count="1" selected="0">
            <x v="159"/>
          </reference>
          <reference field="2" count="1">
            <x v="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68">
      <pivotArea dataOnly="0" labelOnly="1" outline="0" fieldPosition="0">
        <references count="5">
          <reference field="0" count="1" selected="0">
            <x v="242"/>
          </reference>
          <reference field="1" count="1" selected="0">
            <x v="99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67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60"/>
          </reference>
          <reference field="2" count="1">
            <x v="2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466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113"/>
          </reference>
          <reference field="2" count="1">
            <x v="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65">
      <pivotArea dataOnly="0" labelOnly="1" outline="0" fieldPosition="0">
        <references count="5">
          <reference field="0" count="1" selected="0">
            <x v="118"/>
          </reference>
          <reference field="1" count="1" selected="0">
            <x v="62"/>
          </reference>
          <reference field="2" count="1">
            <x v="5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64">
      <pivotArea dataOnly="0" labelOnly="1" outline="0" fieldPosition="0">
        <references count="5">
          <reference field="0" count="1" selected="0">
            <x v="276"/>
          </reference>
          <reference field="1" count="1" selected="0">
            <x v="213"/>
          </reference>
          <reference field="2" count="1">
            <x v="1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63">
      <pivotArea dataOnly="0" labelOnly="1" outline="0" fieldPosition="0">
        <references count="5">
          <reference field="0" count="1" selected="0">
            <x v="293"/>
          </reference>
          <reference field="1" count="1" selected="0">
            <x v="219"/>
          </reference>
          <reference field="2" count="1">
            <x v="1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62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35"/>
          </reference>
          <reference field="2" count="1">
            <x v="3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461">
      <pivotArea dataOnly="0" labelOnly="1" outline="0" fieldPosition="0">
        <references count="5">
          <reference field="0" count="1" selected="0">
            <x v="223"/>
          </reference>
          <reference field="1" count="1" selected="0">
            <x v="182"/>
          </reference>
          <reference field="2" count="1">
            <x v="17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460">
      <pivotArea dataOnly="0" labelOnly="1" outline="0" fieldPosition="0">
        <references count="5">
          <reference field="0" count="1" selected="0">
            <x v="113"/>
          </reference>
          <reference field="1" count="1" selected="0">
            <x v="16"/>
          </reference>
          <reference field="2" count="1">
            <x v="3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2459">
      <pivotArea dataOnly="0" labelOnly="1" outline="0" fieldPosition="0">
        <references count="6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58">
      <pivotArea dataOnly="0" labelOnly="1" outline="0" fieldPosition="0">
        <references count="6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>
            <x v="26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457">
      <pivotArea dataOnly="0" labelOnly="1" outline="0" fieldPosition="0">
        <references count="6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>
            <x v="3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56">
      <pivotArea dataOnly="0" labelOnly="1" outline="0" fieldPosition="0">
        <references count="6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>
            <x v="1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455">
      <pivotArea dataOnly="0" labelOnly="1" outline="0" fieldPosition="0">
        <references count="6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>
            <x v="1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454">
      <pivotArea dataOnly="0" labelOnly="1" outline="0" fieldPosition="0">
        <references count="6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>
            <x v="22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453">
      <pivotArea dataOnly="0" labelOnly="1" outline="0" fieldPosition="0">
        <references count="6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452">
      <pivotArea dataOnly="0" labelOnly="1" outline="0" fieldPosition="0">
        <references count="6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>
            <x v="5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51">
      <pivotArea dataOnly="0" labelOnly="1" outline="0" fieldPosition="0">
        <references count="6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50">
      <pivotArea dataOnly="0" labelOnly="1" outline="0" fieldPosition="0">
        <references count="6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>
            <x v="22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449">
      <pivotArea dataOnly="0" labelOnly="1" outline="0" fieldPosition="0">
        <references count="6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>
            <x v="5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448">
      <pivotArea dataOnly="0" labelOnly="1" outline="0" fieldPosition="0">
        <references count="6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>
            <x v="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47">
      <pivotArea dataOnly="0" labelOnly="1" outline="0" fieldPosition="0">
        <references count="6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46">
      <pivotArea dataOnly="0" labelOnly="1" outline="0" fieldPosition="0">
        <references count="6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45">
      <pivotArea dataOnly="0" labelOnly="1" outline="0" fieldPosition="0">
        <references count="6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>
            <x v="2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444">
      <pivotArea dataOnly="0" labelOnly="1" outline="0" fieldPosition="0">
        <references count="6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443">
      <pivotArea dataOnly="0" labelOnly="1" outline="0" fieldPosition="0">
        <references count="6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>
            <x v="2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442">
      <pivotArea dataOnly="0" labelOnly="1" outline="0" fieldPosition="0">
        <references count="6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>
            <x v="32"/>
          </reference>
          <reference field="5" count="1" selected="0">
            <x v="1"/>
          </reference>
          <reference field="10" count="1" selected="0">
            <x v="11"/>
          </reference>
        </references>
      </pivotArea>
    </format>
    <format dxfId="2441">
      <pivotArea dataOnly="0" labelOnly="1" outline="0" fieldPosition="0">
        <references count="7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2440">
      <pivotArea dataOnly="0" labelOnly="1" outline="0" fieldPosition="0">
        <references count="7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439">
      <pivotArea dataOnly="0" labelOnly="1" outline="0" fieldPosition="0">
        <references count="7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438">
      <pivotArea dataOnly="0" labelOnly="1" outline="0" fieldPosition="0">
        <references count="7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 selected="0">
            <x v="58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2437">
      <pivotArea dataOnly="0" labelOnly="1" outline="0" fieldPosition="0">
        <references count="7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 selected="0">
            <x v="186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436">
      <pivotArea dataOnly="0" labelOnly="1" outline="0" fieldPosition="0">
        <references count="7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2435">
      <pivotArea dataOnly="0" labelOnly="1" outline="0" fieldPosition="0">
        <references count="7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 selected="0">
            <x v="5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434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2433">
      <pivotArea dataOnly="0" labelOnly="1" outline="0" fieldPosition="0">
        <references count="7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2432">
      <pivotArea dataOnly="0" labelOnly="1" outline="0" fieldPosition="0">
        <references count="7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2431">
      <pivotArea dataOnly="0" labelOnly="1" outline="0" fieldPosition="0">
        <references count="7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2430">
      <pivotArea dataOnly="0" labelOnly="1" outline="0" fieldPosition="0">
        <references count="7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9"/>
          </reference>
        </references>
      </pivotArea>
    </format>
    <format dxfId="2429">
      <pivotArea dataOnly="0" labelOnly="1" outline="0" fieldPosition="0">
        <references count="7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 selected="0">
            <x v="3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1"/>
          </reference>
        </references>
      </pivotArea>
    </format>
    <format dxfId="2428">
      <pivotArea dataOnly="0" labelOnly="1" outline="0" fieldPosition="0">
        <references count="8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0"/>
          </reference>
        </references>
      </pivotArea>
    </format>
    <format dxfId="2427">
      <pivotArea dataOnly="0" labelOnly="1" outline="0" fieldPosition="0">
        <references count="8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>
            <x v="418"/>
          </reference>
        </references>
      </pivotArea>
    </format>
    <format dxfId="2426">
      <pivotArea dataOnly="0" labelOnly="1" outline="0" fieldPosition="0">
        <references count="8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401"/>
          </reference>
        </references>
      </pivotArea>
    </format>
    <format dxfId="2425">
      <pivotArea dataOnly="0" labelOnly="1" outline="0" fieldPosition="0">
        <references count="8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404"/>
          </reference>
        </references>
      </pivotArea>
    </format>
    <format dxfId="2424">
      <pivotArea dataOnly="0" labelOnly="1" outline="0" fieldPosition="0">
        <references count="8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>
            <x v="0"/>
          </reference>
        </references>
      </pivotArea>
    </format>
    <format dxfId="2423">
      <pivotArea dataOnly="0" labelOnly="1" outline="0" fieldPosition="0">
        <references count="8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396"/>
          </reference>
        </references>
      </pivotArea>
    </format>
    <format dxfId="2422">
      <pivotArea dataOnly="0" labelOnly="1" outline="0" fieldPosition="0">
        <references count="8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>
            <x v="395"/>
          </reference>
        </references>
      </pivotArea>
    </format>
    <format dxfId="2421">
      <pivotArea dataOnly="0" labelOnly="1" outline="0" fieldPosition="0">
        <references count="8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>
            <x v="397"/>
          </reference>
        </references>
      </pivotArea>
    </format>
    <format dxfId="2420">
      <pivotArea dataOnly="0" labelOnly="1" outline="0" fieldPosition="0">
        <references count="8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>
            <x v="409"/>
          </reference>
        </references>
      </pivotArea>
    </format>
    <format dxfId="2419">
      <pivotArea dataOnly="0" labelOnly="1" outline="0" fieldPosition="0">
        <references count="8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>
            <x v="413"/>
          </reference>
        </references>
      </pivotArea>
    </format>
    <format dxfId="2418">
      <pivotArea dataOnly="0" labelOnly="1" outline="0" fieldPosition="0">
        <references count="8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>
            <x v="392"/>
          </reference>
        </references>
      </pivotArea>
    </format>
    <format dxfId="2417">
      <pivotArea dataOnly="0" labelOnly="1" outline="0" fieldPosition="0">
        <references count="8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>
            <x v="387"/>
          </reference>
        </references>
      </pivotArea>
    </format>
    <format dxfId="2416">
      <pivotArea dataOnly="0" labelOnly="1" outline="0" fieldPosition="0">
        <references count="8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>
            <x v="0"/>
          </reference>
        </references>
      </pivotArea>
    </format>
    <format dxfId="2415">
      <pivotArea dataOnly="0" labelOnly="1" outline="0" fieldPosition="0">
        <references count="8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417"/>
          </reference>
        </references>
      </pivotArea>
    </format>
    <format dxfId="2414">
      <pivotArea dataOnly="0" labelOnly="1" outline="0" fieldPosition="0">
        <references count="8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>
            <x v="423"/>
          </reference>
        </references>
      </pivotArea>
    </format>
    <format dxfId="2413">
      <pivotArea dataOnly="0" labelOnly="1" outline="0" fieldPosition="0">
        <references count="8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>
            <x v="389"/>
          </reference>
        </references>
      </pivotArea>
    </format>
    <format dxfId="2412">
      <pivotArea dataOnly="0" labelOnly="1" outline="0" fieldPosition="0">
        <references count="8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9"/>
          </reference>
          <reference field="19" count="1">
            <x v="412"/>
          </reference>
        </references>
      </pivotArea>
    </format>
    <format dxfId="2411">
      <pivotArea dataOnly="0" labelOnly="1" outline="0" fieldPosition="0">
        <references count="8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1"/>
          </reference>
          <reference field="19" count="1">
            <x v="398"/>
          </reference>
        </references>
      </pivotArea>
    </format>
    <format dxfId="2410">
      <pivotArea dataOnly="0" labelOnly="1" outline="0" fieldPosition="0">
        <references count="9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409">
      <pivotArea dataOnly="0" labelOnly="1" outline="0" fieldPosition="0">
        <references count="9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18"/>
          </reference>
          <reference field="20" count="1">
            <x v="2"/>
          </reference>
        </references>
      </pivotArea>
    </format>
    <format dxfId="2408">
      <pivotArea dataOnly="0" labelOnly="1" outline="0" fieldPosition="0">
        <references count="9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4"/>
          </reference>
          <reference field="20" count="1">
            <x v="3"/>
          </reference>
        </references>
      </pivotArea>
    </format>
    <format dxfId="2407">
      <pivotArea dataOnly="0" labelOnly="1" outline="0" fieldPosition="0">
        <references count="9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406">
      <pivotArea dataOnly="0" labelOnly="1" outline="0" fieldPosition="0">
        <references count="9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96"/>
          </reference>
          <reference field="20" count="1">
            <x v="2"/>
          </reference>
        </references>
      </pivotArea>
    </format>
    <format dxfId="2405">
      <pivotArea dataOnly="0" labelOnly="1" outline="0" fieldPosition="0">
        <references count="9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97"/>
          </reference>
          <reference field="20" count="1">
            <x v="1"/>
          </reference>
        </references>
      </pivotArea>
    </format>
    <format dxfId="2404">
      <pivotArea dataOnly="0" labelOnly="1" outline="0" fieldPosition="0">
        <references count="9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409"/>
          </reference>
          <reference field="20" count="1">
            <x v="3"/>
          </reference>
        </references>
      </pivotArea>
    </format>
    <format dxfId="2403">
      <pivotArea dataOnly="0" labelOnly="1" outline="0" fieldPosition="0">
        <references count="9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413"/>
          </reference>
          <reference field="20" count="1">
            <x v="2"/>
          </reference>
        </references>
      </pivotArea>
    </format>
    <format dxfId="2402">
      <pivotArea dataOnly="0" labelOnly="1" outline="0" fieldPosition="0">
        <references count="9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87"/>
          </reference>
          <reference field="20" count="1">
            <x v="1"/>
          </reference>
        </references>
      </pivotArea>
    </format>
    <format dxfId="2401">
      <pivotArea dataOnly="0" labelOnly="1" outline="0" fieldPosition="0">
        <references count="9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>
            <x v="0"/>
          </reference>
        </references>
      </pivotArea>
    </format>
    <format dxfId="2400">
      <pivotArea dataOnly="0" labelOnly="1" outline="0" fieldPosition="0">
        <references count="9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7"/>
          </reference>
          <reference field="20" count="1">
            <x v="2"/>
          </reference>
        </references>
      </pivotArea>
    </format>
    <format dxfId="2399">
      <pivotArea dataOnly="0" labelOnly="1" outline="0" fieldPosition="0">
        <references count="9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23"/>
          </reference>
          <reference field="20" count="1">
            <x v="3"/>
          </reference>
        </references>
      </pivotArea>
    </format>
    <format dxfId="2398">
      <pivotArea dataOnly="0" labelOnly="1" outline="0" fieldPosition="0">
        <references count="9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89"/>
          </reference>
          <reference field="20" count="1">
            <x v="2"/>
          </reference>
        </references>
      </pivotArea>
    </format>
    <format dxfId="2397">
      <pivotArea dataOnly="0" labelOnly="1" outline="0" fieldPosition="0">
        <references count="10">
          <reference field="0" count="1" selected="0">
            <x v="228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396">
      <pivotArea dataOnly="0" labelOnly="1" outline="0" fieldPosition="0">
        <references count="10">
          <reference field="0" count="1" selected="0">
            <x v="281"/>
          </reference>
          <reference field="1" count="1" selected="0">
            <x v="68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1" selected="0">
            <x v="418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95">
      <pivotArea dataOnly="0" labelOnly="1" outline="0" fieldPosition="0">
        <references count="10">
          <reference field="0" count="1" selected="0">
            <x v="147"/>
          </reference>
          <reference field="1" count="1" selected="0">
            <x v="26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1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94">
      <pivotArea dataOnly="0" labelOnly="1" outline="0" fieldPosition="0">
        <references count="10">
          <reference field="0" count="1" selected="0">
            <x v="158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404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393">
      <pivotArea dataOnly="0" labelOnly="1" outline="0" fieldPosition="0">
        <references count="10">
          <reference field="0" count="1" selected="0">
            <x v="107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392">
      <pivotArea dataOnly="0" labelOnly="1" outline="0" fieldPosition="0">
        <references count="10">
          <reference field="0" count="1" selected="0">
            <x v="98"/>
          </reference>
          <reference field="1" count="1" selected="0">
            <x v="50"/>
          </reference>
          <reference field="2" count="1" selected="0">
            <x v="21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96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91">
      <pivotArea dataOnly="0" labelOnly="1" outline="0" fieldPosition="0">
        <references count="10">
          <reference field="0" count="1" selected="0">
            <x v="97"/>
          </reference>
          <reference field="1" count="1" selected="0">
            <x v="11"/>
          </reference>
          <reference field="2" count="1" selected="0">
            <x v="20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1" selected="0">
            <x v="395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90">
      <pivotArea dataOnly="0" labelOnly="1" outline="0" fieldPosition="0">
        <references count="10">
          <reference field="0" count="1" selected="0">
            <x v="103"/>
          </reference>
          <reference field="1" count="1" selected="0">
            <x v="65"/>
          </reference>
          <reference field="2" count="1" selected="0">
            <x v="110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1" selected="0">
            <x v="397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389">
      <pivotArea dataOnly="0" labelOnly="1" outline="0" fieldPosition="0">
        <references count="10">
          <reference field="0" count="1" selected="0">
            <x v="190"/>
          </reference>
          <reference field="1" count="1" selected="0">
            <x v="159"/>
          </reference>
          <reference field="2" count="1" selected="0">
            <x v="3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1" selected="0">
            <x v="409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388">
      <pivotArea dataOnly="0" labelOnly="1" outline="0" fieldPosition="0">
        <references count="10">
          <reference field="0" count="1" selected="0">
            <x v="242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1" selected="0">
            <x v="413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87">
      <pivotArea dataOnly="0" labelOnly="1" outline="0" fieldPosition="0">
        <references count="10">
          <reference field="0" count="1" selected="0">
            <x v="74"/>
          </reference>
          <reference field="1" count="1" selected="0">
            <x v="60"/>
          </reference>
          <reference field="2" count="1" selected="0">
            <x v="28"/>
          </reference>
          <reference field="3" count="1" selected="0">
            <x v="5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1" selected="0">
            <x v="39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86">
      <pivotArea dataOnly="0" labelOnly="1" outline="0" fieldPosition="0">
        <references count="10">
          <reference field="0" count="1" selected="0">
            <x v="46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1" selected="0">
            <x v="387"/>
          </reference>
          <reference field="20" count="1" selected="0">
            <x v="1"/>
          </reference>
          <reference field="21" count="1">
            <x v="1"/>
          </reference>
        </references>
      </pivotArea>
    </format>
    <format dxfId="2385">
      <pivotArea dataOnly="0" labelOnly="1" outline="0" fieldPosition="0">
        <references count="10">
          <reference field="0" count="1" selected="0">
            <x v="118"/>
          </reference>
          <reference field="1" count="1" selected="0">
            <x v="62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1" selected="0">
            <x v="0"/>
          </reference>
          <reference field="20" count="1" selected="0">
            <x v="0"/>
          </reference>
          <reference field="21" count="1">
            <x v="0"/>
          </reference>
        </references>
      </pivotArea>
    </format>
    <format dxfId="2384">
      <pivotArea dataOnly="0" labelOnly="1" outline="0" fieldPosition="0">
        <references count="10">
          <reference field="0" count="1" selected="0">
            <x v="276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17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83">
      <pivotArea dataOnly="0" labelOnly="1" outline="0" fieldPosition="0">
        <references count="10">
          <reference field="0" count="1" selected="0">
            <x v="293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1" selected="0">
            <x v="423"/>
          </reference>
          <reference field="20" count="1" selected="0">
            <x v="3"/>
          </reference>
          <reference field="21" count="1">
            <x v="3"/>
          </reference>
        </references>
      </pivotArea>
    </format>
    <format dxfId="2382">
      <pivotArea dataOnly="0" labelOnly="1" outline="0" fieldPosition="0">
        <references count="10">
          <reference field="0" count="1" selected="0">
            <x v="68"/>
          </reference>
          <reference field="1" count="1" selected="0">
            <x v="35"/>
          </reference>
          <reference field="2" count="1" selected="0">
            <x v="34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1" selected="0">
            <x v="389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81">
      <pivotArea dataOnly="0" labelOnly="1" outline="0" fieldPosition="0">
        <references count="10">
          <reference field="0" count="1" selected="0">
            <x v="223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9"/>
          </reference>
          <reference field="19" count="1" selected="0">
            <x v="412"/>
          </reference>
          <reference field="20" count="1" selected="0">
            <x v="2"/>
          </reference>
          <reference field="21" count="1">
            <x v="2"/>
          </reference>
        </references>
      </pivotArea>
    </format>
    <format dxfId="2380">
      <pivotArea dataOnly="0" labelOnly="1" outline="0" fieldPosition="0">
        <references count="10">
          <reference field="0" count="1" selected="0">
            <x v="113"/>
          </reference>
          <reference field="1" count="1" selected="0">
            <x v="16"/>
          </reference>
          <reference field="2" count="1" selected="0">
            <x v="3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1"/>
          </reference>
          <reference field="19" count="1" selected="0">
            <x v="398"/>
          </reference>
          <reference field="20" count="1" selected="0">
            <x v="2"/>
          </reference>
          <reference field="21" count="1">
            <x v="2"/>
          </reference>
        </references>
      </pivotArea>
    </format>
  </formats>
  <pivotTableStyleInfo name="PivotStyleLight22" showRowHeaders="1" showColHeaders="1" showRowStripes="1" showColStripes="1" showLastColumn="1"/>
</pivotTableDefinition>
</file>

<file path=xl/pivotTables/pivotTable4.xml><?xml version="1.0" encoding="utf-8"?>
<pivotTableDefinition xmlns="http://schemas.openxmlformats.org/spreadsheetml/2006/main" name="Tabla dinámica2" cacheId="18" applyNumberFormats="0" applyBorderFormats="0" applyFontFormats="0" applyPatternFormats="0" applyAlignmentFormats="0" applyWidthHeightFormats="1" dataCaption="Datos" updatedVersion="5" minRefreshableVersion="3" showDrill="0" showMemberPropertyTips="0" useAutoFormatting="1" rowGrandTotals="0" colGrandTotals="0" itemPrintTitles="1" createdVersion="3" indent="0" compact="0" compactData="0" gridDropZones="1">
  <location ref="A6:O25" firstHeaderRow="2" firstDataRow="2" firstDataCol="9" rowPageCount="1" colPageCount="1"/>
  <pivotFields count="23">
    <pivotField axis="axisRow" compact="0" outline="0" subtotalTop="0" showAll="0" includeNewItemsInFilter="1" defaultSubtotal="0">
      <items count="309">
        <item m="1" x="307"/>
        <item m="1" x="30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41"/>
      </items>
    </pivotField>
    <pivotField axis="axisRow" compact="0" outline="0" subtotalTop="0" showAll="0" includeNewItemsInFilter="1" defaultSubtotal="0">
      <items count="228">
        <item x="63"/>
        <item x="69"/>
        <item x="6"/>
        <item x="78"/>
        <item x="146"/>
        <item x="81"/>
        <item x="83"/>
        <item x="85"/>
        <item x="39"/>
        <item x="40"/>
        <item x="89"/>
        <item x="91"/>
        <item x="98"/>
        <item x="99"/>
        <item x="44"/>
        <item x="46"/>
        <item x="104"/>
        <item x="106"/>
        <item x="111"/>
        <item x="51"/>
        <item x="112"/>
        <item x="20"/>
        <item x="116"/>
        <item x="56"/>
        <item x="125"/>
        <item x="127"/>
        <item x="131"/>
        <item x="134"/>
        <item x="137"/>
        <item x="219"/>
        <item x="139"/>
        <item x="58"/>
        <item x="49"/>
        <item x="38"/>
        <item x="57"/>
        <item x="65"/>
        <item x="52"/>
        <item x="79"/>
        <item x="66"/>
        <item x="14"/>
        <item x="55"/>
        <item x="47"/>
        <item x="105"/>
        <item x="35"/>
        <item x="120"/>
        <item x="36"/>
        <item x="102"/>
        <item x="101"/>
        <item x="227"/>
        <item x="13"/>
        <item x="123"/>
        <item x="96"/>
        <item x="109"/>
        <item x="22"/>
        <item x="92"/>
        <item x="70"/>
        <item x="151"/>
        <item x="135"/>
        <item x="61"/>
        <item x="60"/>
        <item x="64"/>
        <item x="48"/>
        <item x="84"/>
        <item x="76"/>
        <item x="71"/>
        <item x="62"/>
        <item x="108"/>
        <item x="93"/>
        <item x="75"/>
        <item x="107"/>
        <item x="86"/>
        <item x="77"/>
        <item x="80"/>
        <item x="122"/>
        <item x="136"/>
        <item x="87"/>
        <item x="15"/>
        <item x="74"/>
        <item x="130"/>
        <item x="82"/>
        <item x="37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6"/>
        <item x="17"/>
        <item x="18"/>
        <item x="19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41"/>
        <item x="42"/>
        <item x="43"/>
        <item x="45"/>
        <item x="50"/>
        <item x="53"/>
        <item x="54"/>
        <item x="59"/>
        <item x="67"/>
        <item x="68"/>
        <item x="72"/>
        <item x="73"/>
        <item x="88"/>
        <item x="90"/>
        <item x="94"/>
        <item x="95"/>
        <item x="97"/>
        <item x="100"/>
        <item x="103"/>
        <item x="110"/>
        <item x="113"/>
        <item x="114"/>
        <item x="115"/>
        <item x="117"/>
        <item x="118"/>
        <item x="119"/>
        <item x="121"/>
        <item x="124"/>
        <item x="126"/>
        <item x="128"/>
        <item x="129"/>
        <item x="132"/>
        <item x="133"/>
        <item x="138"/>
        <item x="140"/>
        <item x="141"/>
        <item x="142"/>
        <item x="143"/>
        <item x="144"/>
        <item x="145"/>
        <item x="147"/>
        <item x="148"/>
        <item x="149"/>
        <item x="150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20"/>
        <item x="221"/>
        <item x="222"/>
        <item x="223"/>
        <item x="224"/>
        <item x="225"/>
        <item x="226"/>
      </items>
    </pivotField>
    <pivotField axis="axisRow" compact="0" outline="0" subtotalTop="0" showAll="0" includeNewItemsInFilter="1" defaultSubtotal="0">
      <items count="209">
        <item x="37"/>
        <item x="95"/>
        <item x="32"/>
        <item x="94"/>
        <item x="122"/>
        <item x="71"/>
        <item x="64"/>
        <item x="58"/>
        <item x="100"/>
        <item x="57"/>
        <item x="96"/>
        <item x="82"/>
        <item x="40"/>
        <item x="12"/>
        <item x="179"/>
        <item x="68"/>
        <item x="102"/>
        <item x="115"/>
        <item x="19"/>
        <item x="81"/>
        <item x="75"/>
        <item x="4"/>
        <item x="101"/>
        <item x="26"/>
        <item x="126"/>
        <item x="2"/>
        <item x="30"/>
        <item x="48"/>
        <item x="70"/>
        <item x="52"/>
        <item x="72"/>
        <item x="43"/>
        <item x="44"/>
        <item x="60"/>
        <item x="42"/>
        <item x="31"/>
        <item x="91"/>
        <item x="155"/>
        <item x="8"/>
        <item x="77"/>
        <item x="123"/>
        <item x="87"/>
        <item x="135"/>
        <item x="35"/>
        <item x="53"/>
        <item x="109"/>
        <item x="125"/>
        <item x="114"/>
        <item x="33"/>
        <item x="56"/>
        <item x="76"/>
        <item x="97"/>
        <item x="106"/>
        <item x="74"/>
        <item x="89"/>
        <item x="7"/>
        <item x="88"/>
        <item x="124"/>
        <item x="78"/>
        <item x="108"/>
        <item x="186"/>
        <item x="0"/>
        <item x="1"/>
        <item x="3"/>
        <item x="5"/>
        <item x="6"/>
        <item x="9"/>
        <item x="10"/>
        <item x="11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7"/>
        <item x="28"/>
        <item x="29"/>
        <item x="34"/>
        <item x="36"/>
        <item x="38"/>
        <item x="39"/>
        <item x="41"/>
        <item x="45"/>
        <item x="46"/>
        <item x="47"/>
        <item x="49"/>
        <item x="50"/>
        <item x="51"/>
        <item x="54"/>
        <item x="55"/>
        <item x="59"/>
        <item x="61"/>
        <item x="62"/>
        <item x="63"/>
        <item x="65"/>
        <item x="66"/>
        <item x="67"/>
        <item x="69"/>
        <item x="73"/>
        <item x="79"/>
        <item x="80"/>
        <item x="83"/>
        <item x="84"/>
        <item x="85"/>
        <item x="86"/>
        <item x="90"/>
        <item x="92"/>
        <item x="93"/>
        <item x="98"/>
        <item x="99"/>
        <item x="103"/>
        <item x="104"/>
        <item x="105"/>
        <item x="107"/>
        <item x="110"/>
        <item x="111"/>
        <item x="112"/>
        <item x="113"/>
        <item x="116"/>
        <item x="117"/>
        <item x="118"/>
        <item x="119"/>
        <item x="120"/>
        <item x="121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axis="axisRow" compact="0" outline="0" subtotalTop="0" showAll="0" includeNewItemsInFilter="1" defaultSubtotal="0">
      <items count="285">
        <item x="79"/>
        <item x="100"/>
        <item x="120"/>
        <item x="140"/>
        <item x="215"/>
        <item x="203"/>
        <item x="70"/>
        <item x="116"/>
        <item x="76"/>
        <item x="153"/>
        <item x="83"/>
        <item x="48"/>
        <item x="152"/>
        <item x="92"/>
        <item x="110"/>
        <item x="117"/>
        <item x="85"/>
        <item x="86"/>
        <item x="90"/>
        <item x="107"/>
        <item x="225"/>
        <item x="81"/>
        <item x="93"/>
        <item x="148"/>
        <item x="9"/>
        <item x="151"/>
        <item x="45"/>
        <item x="115"/>
        <item x="50"/>
        <item x="135"/>
        <item x="139"/>
        <item x="144"/>
        <item x="108"/>
        <item x="60"/>
        <item x="39"/>
        <item x="59"/>
        <item x="46"/>
        <item x="57"/>
        <item x="36"/>
        <item x="66"/>
        <item x="44"/>
        <item x="37"/>
        <item x="77"/>
        <item x="71"/>
        <item x="112"/>
        <item x="87"/>
        <item x="65"/>
        <item x="214"/>
        <item x="25"/>
        <item x="134"/>
        <item x="15"/>
        <item x="149"/>
        <item x="63"/>
        <item x="49"/>
        <item x="97"/>
        <item x="72"/>
        <item x="64"/>
        <item x="80"/>
        <item x="126"/>
        <item x="98"/>
        <item x="82"/>
        <item x="23"/>
        <item x="133"/>
        <item x="96"/>
        <item x="147"/>
        <item x="106"/>
        <item x="101"/>
        <item x="113"/>
        <item x="88"/>
        <item x="103"/>
        <item x="75"/>
        <item x="132"/>
        <item x="84"/>
        <item x="208"/>
        <item x="38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4"/>
        <item x="26"/>
        <item x="27"/>
        <item x="28"/>
        <item x="29"/>
        <item x="30"/>
        <item x="31"/>
        <item x="32"/>
        <item x="33"/>
        <item x="34"/>
        <item x="35"/>
        <item x="40"/>
        <item x="41"/>
        <item x="42"/>
        <item x="43"/>
        <item x="47"/>
        <item x="51"/>
        <item x="52"/>
        <item x="53"/>
        <item x="54"/>
        <item x="55"/>
        <item x="56"/>
        <item x="58"/>
        <item x="61"/>
        <item x="62"/>
        <item x="67"/>
        <item x="68"/>
        <item x="69"/>
        <item x="73"/>
        <item x="74"/>
        <item x="78"/>
        <item x="89"/>
        <item x="91"/>
        <item x="94"/>
        <item x="95"/>
        <item x="99"/>
        <item x="102"/>
        <item x="104"/>
        <item x="105"/>
        <item x="109"/>
        <item x="111"/>
        <item x="114"/>
        <item x="118"/>
        <item x="119"/>
        <item x="121"/>
        <item x="122"/>
        <item x="123"/>
        <item x="124"/>
        <item x="125"/>
        <item x="127"/>
        <item x="128"/>
        <item x="129"/>
        <item x="130"/>
        <item x="131"/>
        <item x="136"/>
        <item x="137"/>
        <item x="138"/>
        <item x="141"/>
        <item x="142"/>
        <item x="143"/>
        <item x="145"/>
        <item x="146"/>
        <item x="150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4"/>
        <item x="205"/>
        <item x="206"/>
        <item x="207"/>
        <item x="209"/>
        <item x="210"/>
        <item x="211"/>
        <item x="212"/>
        <item x="213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</items>
    </pivotField>
    <pivotField compact="0" outline="0" subtotalTop="0" showAll="0" includeNewItemsInFilter="1"/>
    <pivotField axis="axisRow" compact="0" outline="0" subtotalTop="0" multipleItemSelectionAllowed="1" showAll="0" includeNewItemsInFilter="1">
      <items count="3">
        <item x="1"/>
        <item x="0"/>
        <item t="default"/>
      </items>
    </pivotField>
    <pivotField axis="axisRow" compact="0" outline="0" subtotalTop="0" showAll="0" includeNewItemsInFilter="1" defaultSubtotal="0">
      <items count="10">
        <item x="3"/>
        <item x="2"/>
        <item x="0"/>
        <item x="1"/>
        <item x="4"/>
        <item x="5"/>
        <item x="6"/>
        <item x="7"/>
        <item x="8"/>
        <item x="9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multipleItemSelectionAllowed="1" showAll="0" includeNewItemsInFilter="1" defaultSubtotal="0">
      <items count="12">
        <item x="4"/>
        <item x="5"/>
        <item x="2"/>
        <item x="1"/>
        <item x="0"/>
        <item x="8"/>
        <item x="3"/>
        <item x="7"/>
        <item x="9"/>
        <item x="6"/>
        <item x="10"/>
        <item x="11"/>
      </items>
    </pivotField>
    <pivotField axis="axisPage" compact="0" outline="0" subtotalTop="0" multipleItemSelectionAllowed="1" showAll="0" includeNewItemsInFilter="1">
      <items count="22">
        <item h="1" x="2"/>
        <item h="1" x="9"/>
        <item h="1" x="10"/>
        <item h="1" x="8"/>
        <item h="1" x="11"/>
        <item h="1" x="12"/>
        <item h="1" x="1"/>
        <item h="1" x="0"/>
        <item h="1" x="14"/>
        <item h="1" x="7"/>
        <item h="1" x="6"/>
        <item h="1" x="5"/>
        <item h="1" x="13"/>
        <item h="1" x="18"/>
        <item h="1" x="3"/>
        <item h="1" x="17"/>
        <item h="1" x="19"/>
        <item x="16"/>
        <item h="1" x="4"/>
        <item h="1" x="15"/>
        <item h="1" m="1" x="2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name="MEJOR MARCA" axis="axisRow" compact="0" outline="0" subtotalTop="0" showAll="0" includeNewItemsInFilter="1" defaultSubtotal="0">
      <items count="615">
        <item x="0"/>
        <item x="276"/>
        <item x="144"/>
        <item x="361"/>
        <item x="370"/>
        <item x="397"/>
        <item x="399"/>
        <item x="547"/>
        <item x="549"/>
        <item x="560"/>
        <item x="601"/>
        <item x="3"/>
        <item x="134"/>
        <item x="156"/>
        <item x="186"/>
        <item m="1" x="614"/>
        <item x="260"/>
        <item x="291"/>
        <item x="326"/>
        <item x="444"/>
        <item x="446"/>
        <item x="460"/>
        <item x="464"/>
        <item x="490"/>
        <item x="500"/>
        <item x="544"/>
        <item x="587"/>
        <item x="596"/>
        <item x="70"/>
        <item x="22"/>
        <item x="28"/>
        <item x="57"/>
        <item x="78"/>
        <item x="83"/>
        <item x="86"/>
        <item x="92"/>
        <item x="95"/>
        <item x="97"/>
        <item x="99"/>
        <item x="112"/>
        <item x="116"/>
        <item x="126"/>
        <item x="133"/>
        <item x="158"/>
        <item x="164"/>
        <item x="172"/>
        <item x="183"/>
        <item x="221"/>
        <item x="233"/>
        <item x="238"/>
        <item x="244"/>
        <item x="264"/>
        <item x="266"/>
        <item x="269"/>
        <item x="275"/>
        <item x="293"/>
        <item x="316"/>
        <item x="381"/>
        <item x="389"/>
        <item x="413"/>
        <item x="426"/>
        <item x="428"/>
        <item x="437"/>
        <item x="497"/>
        <item x="590"/>
        <item x="1"/>
        <item x="5"/>
        <item x="8"/>
        <item x="11"/>
        <item x="14"/>
        <item x="16"/>
        <item x="18"/>
        <item x="20"/>
        <item x="23"/>
        <item x="26"/>
        <item x="29"/>
        <item x="33"/>
        <item x="35"/>
        <item x="38"/>
        <item x="42"/>
        <item x="43"/>
        <item x="46"/>
        <item x="49"/>
        <item x="55"/>
        <item x="58"/>
        <item x="61"/>
        <item x="62"/>
        <item x="63"/>
        <item x="65"/>
        <item x="66"/>
        <item x="69"/>
        <item x="71"/>
        <item x="74"/>
        <item x="77"/>
        <item x="80"/>
        <item x="81"/>
        <item x="82"/>
        <item x="96"/>
        <item x="100"/>
        <item x="103"/>
        <item x="106"/>
        <item x="109"/>
        <item x="120"/>
        <item x="122"/>
        <item x="124"/>
        <item x="125"/>
        <item x="127"/>
        <item x="129"/>
        <item x="135"/>
        <item x="136"/>
        <item x="138"/>
        <item x="139"/>
        <item x="141"/>
        <item x="143"/>
        <item x="149"/>
        <item x="160"/>
        <item x="166"/>
        <item x="169"/>
        <item x="170"/>
        <item x="173"/>
        <item x="187"/>
        <item x="189"/>
        <item x="190"/>
        <item x="193"/>
        <item x="196"/>
        <item x="199"/>
        <item x="203"/>
        <item x="204"/>
        <item x="208"/>
        <item x="210"/>
        <item x="215"/>
        <item x="217"/>
        <item x="220"/>
        <item x="223"/>
        <item x="225"/>
        <item x="226"/>
        <item x="228"/>
        <item x="232"/>
        <item x="237"/>
        <item x="241"/>
        <item x="243"/>
        <item x="246"/>
        <item x="248"/>
        <item x="249"/>
        <item x="252"/>
        <item x="257"/>
        <item x="262"/>
        <item x="263"/>
        <item x="267"/>
        <item x="271"/>
        <item x="272"/>
        <item x="277"/>
        <item x="278"/>
        <item x="281"/>
        <item x="283"/>
        <item x="284"/>
        <item x="286"/>
        <item x="288"/>
        <item x="292"/>
        <item x="295"/>
        <item x="303"/>
        <item x="308"/>
        <item x="311"/>
        <item x="312"/>
        <item x="314"/>
        <item x="317"/>
        <item x="319"/>
        <item x="323"/>
        <item x="325"/>
        <item x="327"/>
        <item x="328"/>
        <item x="331"/>
        <item x="334"/>
        <item x="337"/>
        <item x="340"/>
        <item x="342"/>
        <item x="344"/>
        <item x="345"/>
        <item x="348"/>
        <item x="353"/>
        <item x="356"/>
        <item x="358"/>
        <item x="60"/>
        <item x="360"/>
        <item x="362"/>
        <item x="366"/>
        <item x="367"/>
        <item x="369"/>
        <item x="372"/>
        <item x="374"/>
        <item x="376"/>
        <item x="377"/>
        <item x="385"/>
        <item x="386"/>
        <item x="392"/>
        <item x="394"/>
        <item x="396"/>
        <item x="398"/>
        <item x="401"/>
        <item x="403"/>
        <item x="405"/>
        <item x="414"/>
        <item x="418"/>
        <item x="420"/>
        <item x="422"/>
        <item x="423"/>
        <item x="433"/>
        <item x="438"/>
        <item x="441"/>
        <item x="443"/>
        <item x="449"/>
        <item x="451"/>
        <item x="458"/>
        <item x="461"/>
        <item x="462"/>
        <item x="329"/>
        <item x="466"/>
        <item x="469"/>
        <item x="472"/>
        <item x="480"/>
        <item x="482"/>
        <item x="485"/>
        <item x="488"/>
        <item x="493"/>
        <item x="498"/>
        <item x="501"/>
        <item x="505"/>
        <item x="507"/>
        <item x="235"/>
        <item x="510"/>
        <item x="517"/>
        <item x="524"/>
        <item x="525"/>
        <item x="529"/>
        <item x="536"/>
        <item x="537"/>
        <item x="539"/>
        <item x="541"/>
        <item x="542"/>
        <item x="543"/>
        <item x="545"/>
        <item x="548"/>
        <item x="554"/>
        <item x="565"/>
        <item x="568"/>
        <item x="511"/>
        <item x="574"/>
        <item x="576"/>
        <item x="585"/>
        <item x="588"/>
        <item x="591"/>
        <item x="597"/>
        <item x="600"/>
        <item x="603"/>
        <item x="607"/>
        <item x="608"/>
        <item x="610"/>
        <item x="612"/>
        <item x="25"/>
        <item x="32"/>
        <item x="73"/>
        <item x="76"/>
        <item x="87"/>
        <item x="118"/>
        <item x="131"/>
        <item x="137"/>
        <item x="151"/>
        <item x="155"/>
        <item x="167"/>
        <item x="171"/>
        <item x="181"/>
        <item x="188"/>
        <item x="212"/>
        <item x="219"/>
        <item x="224"/>
        <item x="231"/>
        <item x="251"/>
        <item x="280"/>
        <item x="290"/>
        <item x="297"/>
        <item x="300"/>
        <item x="305"/>
        <item x="306"/>
        <item x="322"/>
        <item x="347"/>
        <item x="350"/>
        <item x="365"/>
        <item x="379"/>
        <item x="411"/>
        <item x="429"/>
        <item x="440"/>
        <item x="448"/>
        <item x="454"/>
        <item x="475"/>
        <item x="495"/>
        <item x="504"/>
        <item x="515"/>
        <item x="521"/>
        <item x="522"/>
        <item x="527"/>
        <item x="534"/>
        <item x="550"/>
        <item x="552"/>
        <item x="562"/>
        <item x="566"/>
        <item x="571"/>
        <item x="573"/>
        <item x="578"/>
        <item x="580"/>
        <item x="583"/>
        <item x="594"/>
        <item x="599"/>
        <item x="4"/>
        <item x="7"/>
        <item x="10"/>
        <item x="13"/>
        <item x="31"/>
        <item x="40"/>
        <item x="45"/>
        <item x="54"/>
        <item x="68"/>
        <item x="110"/>
        <item x="130"/>
        <item x="140"/>
        <item x="153"/>
        <item x="157"/>
        <item x="177"/>
        <item x="191"/>
        <item x="195"/>
        <item x="202"/>
        <item x="240"/>
        <item x="259"/>
        <item x="261"/>
        <item x="313"/>
        <item x="330"/>
        <item x="333"/>
        <item x="338"/>
        <item x="341"/>
        <item x="354"/>
        <item x="355"/>
        <item x="373"/>
        <item x="391"/>
        <item x="393"/>
        <item x="402"/>
        <item x="409"/>
        <item x="452"/>
        <item x="459"/>
        <item x="471"/>
        <item x="473"/>
        <item x="477"/>
        <item x="478"/>
        <item x="483"/>
        <item x="486"/>
        <item x="491"/>
        <item x="513"/>
        <item x="530"/>
        <item x="555"/>
        <item x="559"/>
        <item x="593"/>
        <item x="604"/>
        <item x="2"/>
        <item x="6"/>
        <item x="9"/>
        <item x="12"/>
        <item x="15"/>
        <item x="17"/>
        <item x="19"/>
        <item x="21"/>
        <item x="24"/>
        <item x="27"/>
        <item x="30"/>
        <item x="34"/>
        <item x="36"/>
        <item x="37"/>
        <item x="39"/>
        <item x="41"/>
        <item x="44"/>
        <item x="47"/>
        <item x="48"/>
        <item x="50"/>
        <item x="51"/>
        <item x="52"/>
        <item x="53"/>
        <item x="56"/>
        <item x="59"/>
        <item x="64"/>
        <item x="67"/>
        <item x="72"/>
        <item x="75"/>
        <item x="79"/>
        <item x="84"/>
        <item x="85"/>
        <item x="88"/>
        <item x="89"/>
        <item x="90"/>
        <item x="91"/>
        <item x="93"/>
        <item x="94"/>
        <item x="98"/>
        <item x="101"/>
        <item x="102"/>
        <item x="104"/>
        <item x="105"/>
        <item x="107"/>
        <item x="108"/>
        <item x="111"/>
        <item x="113"/>
        <item x="114"/>
        <item x="115"/>
        <item x="117"/>
        <item x="119"/>
        <item x="121"/>
        <item x="123"/>
        <item x="128"/>
        <item x="132"/>
        <item x="142"/>
        <item x="145"/>
        <item x="146"/>
        <item x="147"/>
        <item x="148"/>
        <item x="150"/>
        <item x="152"/>
        <item x="154"/>
        <item x="159"/>
        <item x="161"/>
        <item x="162"/>
        <item x="163"/>
        <item x="165"/>
        <item x="168"/>
        <item x="174"/>
        <item x="175"/>
        <item x="176"/>
        <item x="178"/>
        <item x="179"/>
        <item x="180"/>
        <item x="182"/>
        <item x="184"/>
        <item x="185"/>
        <item x="192"/>
        <item x="194"/>
        <item x="197"/>
        <item x="198"/>
        <item x="200"/>
        <item x="201"/>
        <item x="205"/>
        <item x="206"/>
        <item x="207"/>
        <item x="209"/>
        <item x="211"/>
        <item x="213"/>
        <item x="214"/>
        <item x="216"/>
        <item x="218"/>
        <item x="222"/>
        <item x="227"/>
        <item x="229"/>
        <item x="230"/>
        <item x="234"/>
        <item x="236"/>
        <item x="239"/>
        <item x="242"/>
        <item x="245"/>
        <item x="247"/>
        <item x="250"/>
        <item x="253"/>
        <item x="254"/>
        <item x="255"/>
        <item x="256"/>
        <item x="258"/>
        <item x="265"/>
        <item x="268"/>
        <item x="270"/>
        <item x="273"/>
        <item x="274"/>
        <item x="279"/>
        <item x="282"/>
        <item x="285"/>
        <item x="287"/>
        <item x="289"/>
        <item x="294"/>
        <item x="296"/>
        <item x="298"/>
        <item x="299"/>
        <item x="301"/>
        <item x="302"/>
        <item x="304"/>
        <item x="307"/>
        <item x="309"/>
        <item x="310"/>
        <item x="315"/>
        <item x="318"/>
        <item x="320"/>
        <item x="321"/>
        <item x="324"/>
        <item x="332"/>
        <item x="335"/>
        <item x="336"/>
        <item x="339"/>
        <item x="343"/>
        <item x="346"/>
        <item x="349"/>
        <item x="351"/>
        <item x="352"/>
        <item x="357"/>
        <item x="359"/>
        <item x="363"/>
        <item x="364"/>
        <item x="368"/>
        <item x="371"/>
        <item x="375"/>
        <item x="378"/>
        <item x="380"/>
        <item x="382"/>
        <item x="383"/>
        <item x="384"/>
        <item x="387"/>
        <item x="388"/>
        <item x="390"/>
        <item x="395"/>
        <item x="400"/>
        <item x="404"/>
        <item x="406"/>
        <item x="407"/>
        <item x="408"/>
        <item x="410"/>
        <item x="412"/>
        <item x="415"/>
        <item x="416"/>
        <item x="417"/>
        <item x="419"/>
        <item x="421"/>
        <item x="424"/>
        <item x="425"/>
        <item x="427"/>
        <item x="430"/>
        <item x="431"/>
        <item x="432"/>
        <item x="434"/>
        <item x="435"/>
        <item x="436"/>
        <item x="439"/>
        <item x="442"/>
        <item x="445"/>
        <item x="447"/>
        <item x="450"/>
        <item x="453"/>
        <item x="455"/>
        <item x="456"/>
        <item x="457"/>
        <item x="463"/>
        <item x="465"/>
        <item x="467"/>
        <item x="468"/>
        <item x="470"/>
        <item x="474"/>
        <item x="476"/>
        <item x="479"/>
        <item x="481"/>
        <item x="484"/>
        <item x="487"/>
        <item x="489"/>
        <item x="492"/>
        <item x="494"/>
        <item x="496"/>
        <item x="499"/>
        <item x="502"/>
        <item x="503"/>
        <item x="506"/>
        <item x="508"/>
        <item x="509"/>
        <item x="512"/>
        <item x="514"/>
        <item x="516"/>
        <item x="518"/>
        <item x="519"/>
        <item x="520"/>
        <item x="523"/>
        <item x="526"/>
        <item x="528"/>
        <item x="531"/>
        <item x="532"/>
        <item x="533"/>
        <item x="535"/>
        <item x="538"/>
        <item x="540"/>
        <item x="546"/>
        <item x="551"/>
        <item x="553"/>
        <item x="556"/>
        <item x="557"/>
        <item x="558"/>
        <item x="561"/>
        <item x="563"/>
        <item x="564"/>
        <item x="567"/>
        <item x="569"/>
        <item x="570"/>
        <item x="572"/>
        <item x="575"/>
        <item x="577"/>
        <item x="579"/>
        <item x="581"/>
        <item x="582"/>
        <item x="584"/>
        <item x="586"/>
        <item x="589"/>
        <item x="592"/>
        <item x="595"/>
        <item x="598"/>
        <item x="602"/>
        <item x="605"/>
        <item x="606"/>
        <item x="609"/>
        <item x="611"/>
        <item x="613"/>
      </items>
    </pivotField>
    <pivotField axis="axisRow" compact="0" outline="0" subtotalTop="0" showAll="0" includeNewItemsInFilter="1">
      <items count="13">
        <item x="2"/>
        <item x="5"/>
        <item x="1"/>
        <item x="3"/>
        <item x="6"/>
        <item x="4"/>
        <item x="7"/>
        <item x="8"/>
        <item x="9"/>
        <item x="10"/>
        <item x="11"/>
        <item x="0"/>
        <item t="default"/>
      </items>
    </pivotField>
    <pivotField compact="0" outline="0" showAll="0" defaultSubtotal="0"/>
    <pivotField compact="0" outline="0" showAll="0" defaultSubtotal="0"/>
  </pivotFields>
  <rowFields count="9">
    <field x="5"/>
    <field x="10"/>
    <field x="0"/>
    <field x="1"/>
    <field x="2"/>
    <field x="3"/>
    <field x="6"/>
    <field x="19"/>
    <field x="20"/>
  </rowFields>
  <rowItems count="18">
    <i>
      <x/>
      <x/>
      <x v="49"/>
      <x v="15"/>
      <x v="34"/>
      <x v="111"/>
      <x v="1"/>
      <x/>
      <x/>
    </i>
    <i r="2">
      <x v="118"/>
      <x v="17"/>
      <x v="32"/>
      <x v="136"/>
      <x/>
      <x v="457"/>
      <x v="2"/>
    </i>
    <i r="1">
      <x v="1"/>
      <x v="72"/>
      <x v="118"/>
      <x v="99"/>
      <x v="122"/>
      <x/>
      <x v="419"/>
      <x v="2"/>
    </i>
    <i r="1">
      <x v="2"/>
      <x v="87"/>
      <x v="72"/>
      <x v="105"/>
      <x v="21"/>
      <x/>
      <x v="429"/>
      <x v="2"/>
    </i>
    <i r="2">
      <x v="273"/>
      <x v="39"/>
      <x v="187"/>
      <x v="252"/>
      <x v="8"/>
      <x v="580"/>
      <x v="3"/>
    </i>
    <i r="1">
      <x v="3"/>
      <x v="139"/>
      <x v="73"/>
      <x v="76"/>
      <x v="147"/>
      <x/>
      <x v="473"/>
      <x v="2"/>
    </i>
    <i r="1">
      <x v="4"/>
      <x v="41"/>
      <x v="33"/>
      <x v="84"/>
      <x v="34"/>
      <x v="1"/>
      <x v="394"/>
      <x v="2"/>
    </i>
    <i r="1">
      <x v="5"/>
      <x v="266"/>
      <x v="209"/>
      <x v="183"/>
      <x v="246"/>
      <x v="8"/>
      <x v="573"/>
      <x v="2"/>
    </i>
    <i r="1">
      <x v="10"/>
      <x v="54"/>
      <x v="114"/>
      <x v="91"/>
      <x v="113"/>
      <x v="1"/>
      <x v="408"/>
      <x v="2"/>
    </i>
    <i t="default">
      <x/>
    </i>
    <i>
      <x v="1"/>
      <x v="3"/>
      <x v="30"/>
      <x v="103"/>
      <x v="79"/>
      <x v="99"/>
      <x v="3"/>
      <x/>
      <x/>
    </i>
    <i r="2">
      <x v="76"/>
      <x v="64"/>
      <x v="27"/>
      <x v="55"/>
      <x/>
      <x/>
      <x/>
    </i>
    <i r="1">
      <x v="5"/>
      <x v="47"/>
      <x v="14"/>
      <x v="12"/>
      <x v="26"/>
      <x v="1"/>
      <x v="400"/>
      <x v="1"/>
    </i>
    <i r="2">
      <x v="48"/>
      <x v="113"/>
      <x v="88"/>
      <x v="36"/>
      <x v="1"/>
      <x v="402"/>
      <x v="2"/>
    </i>
    <i r="2">
      <x v="120"/>
      <x v="66"/>
      <x v="51"/>
      <x v="44"/>
      <x/>
      <x v="458"/>
      <x v="3"/>
    </i>
    <i r="1">
      <x v="7"/>
      <x v="159"/>
      <x v="57"/>
      <x v="40"/>
      <x v="51"/>
      <x/>
      <x/>
      <x/>
    </i>
    <i r="1">
      <x v="8"/>
      <x v="89"/>
      <x v="33"/>
      <x v="34"/>
      <x v="10"/>
      <x/>
      <x v="433"/>
      <x v="2"/>
    </i>
    <i t="default">
      <x v="1"/>
    </i>
  </rowItems>
  <colItems count="1">
    <i/>
  </colItems>
  <pageFields count="1">
    <pageField fld="11" hier="-1"/>
  </pageFields>
  <formats count="792">
    <format dxfId="2379">
      <pivotArea field="11" type="button" dataOnly="0" labelOnly="1" outline="0" axis="axisPage" fieldPosition="0"/>
    </format>
    <format dxfId="2378">
      <pivotArea dataOnly="0" labelOnly="1" outline="0" fieldPosition="0">
        <references count="1">
          <reference field="11" count="0"/>
        </references>
      </pivotArea>
    </format>
    <format dxfId="2377">
      <pivotArea type="origin" dataOnly="0" labelOnly="1" outline="0" fieldPosition="0"/>
    </format>
    <format dxfId="2376">
      <pivotArea field="5" type="button" dataOnly="0" labelOnly="1" outline="0" axis="axisRow" fieldPosition="0"/>
    </format>
    <format dxfId="2375">
      <pivotArea field="10" type="button" dataOnly="0" labelOnly="1" outline="0" axis="axisRow" fieldPosition="1"/>
    </format>
    <format dxfId="2374">
      <pivotArea field="0" type="button" dataOnly="0" labelOnly="1" outline="0" axis="axisRow" fieldPosition="2"/>
    </format>
    <format dxfId="2373">
      <pivotArea field="1" type="button" dataOnly="0" labelOnly="1" outline="0" axis="axisRow" fieldPosition="3"/>
    </format>
    <format dxfId="2372">
      <pivotArea field="2" type="button" dataOnly="0" labelOnly="1" outline="0" axis="axisRow" fieldPosition="4"/>
    </format>
    <format dxfId="2371">
      <pivotArea field="3" type="button" dataOnly="0" labelOnly="1" outline="0" axis="axisRow" fieldPosition="5"/>
    </format>
    <format dxfId="2370">
      <pivotArea field="6" type="button" dataOnly="0" labelOnly="1" outline="0" axis="axisRow" fieldPosition="6"/>
    </format>
    <format dxfId="2369">
      <pivotArea field="19" type="button" dataOnly="0" labelOnly="1" outline="0" axis="axisRow" fieldPosition="7"/>
    </format>
    <format dxfId="2368">
      <pivotArea field="20" type="button" dataOnly="0" labelOnly="1" outline="0" axis="axisRow" fieldPosition="8"/>
    </format>
    <format dxfId="2367">
      <pivotArea field="11" type="button" dataOnly="0" labelOnly="1" outline="0" axis="axisPage" fieldPosition="0"/>
    </format>
    <format dxfId="2366">
      <pivotArea field="5" type="button" dataOnly="0" labelOnly="1" outline="0" axis="axisRow" fieldPosition="0"/>
    </format>
    <format dxfId="2365">
      <pivotArea field="10" type="button" dataOnly="0" labelOnly="1" outline="0" axis="axisRow" fieldPosition="1"/>
    </format>
    <format dxfId="2364">
      <pivotArea field="0" type="button" dataOnly="0" labelOnly="1" outline="0" axis="axisRow" fieldPosition="2"/>
    </format>
    <format dxfId="2363">
      <pivotArea field="1" type="button" dataOnly="0" labelOnly="1" outline="0" axis="axisRow" fieldPosition="3"/>
    </format>
    <format dxfId="2362">
      <pivotArea field="2" type="button" dataOnly="0" labelOnly="1" outline="0" axis="axisRow" fieldPosition="4"/>
    </format>
    <format dxfId="2361">
      <pivotArea field="3" type="button" dataOnly="0" labelOnly="1" outline="0" axis="axisRow" fieldPosition="5"/>
    </format>
    <format dxfId="2360">
      <pivotArea field="6" type="button" dataOnly="0" labelOnly="1" outline="0" axis="axisRow" fieldPosition="6"/>
    </format>
    <format dxfId="2359">
      <pivotArea field="19" type="button" dataOnly="0" labelOnly="1" outline="0" axis="axisRow" fieldPosition="7"/>
    </format>
    <format dxfId="2358">
      <pivotArea field="20" type="button" dataOnly="0" labelOnly="1" outline="0" axis="axisRow" fieldPosition="8"/>
    </format>
    <format dxfId="2357">
      <pivotArea dataOnly="0" labelOnly="1" outline="0" fieldPosition="0">
        <references count="1">
          <reference field="11" count="0"/>
        </references>
      </pivotArea>
    </format>
    <format dxfId="2356">
      <pivotArea dataOnly="0" labelOnly="1" outline="0" fieldPosition="0">
        <references count="2">
          <reference field="5" count="1" selected="0">
            <x v="0"/>
          </reference>
          <reference field="10" count="1">
            <x v="11"/>
          </reference>
        </references>
      </pivotArea>
    </format>
    <format dxfId="2355">
      <pivotArea dataOnly="0" labelOnly="1" outline="0" fieldPosition="0">
        <references count="2">
          <reference field="5" count="1" selected="0">
            <x v="1"/>
          </reference>
          <reference field="10" count="1">
            <x v="8"/>
          </reference>
        </references>
      </pivotArea>
    </format>
    <format dxfId="2354">
      <pivotArea outline="0" fieldPosition="0">
        <references count="1">
          <reference field="5" count="1" selected="0" defaultSubtotal="1">
            <x v="0"/>
          </reference>
        </references>
      </pivotArea>
    </format>
    <format dxfId="2353">
      <pivotArea type="topRight" dataOnly="0" labelOnly="1" outline="0" fieldPosition="0"/>
    </format>
    <format dxfId="2352">
      <pivotArea dataOnly="0" labelOnly="1" outline="0" fieldPosition="0">
        <references count="2">
          <reference field="5" count="1" selected="0">
            <x v="0"/>
          </reference>
          <reference field="10" count="3">
            <x v="2"/>
            <x v="6"/>
            <x v="7"/>
          </reference>
        </references>
      </pivotArea>
    </format>
    <format dxfId="2351">
      <pivotArea dataOnly="0" labelOnly="1" outline="0" fieldPosition="0">
        <references count="2">
          <reference field="5" count="1" selected="0">
            <x v="0"/>
          </reference>
          <reference field="10" count="3" defaultSubtotal="1">
            <x v="2"/>
            <x v="6"/>
            <x v="7"/>
          </reference>
        </references>
      </pivotArea>
    </format>
    <format dxfId="2350">
      <pivotArea dataOnly="0" labelOnly="1" outline="0" fieldPosition="0">
        <references count="2">
          <reference field="5" count="1" selected="0">
            <x v="0"/>
          </reference>
          <reference field="10" count="5">
            <x v="2"/>
            <x v="4"/>
            <x v="5"/>
            <x v="8"/>
            <x v="9"/>
          </reference>
        </references>
      </pivotArea>
    </format>
    <format dxfId="2349">
      <pivotArea dataOnly="0" labelOnly="1" outline="0" fieldPosition="0">
        <references count="2">
          <reference field="5" count="1" selected="0">
            <x v="0"/>
          </reference>
          <reference field="10" count="4" defaultSubtotal="1">
            <x v="2"/>
            <x v="4"/>
            <x v="5"/>
            <x v="8"/>
          </reference>
        </references>
      </pivotArea>
    </format>
    <format dxfId="2348">
      <pivotArea dataOnly="0" labelOnly="1" outline="0" fieldPosition="0">
        <references count="2">
          <reference field="5" count="1" selected="0">
            <x v="0"/>
          </reference>
          <reference field="10" count="8">
            <x v="1"/>
            <x v="2"/>
            <x v="3"/>
            <x v="4"/>
            <x v="5"/>
            <x v="6"/>
            <x v="8"/>
            <x v="9"/>
          </reference>
        </references>
      </pivotArea>
    </format>
    <format dxfId="2347">
      <pivotArea dataOnly="0" labelOnly="1" outline="0" fieldPosition="0">
        <references count="2">
          <reference field="5" count="1" selected="0">
            <x v="0"/>
          </reference>
          <reference field="10" count="7" defaultSubtotal="1">
            <x v="1"/>
            <x v="2"/>
            <x v="3"/>
            <x v="4"/>
            <x v="5"/>
            <x v="6"/>
            <x v="8"/>
          </reference>
        </references>
      </pivotArea>
    </format>
    <format dxfId="2346">
      <pivotArea dataOnly="0" labelOnly="1" outline="0" offset="C256:IV256" fieldPosition="0">
        <references count="2">
          <reference field="5" count="1" selected="0">
            <x v="0"/>
          </reference>
          <reference field="10" count="1" defaultSubtotal="1">
            <x v="2"/>
          </reference>
        </references>
      </pivotArea>
    </format>
    <format dxfId="2345">
      <pivotArea dataOnly="0" labelOnly="1" outline="0" offset="C256:IV256" fieldPosition="0">
        <references count="2">
          <reference field="5" count="1" selected="0">
            <x v="0"/>
          </reference>
          <reference field="10" count="1" defaultSubtotal="1">
            <x v="4"/>
          </reference>
        </references>
      </pivotArea>
    </format>
    <format dxfId="2344">
      <pivotArea dataOnly="0" labelOnly="1" outline="0" offset="C256:IV256" fieldPosition="0">
        <references count="2">
          <reference field="5" count="1" selected="0">
            <x v="0"/>
          </reference>
          <reference field="10" count="1" defaultSubtotal="1">
            <x v="5"/>
          </reference>
        </references>
      </pivotArea>
    </format>
    <format dxfId="2343">
      <pivotArea dataOnly="0" labelOnly="1" outline="0" offset="C256:IV256" fieldPosition="0">
        <references count="2">
          <reference field="5" count="1" selected="0">
            <x v="0"/>
          </reference>
          <reference field="10" count="1" defaultSubtotal="1">
            <x v="6"/>
          </reference>
        </references>
      </pivotArea>
    </format>
    <format dxfId="2342">
      <pivotArea dataOnly="0" labelOnly="1" outline="0" offset="C256:IV256" fieldPosition="0">
        <references count="2">
          <reference field="5" count="1" selected="0">
            <x v="1"/>
          </reference>
          <reference field="10" count="1" defaultSubtotal="1">
            <x v="3"/>
          </reference>
        </references>
      </pivotArea>
    </format>
    <format dxfId="2341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2"/>
          </reference>
        </references>
      </pivotArea>
    </format>
    <format dxfId="2340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6"/>
          </reference>
        </references>
      </pivotArea>
    </format>
    <format dxfId="2339">
      <pivotArea dataOnly="0" labelOnly="1" outline="0" fieldPosition="0">
        <references count="2">
          <reference field="5" count="1" selected="0">
            <x v="0"/>
          </reference>
          <reference field="10" count="1" defaultSubtotal="1">
            <x v="0"/>
          </reference>
        </references>
      </pivotArea>
    </format>
    <format dxfId="2338">
      <pivotArea dataOnly="0" labelOnly="1" outline="0" fieldPosition="0">
        <references count="2">
          <reference field="5" count="1" selected="0">
            <x v="1"/>
          </reference>
          <reference field="10" count="1" defaultSubtotal="1">
            <x v="1"/>
          </reference>
        </references>
      </pivotArea>
    </format>
    <format dxfId="2337">
      <pivotArea dataOnly="0" labelOnly="1" outline="0" fieldPosition="0">
        <references count="2">
          <reference field="5" count="1" selected="0">
            <x v="0"/>
          </reference>
          <reference field="10" count="1" defaultSubtotal="1">
            <x v="2"/>
          </reference>
        </references>
      </pivotArea>
    </format>
    <format dxfId="2336">
      <pivotArea dataOnly="0" labelOnly="1" outline="0" fieldPosition="0">
        <references count="2">
          <reference field="5" count="1" selected="0">
            <x v="1"/>
          </reference>
          <reference field="10" count="2" defaultSubtotal="1">
            <x v="3"/>
            <x v="5"/>
          </reference>
        </references>
      </pivotArea>
    </format>
    <format dxfId="2335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3"/>
          </reference>
        </references>
      </pivotArea>
    </format>
    <format dxfId="2334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4"/>
          </reference>
        </references>
      </pivotArea>
    </format>
    <format dxfId="2333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5"/>
          </reference>
        </references>
      </pivotArea>
    </format>
    <format dxfId="2332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7"/>
          </reference>
        </references>
      </pivotArea>
    </format>
    <format dxfId="2331">
      <pivotArea dataOnly="0" labelOnly="1" outline="0" fieldPosition="0">
        <references count="2">
          <reference field="5" count="1" selected="0">
            <x v="0"/>
          </reference>
          <reference field="10" count="1">
            <x v="8"/>
          </reference>
        </references>
      </pivotArea>
    </format>
    <format dxfId="2330">
      <pivotArea dataOnly="0" labelOnly="1" outline="0" offset="A256:G256" fieldPosition="0">
        <references count="2">
          <reference field="5" count="1" selected="0">
            <x v="0"/>
          </reference>
          <reference field="10" count="1" defaultSubtotal="1">
            <x v="8"/>
          </reference>
        </references>
      </pivotArea>
    </format>
    <format dxfId="2329">
      <pivotArea dataOnly="0" labelOnly="1" outline="0" fieldPosition="0">
        <references count="2">
          <reference field="5" count="1" selected="0">
            <x v="1"/>
          </reference>
          <reference field="10" count="1" defaultSubtotal="1">
            <x v="5"/>
          </reference>
        </references>
      </pivotArea>
    </format>
    <format dxfId="2328">
      <pivotArea field="5" type="button" dataOnly="0" labelOnly="1" outline="0" axis="axisRow" fieldPosition="0"/>
    </format>
    <format dxfId="2327">
      <pivotArea field="10" type="button" dataOnly="0" labelOnly="1" outline="0" axis="axisRow" fieldPosition="1"/>
    </format>
    <format dxfId="2326">
      <pivotArea field="0" type="button" dataOnly="0" labelOnly="1" outline="0" axis="axisRow" fieldPosition="2"/>
    </format>
    <format dxfId="2325">
      <pivotArea field="1" type="button" dataOnly="0" labelOnly="1" outline="0" axis="axisRow" fieldPosition="3"/>
    </format>
    <format dxfId="2324">
      <pivotArea field="2" type="button" dataOnly="0" labelOnly="1" outline="0" axis="axisRow" fieldPosition="4"/>
    </format>
    <format dxfId="2323">
      <pivotArea field="3" type="button" dataOnly="0" labelOnly="1" outline="0" axis="axisRow" fieldPosition="5"/>
    </format>
    <format dxfId="2322">
      <pivotArea field="6" type="button" dataOnly="0" labelOnly="1" outline="0" axis="axisRow" fieldPosition="6"/>
    </format>
    <format dxfId="2321">
      <pivotArea field="19" type="button" dataOnly="0" labelOnly="1" outline="0" axis="axisRow" fieldPosition="7"/>
    </format>
    <format dxfId="2320">
      <pivotArea field="20" type="button" dataOnly="0" labelOnly="1" outline="0" axis="axisRow" fieldPosition="8"/>
    </format>
    <format dxfId="2319">
      <pivotArea dataOnly="0" labelOnly="1" outline="0" fieldPosition="0">
        <references count="1">
          <reference field="5" count="0"/>
        </references>
      </pivotArea>
    </format>
    <format dxfId="2318">
      <pivotArea dataOnly="0" labelOnly="1" outline="0" fieldPosition="0">
        <references count="1">
          <reference field="5" count="0" defaultSubtotal="1"/>
        </references>
      </pivotArea>
    </format>
    <format dxfId="2317">
      <pivotArea dataOnly="0" labelOnly="1" outline="0" fieldPosition="0">
        <references count="2">
          <reference field="5" count="1" selected="0">
            <x v="0"/>
          </reference>
          <reference field="10" count="7">
            <x v="0"/>
            <x v="1"/>
            <x v="2"/>
            <x v="3"/>
            <x v="4"/>
            <x v="5"/>
            <x v="10"/>
          </reference>
        </references>
      </pivotArea>
    </format>
    <format dxfId="2316">
      <pivotArea dataOnly="0" labelOnly="1" outline="0" fieldPosition="0">
        <references count="2">
          <reference field="5" count="1" selected="0">
            <x v="1"/>
          </reference>
          <reference field="10" count="10">
            <x v="0"/>
            <x v="1"/>
            <x v="2"/>
            <x v="3"/>
            <x v="4"/>
            <x v="5"/>
            <x v="6"/>
            <x v="7"/>
            <x v="9"/>
            <x v="10"/>
          </reference>
        </references>
      </pivotArea>
    </format>
    <format dxfId="2315">
      <pivotArea dataOnly="0" labelOnly="1" outline="0" fieldPosition="0">
        <references count="3">
          <reference field="0" count="4">
            <x v="168"/>
            <x v="182"/>
            <x v="208"/>
            <x v="25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314">
      <pivotArea dataOnly="0" labelOnly="1" outline="0" fieldPosition="0">
        <references count="3">
          <reference field="0" count="4">
            <x v="198"/>
            <x v="230"/>
            <x v="259"/>
            <x v="26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313">
      <pivotArea dataOnly="0" labelOnly="1" outline="0" fieldPosition="0">
        <references count="3">
          <reference field="0" count="4">
            <x v="142"/>
            <x v="185"/>
            <x v="261"/>
            <x v="30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312">
      <pivotArea dataOnly="0" labelOnly="1" outline="0" fieldPosition="0">
        <references count="3">
          <reference field="0" count="4">
            <x v="45"/>
            <x v="149"/>
            <x v="276"/>
            <x v="28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311">
      <pivotArea dataOnly="0" labelOnly="1" outline="0" fieldPosition="0">
        <references count="3">
          <reference field="0" count="2">
            <x v="109"/>
            <x v="19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310">
      <pivotArea dataOnly="0" labelOnly="1" outline="0" fieldPosition="0">
        <references count="3">
          <reference field="0" count="2">
            <x v="147"/>
            <x v="2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309">
      <pivotArea dataOnly="0" labelOnly="1" outline="0" fieldPosition="0">
        <references count="3">
          <reference field="0" count="2">
            <x v="256"/>
            <x v="279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308">
      <pivotArea dataOnly="0" labelOnly="1" outline="0" fieldPosition="0">
        <references count="3">
          <reference field="0" count="2">
            <x v="235"/>
            <x v="303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307">
      <pivotArea dataOnly="0" labelOnly="1" outline="0" fieldPosition="0">
        <references count="3">
          <reference field="0" count="5">
            <x v="105"/>
            <x v="133"/>
            <x v="180"/>
            <x v="264"/>
            <x v="2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306">
      <pivotArea dataOnly="0" labelOnly="1" outline="0" fieldPosition="0">
        <references count="3">
          <reference field="0" count="1">
            <x v="255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305">
      <pivotArea dataOnly="0" labelOnly="1" outline="0" fieldPosition="0">
        <references count="3">
          <reference field="0" count="3">
            <x v="77"/>
            <x v="150"/>
            <x v="2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304">
      <pivotArea dataOnly="0" labelOnly="1" outline="0" fieldPosition="0">
        <references count="3">
          <reference field="0" count="3">
            <x v="3"/>
            <x v="146"/>
            <x v="25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303">
      <pivotArea dataOnly="0" labelOnly="1" outline="0" fieldPosition="0">
        <references count="3">
          <reference field="0" count="4">
            <x v="66"/>
            <x v="167"/>
            <x v="278"/>
            <x v="29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302">
      <pivotArea dataOnly="0" labelOnly="1" outline="0" fieldPosition="0">
        <references count="3">
          <reference field="0" count="4">
            <x v="70"/>
            <x v="166"/>
            <x v="223"/>
            <x v="2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301">
      <pivotArea dataOnly="0" labelOnly="1" outline="0" fieldPosition="0">
        <references count="3">
          <reference field="0" count="1">
            <x v="93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300">
      <pivotArea dataOnly="0" labelOnly="1" outline="0" fieldPosition="0">
        <references count="3">
          <reference field="0" count="1">
            <x v="1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299">
      <pivotArea dataOnly="0" labelOnly="1" outline="0" fieldPosition="0">
        <references count="3">
          <reference field="0" count="2">
            <x v="225"/>
            <x v="25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298">
      <pivotArea dataOnly="0" labelOnly="1" outline="0" fieldPosition="0">
        <references count="4">
          <reference field="0" count="1" selected="0">
            <x v="168"/>
          </reference>
          <reference field="1" count="1">
            <x v="14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97">
      <pivotArea dataOnly="0" labelOnly="1" outline="0" fieldPosition="0">
        <references count="4">
          <reference field="0" count="1" selected="0">
            <x v="182"/>
          </reference>
          <reference field="1" count="1">
            <x v="5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96">
      <pivotArea dataOnly="0" labelOnly="1" outline="0" fieldPosition="0">
        <references count="4">
          <reference field="0" count="1" selected="0">
            <x v="208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95">
      <pivotArea dataOnly="0" labelOnly="1" outline="0" fieldPosition="0">
        <references count="4">
          <reference field="0" count="1" selected="0">
            <x v="253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94">
      <pivotArea dataOnly="0" labelOnly="1" outline="0" fieldPosition="0">
        <references count="4">
          <reference field="0" count="1" selected="0">
            <x v="198"/>
          </reference>
          <reference field="1" count="1">
            <x v="16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93">
      <pivotArea dataOnly="0" labelOnly="1" outline="0" fieldPosition="0">
        <references count="4">
          <reference field="0" count="1" selected="0">
            <x v="230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92">
      <pivotArea dataOnly="0" labelOnly="1" outline="0" fieldPosition="0">
        <references count="4">
          <reference field="0" count="1" selected="0">
            <x v="259"/>
          </reference>
          <reference field="1" count="1">
            <x v="19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91">
      <pivotArea dataOnly="0" labelOnly="1" outline="0" fieldPosition="0">
        <references count="4">
          <reference field="0" count="1" selected="0">
            <x v="260"/>
          </reference>
          <reference field="1" count="1">
            <x v="20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90">
      <pivotArea dataOnly="0" labelOnly="1" outline="0" fieldPosition="0">
        <references count="4">
          <reference field="0" count="1" selected="0">
            <x v="142"/>
          </reference>
          <reference field="1" count="1">
            <x v="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89">
      <pivotArea dataOnly="0" labelOnly="1" outline="0" fieldPosition="0">
        <references count="4">
          <reference field="0" count="1" selected="0">
            <x v="185"/>
          </reference>
          <reference field="1" count="1">
            <x v="155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88">
      <pivotArea dataOnly="0" labelOnly="1" outline="0" fieldPosition="0">
        <references count="4">
          <reference field="0" count="1" selected="0">
            <x v="261"/>
          </reference>
          <reference field="1" count="1">
            <x v="20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87">
      <pivotArea dataOnly="0" labelOnly="1" outline="0" fieldPosition="0">
        <references count="4">
          <reference field="0" count="1" selected="0">
            <x v="301"/>
          </reference>
          <reference field="1" count="1">
            <x v="22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86">
      <pivotArea dataOnly="0" labelOnly="1" outline="0" fieldPosition="0">
        <references count="4">
          <reference field="0" count="1" selected="0">
            <x v="45"/>
          </reference>
          <reference field="1" count="1">
            <x v="4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85">
      <pivotArea dataOnly="0" labelOnly="1" outline="0" fieldPosition="0">
        <references count="4">
          <reference field="0" count="1" selected="0">
            <x v="149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84">
      <pivotArea dataOnly="0" labelOnly="1" outline="0" fieldPosition="0">
        <references count="4">
          <reference field="0" count="1" selected="0">
            <x v="276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83">
      <pivotArea dataOnly="0" labelOnly="1" outline="0" fieldPosition="0">
        <references count="4">
          <reference field="0" count="1" selected="0">
            <x v="280"/>
          </reference>
          <reference field="1" count="1">
            <x v="21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82">
      <pivotArea dataOnly="0" labelOnly="1" outline="0" fieldPosition="0">
        <references count="4">
          <reference field="0" count="1" selected="0">
            <x v="109"/>
          </reference>
          <reference field="1" count="1">
            <x v="1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281">
      <pivotArea dataOnly="0" labelOnly="1" outline="0" fieldPosition="0">
        <references count="4">
          <reference field="0" count="1" selected="0">
            <x v="199"/>
          </reference>
          <reference field="1" count="1">
            <x v="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280">
      <pivotArea dataOnly="0" labelOnly="1" outline="0" fieldPosition="0">
        <references count="4">
          <reference field="0" count="1" selected="0">
            <x v="147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279">
      <pivotArea dataOnly="0" labelOnly="1" outline="0" fieldPosition="0">
        <references count="4">
          <reference field="0" count="1" selected="0">
            <x v="284"/>
          </reference>
          <reference field="1" count="1">
            <x v="21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278">
      <pivotArea dataOnly="0" labelOnly="1" outline="0" fieldPosition="0">
        <references count="4">
          <reference field="0" count="1" selected="0">
            <x v="256"/>
          </reference>
          <reference field="1" count="1">
            <x v="202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277">
      <pivotArea dataOnly="0" labelOnly="1" outline="0" fieldPosition="0">
        <references count="4">
          <reference field="0" count="1" selected="0">
            <x v="279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276">
      <pivotArea dataOnly="0" labelOnly="1" outline="0" fieldPosition="0">
        <references count="4">
          <reference field="0" count="1" selected="0">
            <x v="235"/>
          </reference>
          <reference field="1" count="1">
            <x v="1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275">
      <pivotArea dataOnly="0" labelOnly="1" outline="0" fieldPosition="0">
        <references count="4">
          <reference field="0" count="1" selected="0">
            <x v="303"/>
          </reference>
          <reference field="1" count="1">
            <x v="22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274">
      <pivotArea dataOnly="0" labelOnly="1" outline="0" fieldPosition="0">
        <references count="4">
          <reference field="0" count="1" selected="0">
            <x v="105"/>
          </reference>
          <reference field="1" count="1">
            <x v="5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73">
      <pivotArea dataOnly="0" labelOnly="1" outline="0" fieldPosition="0">
        <references count="4">
          <reference field="0" count="1" selected="0">
            <x v="133"/>
          </reference>
          <reference field="1" count="1">
            <x v="13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72">
      <pivotArea dataOnly="0" labelOnly="1" outline="0" fieldPosition="0">
        <references count="4">
          <reference field="0" count="1" selected="0">
            <x v="180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71">
      <pivotArea dataOnly="0" labelOnly="1" outline="0" fieldPosition="0">
        <references count="4">
          <reference field="0" count="1" selected="0">
            <x v="264"/>
          </reference>
          <reference field="1" count="1">
            <x v="2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70">
      <pivotArea dataOnly="0" labelOnly="1" outline="0" fieldPosition="0">
        <references count="4">
          <reference field="0" count="1" selected="0">
            <x v="299"/>
          </reference>
          <reference field="1" count="1">
            <x v="2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69">
      <pivotArea dataOnly="0" labelOnly="1" outline="0" fieldPosition="0">
        <references count="4">
          <reference field="0" count="1" selected="0">
            <x v="255"/>
          </reference>
          <reference field="1" count="1">
            <x v="20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268">
      <pivotArea dataOnly="0" labelOnly="1" outline="0" fieldPosition="0">
        <references count="4">
          <reference field="0" count="1" selected="0">
            <x v="77"/>
          </reference>
          <reference field="1" count="1">
            <x v="12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67">
      <pivotArea dataOnly="0" labelOnly="1" outline="0" fieldPosition="0">
        <references count="4">
          <reference field="0" count="1" selected="0">
            <x v="150"/>
          </reference>
          <reference field="1" count="1">
            <x v="2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66">
      <pivotArea dataOnly="0" labelOnly="1" outline="0" fieldPosition="0">
        <references count="4">
          <reference field="0" count="1" selected="0">
            <x v="248"/>
          </reference>
          <reference field="1" count="1">
            <x v="51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65">
      <pivotArea dataOnly="0" labelOnly="1" outline="0" fieldPosition="0">
        <references count="4">
          <reference field="0" count="1" selected="0">
            <x v="3"/>
          </reference>
          <reference field="1" count="1">
            <x v="8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64">
      <pivotArea dataOnly="0" labelOnly="1" outline="0" fieldPosition="0">
        <references count="4">
          <reference field="0" count="1" selected="0">
            <x v="146"/>
          </reference>
          <reference field="1" count="1">
            <x v="13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63">
      <pivotArea dataOnly="0" labelOnly="1" outline="0" fieldPosition="0">
        <references count="4">
          <reference field="0" count="1" selected="0">
            <x v="258"/>
          </reference>
          <reference field="1" count="1">
            <x v="20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62">
      <pivotArea dataOnly="0" labelOnly="1" outline="0" fieldPosition="0">
        <references count="4">
          <reference field="0" count="1" selected="0">
            <x v="66"/>
          </reference>
          <reference field="1" count="1">
            <x v="5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61">
      <pivotArea dataOnly="0" labelOnly="1" outline="0" fieldPosition="0">
        <references count="4">
          <reference field="0" count="1" selected="0">
            <x v="167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60">
      <pivotArea dataOnly="0" labelOnly="1" outline="0" fieldPosition="0">
        <references count="4">
          <reference field="0" count="1" selected="0">
            <x v="278"/>
          </reference>
          <reference field="1" count="1">
            <x v="2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59">
      <pivotArea dataOnly="0" labelOnly="1" outline="0" fieldPosition="0">
        <references count="4">
          <reference field="0" count="1" selected="0">
            <x v="295"/>
          </reference>
          <reference field="1" count="1">
            <x v="21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58">
      <pivotArea dataOnly="0" labelOnly="1" outline="0" fieldPosition="0">
        <references count="4">
          <reference field="0" count="1" selected="0">
            <x v="70"/>
          </reference>
          <reference field="1" count="1">
            <x v="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57">
      <pivotArea dataOnly="0" labelOnly="1" outline="0" fieldPosition="0">
        <references count="4">
          <reference field="0" count="1" selected="0">
            <x v="166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56">
      <pivotArea dataOnly="0" labelOnly="1" outline="0" fieldPosition="0">
        <references count="4">
          <reference field="0" count="1" selected="0">
            <x v="223"/>
          </reference>
          <reference field="1" count="1">
            <x v="18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55">
      <pivotArea dataOnly="0" labelOnly="1" outline="0" fieldPosition="0">
        <references count="4">
          <reference field="0" count="1" selected="0">
            <x v="232"/>
          </reference>
          <reference field="1" count="1">
            <x v="18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54">
      <pivotArea dataOnly="0" labelOnly="1" outline="0" fieldPosition="0">
        <references count="4">
          <reference field="0" count="1" selected="0">
            <x v="93"/>
          </reference>
          <reference field="1" count="1">
            <x v="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253">
      <pivotArea dataOnly="0" labelOnly="1" outline="0" fieldPosition="0">
        <references count="4">
          <reference field="0" count="1" selected="0">
            <x v="115"/>
          </reference>
          <reference field="1" count="1">
            <x v="16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252">
      <pivotArea dataOnly="0" labelOnly="1" outline="0" fieldPosition="0">
        <references count="4">
          <reference field="0" count="1" selected="0">
            <x v="225"/>
          </reference>
          <reference field="1" count="1">
            <x v="18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251">
      <pivotArea dataOnly="0" labelOnly="1" outline="0" fieldPosition="0">
        <references count="4">
          <reference field="0" count="1" selected="0">
            <x v="250"/>
          </reference>
          <reference field="1" count="1">
            <x v="100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250">
      <pivotArea dataOnly="0" labelOnly="1" outline="0" fieldPosition="0">
        <references count="5">
          <reference field="0" count="1" selected="0">
            <x v="168"/>
          </reference>
          <reference field="1" count="1" selected="0">
            <x v="147"/>
          </reference>
          <reference field="2" count="1">
            <x v="1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49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56"/>
          </reference>
          <reference field="2" count="1">
            <x v="14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208"/>
          </reference>
          <reference field="1" count="1" selected="0">
            <x v="4"/>
          </reference>
          <reference field="2" count="1">
            <x v="159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253"/>
          </reference>
          <reference field="1" count="1" selected="0">
            <x v="2"/>
          </reference>
          <reference field="2" count="1">
            <x v="17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198"/>
          </reference>
          <reference field="1" count="1" selected="0">
            <x v="164"/>
          </reference>
          <reference field="2" count="1">
            <x v="15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230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259"/>
          </reference>
          <reference field="1" count="1" selected="0">
            <x v="190"/>
          </reference>
          <reference field="2" count="1">
            <x v="17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260"/>
          </reference>
          <reference field="1" count="1" selected="0">
            <x v="205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142"/>
          </reference>
          <reference field="1" count="1" selected="0">
            <x v="23"/>
          </reference>
          <reference field="2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185"/>
          </reference>
          <reference field="1" count="1" selected="0">
            <x v="155"/>
          </reference>
          <reference field="2" count="1">
            <x v="146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261"/>
          </reference>
          <reference field="1" count="1" selected="0">
            <x v="206"/>
          </reference>
          <reference field="2" count="1">
            <x v="180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39">
      <pivotArea dataOnly="0" labelOnly="1" outline="0" fieldPosition="0">
        <references count="5">
          <reference field="0" count="1" selected="0">
            <x v="301"/>
          </reference>
          <reference field="1" count="1" selected="0">
            <x v="222"/>
          </reference>
          <reference field="2" count="1">
            <x v="20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23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9"/>
          </reference>
          <reference field="2" count="1">
            <x v="8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37">
      <pivotArea dataOnly="0" labelOnly="1" outline="0" fieldPosition="0">
        <references count="5">
          <reference field="0" count="1" selected="0">
            <x v="149"/>
          </reference>
          <reference field="1" count="1" selected="0">
            <x v="25"/>
          </reference>
          <reference field="2" count="1">
            <x v="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36">
      <pivotArea dataOnly="0" labelOnly="1" outline="0" fieldPosition="0">
        <references count="5">
          <reference field="0" count="1" selected="0">
            <x v="276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35">
      <pivotArea dataOnly="0" labelOnly="1" outline="0" fieldPosition="0">
        <references count="5">
          <reference field="0" count="1" selected="0">
            <x v="280"/>
          </reference>
          <reference field="1" count="1" selected="0">
            <x v="214"/>
          </reference>
          <reference field="2" count="1">
            <x v="19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234">
      <pivotArea dataOnly="0" labelOnly="1" outline="0" fieldPosition="0">
        <references count="5">
          <reference field="0" count="1" selected="0">
            <x v="109"/>
          </reference>
          <reference field="1" count="1" selected="0">
            <x v="127"/>
          </reference>
          <reference field="2" count="1">
            <x v="5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233">
      <pivotArea dataOnly="0" labelOnly="1" outline="0" fieldPosition="0">
        <references count="5">
          <reference field="0" count="1" selected="0">
            <x v="199"/>
          </reference>
          <reference field="1" count="1" selected="0">
            <x v="27"/>
          </reference>
          <reference field="2" count="1">
            <x v="3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232">
      <pivotArea dataOnly="0" labelOnly="1" outline="0" fieldPosition="0">
        <references count="5">
          <reference field="0" count="1" selected="0">
            <x v="147"/>
          </reference>
          <reference field="1" count="1" selected="0">
            <x v="25"/>
          </reference>
          <reference field="2" count="1">
            <x v="12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231">
      <pivotArea dataOnly="0" labelOnly="1" outline="0" fieldPosition="0">
        <references count="5">
          <reference field="0" count="1" selected="0">
            <x v="284"/>
          </reference>
          <reference field="1" count="1" selected="0">
            <x v="215"/>
          </reference>
          <reference field="2" count="1">
            <x v="19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230">
      <pivotArea dataOnly="0" labelOnly="1" outline="0" fieldPosition="0">
        <references count="5">
          <reference field="0" count="1" selected="0">
            <x v="256"/>
          </reference>
          <reference field="1" count="1" selected="0">
            <x v="202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229">
      <pivotArea dataOnly="0" labelOnly="1" outline="0" fieldPosition="0">
        <references count="5">
          <reference field="0" count="1" selected="0">
            <x v="279"/>
          </reference>
          <reference field="1" count="1" selected="0">
            <x v="18"/>
          </reference>
          <reference field="2" count="1">
            <x v="19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228">
      <pivotArea dataOnly="0" labelOnly="1" outline="0" fieldPosition="0">
        <references count="5">
          <reference field="0" count="1" selected="0">
            <x v="235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227">
      <pivotArea dataOnly="0" labelOnly="1" outline="0" fieldPosition="0">
        <references count="5">
          <reference field="0" count="1" selected="0">
            <x v="303"/>
          </reference>
          <reference field="1" count="1" selected="0">
            <x v="224"/>
          </reference>
          <reference field="2" count="1">
            <x v="20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226">
      <pivotArea dataOnly="0" labelOnly="1" outline="0" fieldPosition="0">
        <references count="5">
          <reference field="0" count="1" selected="0">
            <x v="105"/>
          </reference>
          <reference field="1" count="1" selected="0">
            <x v="51"/>
          </reference>
          <reference field="2" count="1">
            <x v="11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25">
      <pivotArea dataOnly="0" labelOnly="1" outline="0" fieldPosition="0">
        <references count="5">
          <reference field="0" count="1" selected="0">
            <x v="133"/>
          </reference>
          <reference field="1" count="1" selected="0">
            <x v="135"/>
          </reference>
          <reference field="2" count="1">
            <x v="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24">
      <pivotArea dataOnly="0" labelOnly="1" outline="0" fieldPosition="0">
        <references count="5">
          <reference field="0" count="1" selected="0">
            <x v="180"/>
          </reference>
          <reference field="1" count="1" selected="0">
            <x v="113"/>
          </reference>
          <reference field="2" count="1">
            <x v="3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23">
      <pivotArea dataOnly="0" labelOnly="1" outline="0" fieldPosition="0">
        <references count="5">
          <reference field="0" count="1" selected="0">
            <x v="264"/>
          </reference>
          <reference field="1" count="1" selected="0">
            <x v="208"/>
          </reference>
          <reference field="2" count="1">
            <x v="18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22">
      <pivotArea dataOnly="0" labelOnly="1" outline="0" fieldPosition="0">
        <references count="5">
          <reference field="0" count="1" selected="0">
            <x v="299"/>
          </reference>
          <reference field="1" count="1" selected="0">
            <x v="29"/>
          </reference>
          <reference field="2" count="1">
            <x v="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221">
      <pivotArea dataOnly="0" labelOnly="1" outline="0" fieldPosition="0">
        <references count="5">
          <reference field="0" count="1" selected="0">
            <x v="255"/>
          </reference>
          <reference field="1" count="1" selected="0">
            <x v="201"/>
          </reference>
          <reference field="2" count="1">
            <x v="17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220">
      <pivotArea dataOnly="0" labelOnly="1" outline="0" fieldPosition="0">
        <references count="5">
          <reference field="0" count="1" selected="0">
            <x v="77"/>
          </reference>
          <reference field="1" count="1" selected="0">
            <x v="120"/>
          </reference>
          <reference field="2" count="1">
            <x v="10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19">
      <pivotArea dataOnly="0" labelOnly="1" outline="0" fieldPosition="0">
        <references count="5">
          <reference field="0" count="1" selected="0">
            <x v="150"/>
          </reference>
          <reference field="1" count="1" selected="0">
            <x v="25"/>
          </reference>
          <reference field="2" count="1">
            <x v="1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18">
      <pivotArea dataOnly="0" labelOnly="1" outline="0" fieldPosition="0">
        <references count="5">
          <reference field="0" count="1" selected="0">
            <x v="248"/>
          </reference>
          <reference field="1" count="1" selected="0">
            <x v="5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21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82"/>
          </reference>
          <reference field="2" count="1">
            <x v="6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16">
      <pivotArea dataOnly="0" labelOnly="1" outline="0" fieldPosition="0">
        <references count="5">
          <reference field="0" count="1" selected="0">
            <x v="146"/>
          </reference>
          <reference field="1" count="1" selected="0">
            <x v="138"/>
          </reference>
          <reference field="2" count="1">
            <x v="122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15">
      <pivotArea dataOnly="0" labelOnly="1" outline="0" fieldPosition="0">
        <references count="5">
          <reference field="0" count="1" selected="0">
            <x v="258"/>
          </reference>
          <reference field="1" count="1" selected="0">
            <x v="204"/>
          </reference>
          <reference field="2" count="1">
            <x v="17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214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58"/>
          </reference>
          <reference field="2" count="1">
            <x v="4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13">
      <pivotArea dataOnly="0" labelOnly="1" outline="0" fieldPosition="0">
        <references count="5">
          <reference field="0" count="1" selected="0">
            <x v="167"/>
          </reference>
          <reference field="1" count="1" selected="0">
            <x v="146"/>
          </reference>
          <reference field="2" count="1">
            <x v="13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12">
      <pivotArea dataOnly="0" labelOnly="1" outline="0" fieldPosition="0">
        <references count="5">
          <reference field="0" count="1" selected="0">
            <x v="278"/>
          </reference>
          <reference field="1" count="1" selected="0">
            <x v="213"/>
          </reference>
          <reference field="2" count="1">
            <x v="1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11">
      <pivotArea dataOnly="0" labelOnly="1" outline="0" fieldPosition="0">
        <references count="5">
          <reference field="0" count="1" selected="0">
            <x v="295"/>
          </reference>
          <reference field="1" count="1" selected="0">
            <x v="219"/>
          </reference>
          <reference field="2" count="1">
            <x v="1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210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35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09">
      <pivotArea dataOnly="0" labelOnly="1" outline="0" fieldPosition="0">
        <references count="5">
          <reference field="0" count="1" selected="0">
            <x v="166"/>
          </reference>
          <reference field="1" count="1" selected="0">
            <x v="146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08">
      <pivotArea dataOnly="0" labelOnly="1" outline="0" fieldPosition="0">
        <references count="5">
          <reference field="0" count="1" selected="0">
            <x v="223"/>
          </reference>
          <reference field="1" count="1" selected="0">
            <x v="181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207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7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206">
      <pivotArea dataOnly="0" labelOnly="1" outline="0" fieldPosition="0">
        <references count="5">
          <reference field="0" count="1" selected="0">
            <x v="115"/>
          </reference>
          <reference field="1" count="1" selected="0">
            <x v="16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205">
      <pivotArea dataOnly="0" labelOnly="1" outline="0" fieldPosition="0">
        <references count="5">
          <reference field="0" count="1" selected="0">
            <x v="225"/>
          </reference>
          <reference field="1" count="1" selected="0">
            <x v="182"/>
          </reference>
          <reference field="2" count="1">
            <x v="17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204">
      <pivotArea dataOnly="0" labelOnly="1" outline="0" fieldPosition="0">
        <references count="5">
          <reference field="0" count="1" selected="0">
            <x v="250"/>
          </reference>
          <reference field="1" count="1" selected="0">
            <x v="100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203">
      <pivotArea dataOnly="0" labelOnly="1" outline="0" fieldPosition="0">
        <references count="6">
          <reference field="0" count="1" selected="0">
            <x v="168"/>
          </reference>
          <reference field="1" count="1" selected="0">
            <x v="147"/>
          </reference>
          <reference field="2" count="1" selected="0">
            <x v="134"/>
          </reference>
          <reference field="3" count="1">
            <x v="163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02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>
            <x v="17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01">
      <pivotArea dataOnly="0" labelOnly="1" outline="0" fieldPosition="0">
        <references count="6">
          <reference field="0" count="1" selected="0">
            <x v="208"/>
          </reference>
          <reference field="1" count="1" selected="0">
            <x v="4"/>
          </reference>
          <reference field="2" count="1" selected="0">
            <x v="159"/>
          </reference>
          <reference field="3" count="1">
            <x v="20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200">
      <pivotArea dataOnly="0" labelOnly="1" outline="0" fieldPosition="0">
        <references count="6">
          <reference field="0" count="1" selected="0">
            <x v="253"/>
          </reference>
          <reference field="1" count="1" selected="0">
            <x v="2"/>
          </reference>
          <reference field="2" count="1" selected="0">
            <x v="174"/>
          </reference>
          <reference field="3" count="1">
            <x v="23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2199">
      <pivotArea dataOnly="0" labelOnly="1" outline="0" fieldPosition="0">
        <references count="6">
          <reference field="0" count="1" selected="0">
            <x v="198"/>
          </reference>
          <reference field="1" count="1" selected="0">
            <x v="164"/>
          </reference>
          <reference field="2" count="1" selected="0">
            <x v="154"/>
          </reference>
          <reference field="3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198">
      <pivotArea dataOnly="0" labelOnly="1" outline="0" fieldPosition="0">
        <references count="6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197">
      <pivotArea dataOnly="0" labelOnly="1" outline="0" fieldPosition="0">
        <references count="6">
          <reference field="0" count="1" selected="0">
            <x v="259"/>
          </reference>
          <reference field="1" count="1" selected="0">
            <x v="190"/>
          </reference>
          <reference field="2" count="1" selected="0">
            <x v="179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196">
      <pivotArea dataOnly="0" labelOnly="1" outline="0" fieldPosition="0">
        <references count="6">
          <reference field="0" count="1" selected="0">
            <x v="260"/>
          </reference>
          <reference field="1" count="1" selected="0">
            <x v="205"/>
          </reference>
          <reference field="2" count="1" selected="0">
            <x v="84"/>
          </reference>
          <reference field="3" count="1">
            <x v="24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195">
      <pivotArea dataOnly="0" labelOnly="1" outline="0" fieldPosition="0">
        <references count="6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>
            <x v="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194">
      <pivotArea dataOnly="0" labelOnly="1" outline="0" fieldPosition="0">
        <references count="6">
          <reference field="0" count="1" selected="0">
            <x v="185"/>
          </reference>
          <reference field="1" count="1" selected="0">
            <x v="155"/>
          </reference>
          <reference field="2" count="1" selected="0">
            <x v="146"/>
          </reference>
          <reference field="3" count="1">
            <x v="1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193">
      <pivotArea dataOnly="0" labelOnly="1" outline="0" fieldPosition="0">
        <references count="6">
          <reference field="0" count="1" selected="0">
            <x v="261"/>
          </reference>
          <reference field="1" count="1" selected="0">
            <x v="206"/>
          </reference>
          <reference field="2" count="1" selected="0">
            <x v="180"/>
          </reference>
          <reference field="3" count="1">
            <x v="24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192">
      <pivotArea dataOnly="0" labelOnly="1" outline="0" fieldPosition="0">
        <references count="6">
          <reference field="0" count="1" selected="0">
            <x v="301"/>
          </reference>
          <reference field="1" count="1" selected="0">
            <x v="222"/>
          </reference>
          <reference field="2" count="1" selected="0">
            <x v="203"/>
          </reference>
          <reference field="3" count="1">
            <x v="278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2191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49"/>
          </reference>
          <reference field="2" count="1" selected="0">
            <x v="86"/>
          </reference>
          <reference field="3" count="1">
            <x v="11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190">
      <pivotArea dataOnly="0" labelOnly="1" outline="0" fieldPosition="0">
        <references count="6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>
            <x v="3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189">
      <pivotArea dataOnly="0" labelOnly="1" outline="0" fieldPosition="0">
        <references count="6">
          <reference field="0" count="1" selected="0">
            <x v="276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188">
      <pivotArea dataOnly="0" labelOnly="1" outline="0" fieldPosition="0">
        <references count="6">
          <reference field="0" count="1" selected="0">
            <x v="280"/>
          </reference>
          <reference field="1" count="1" selected="0">
            <x v="214"/>
          </reference>
          <reference field="2" count="1" selected="0">
            <x v="191"/>
          </reference>
          <reference field="3" count="1">
            <x v="2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187">
      <pivotArea dataOnly="0" labelOnly="1" outline="0" fieldPosition="0">
        <references count="6">
          <reference field="0" count="1" selected="0">
            <x v="109"/>
          </reference>
          <reference field="1" count="1" selected="0">
            <x v="127"/>
          </reference>
          <reference field="2" count="1" selected="0">
            <x v="54"/>
          </reference>
          <reference field="3" count="1">
            <x v="1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186">
      <pivotArea dataOnly="0" labelOnly="1" outline="0" fieldPosition="0">
        <references count="6">
          <reference field="0" count="1" selected="0">
            <x v="199"/>
          </reference>
          <reference field="1" count="1" selected="0">
            <x v="27"/>
          </reference>
          <reference field="2" count="1" selected="0">
            <x v="38"/>
          </reference>
          <reference field="3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185">
      <pivotArea dataOnly="0" labelOnly="1" outline="0" fieldPosition="0">
        <references count="6">
          <reference field="0" count="1" selected="0">
            <x v="147"/>
          </reference>
          <reference field="1" count="1" selected="0">
            <x v="25"/>
          </reference>
          <reference field="2" count="1" selected="0">
            <x v="123"/>
          </reference>
          <reference field="3" count="1">
            <x v="15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184">
      <pivotArea dataOnly="0" labelOnly="1" outline="0" fieldPosition="0">
        <references count="6">
          <reference field="0" count="1" selected="0">
            <x v="284"/>
          </reference>
          <reference field="1" count="1" selected="0">
            <x v="215"/>
          </reference>
          <reference field="2" count="1" selected="0">
            <x v="193"/>
          </reference>
          <reference field="3" count="1">
            <x v="26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2183">
      <pivotArea dataOnly="0" labelOnly="1" outline="0" fieldPosition="0">
        <references count="6">
          <reference field="0" count="1" selected="0">
            <x v="256"/>
          </reference>
          <reference field="1" count="1" selected="0">
            <x v="202"/>
          </reference>
          <reference field="2" count="1" selected="0">
            <x v="11"/>
          </reference>
          <reference field="3" count="1">
            <x v="237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182">
      <pivotArea dataOnly="0" labelOnly="1" outline="0" fieldPosition="0">
        <references count="6">
          <reference field="0" count="1" selected="0">
            <x v="279"/>
          </reference>
          <reference field="1" count="1" selected="0">
            <x v="18"/>
          </reference>
          <reference field="2" count="1" selected="0">
            <x v="190"/>
          </reference>
          <reference field="3" count="1">
            <x v="240"/>
          </reference>
          <reference field="5" count="1" selected="0">
            <x v="0"/>
          </reference>
          <reference field="10" count="1" selected="0">
            <x v="10"/>
          </reference>
        </references>
      </pivotArea>
    </format>
    <format dxfId="2181">
      <pivotArea dataOnly="0" labelOnly="1" outline="0" fieldPosition="0">
        <references count="6">
          <reference field="0" count="1" selected="0">
            <x v="235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2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180">
      <pivotArea dataOnly="0" labelOnly="1" outline="0" fieldPosition="0">
        <references count="6">
          <reference field="0" count="1" selected="0">
            <x v="303"/>
          </reference>
          <reference field="1" count="1" selected="0">
            <x v="224"/>
          </reference>
          <reference field="2" count="1" selected="0">
            <x v="204"/>
          </reference>
          <reference field="3" count="1">
            <x v="280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2179">
      <pivotArea dataOnly="0" labelOnly="1" outline="0" fieldPosition="0">
        <references count="6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>
            <x v="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178">
      <pivotArea dataOnly="0" labelOnly="1" outline="0" fieldPosition="0">
        <references count="6">
          <reference field="0" count="1" selected="0">
            <x v="133"/>
          </reference>
          <reference field="1" count="1" selected="0">
            <x v="135"/>
          </reference>
          <reference field="2" count="1" selected="0">
            <x v="8"/>
          </reference>
          <reference field="3" count="1">
            <x v="143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177">
      <pivotArea dataOnly="0" labelOnly="1" outline="0" fieldPosition="0">
        <references count="6">
          <reference field="0" count="1" selected="0">
            <x v="180"/>
          </reference>
          <reference field="1" count="1" selected="0">
            <x v="113"/>
          </reference>
          <reference field="2" count="1" selected="0">
            <x v="34"/>
          </reference>
          <reference field="3" count="1">
            <x v="17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176">
      <pivotArea dataOnly="0" labelOnly="1" outline="0" fieldPosition="0">
        <references count="6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>
            <x v="2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175">
      <pivotArea dataOnly="0" labelOnly="1" outline="0" fieldPosition="0">
        <references count="6">
          <reference field="0" count="1" selected="0">
            <x v="299"/>
          </reference>
          <reference field="1" count="1" selected="0">
            <x v="29"/>
          </reference>
          <reference field="2" count="1" selected="0">
            <x v="76"/>
          </reference>
          <reference field="3" count="1">
            <x v="27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174">
      <pivotArea dataOnly="0" labelOnly="1" outline="0" fieldPosition="0">
        <references count="6">
          <reference field="0" count="1" selected="0">
            <x v="255"/>
          </reference>
          <reference field="1" count="1" selected="0">
            <x v="201"/>
          </reference>
          <reference field="2" count="1" selected="0">
            <x v="176"/>
          </reference>
          <reference field="3" count="1">
            <x v="236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2173">
      <pivotArea dataOnly="0" labelOnly="1" outline="0" fieldPosition="0">
        <references count="6">
          <reference field="0" count="1" selected="0">
            <x v="77"/>
          </reference>
          <reference field="1" count="1" selected="0">
            <x v="120"/>
          </reference>
          <reference field="2" count="1" selected="0">
            <x v="102"/>
          </reference>
          <reference field="3" count="1">
            <x v="12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172">
      <pivotArea dataOnly="0" labelOnly="1" outline="0" fieldPosition="0">
        <references count="6">
          <reference field="0" count="1" selected="0">
            <x v="150"/>
          </reference>
          <reference field="1" count="1" selected="0">
            <x v="25"/>
          </reference>
          <reference field="2" count="1" selected="0">
            <x v="17"/>
          </reference>
          <reference field="3" count="1">
            <x v="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171">
      <pivotArea dataOnly="0" labelOnly="1" outline="0" fieldPosition="0">
        <references count="6">
          <reference field="0" count="1" selected="0">
            <x v="248"/>
          </reference>
          <reference field="1" count="1" selected="0">
            <x v="51"/>
          </reference>
          <reference field="2" count="1" selected="0">
            <x v="84"/>
          </reference>
          <reference field="3" count="1">
            <x v="23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170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82"/>
          </reference>
          <reference field="2" count="1" selected="0">
            <x v="62"/>
          </reference>
          <reference field="3" count="1">
            <x v="7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169">
      <pivotArea dataOnly="0" labelOnly="1" outline="0" fieldPosition="0">
        <references count="6">
          <reference field="0" count="1" selected="0">
            <x v="146"/>
          </reference>
          <reference field="1" count="1" selected="0">
            <x v="138"/>
          </reference>
          <reference field="2" count="1" selected="0">
            <x v="122"/>
          </reference>
          <reference field="3" count="1">
            <x v="15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168">
      <pivotArea dataOnly="0" labelOnly="1" outline="0" fieldPosition="0">
        <references count="6">
          <reference field="0" count="1" selected="0">
            <x v="258"/>
          </reference>
          <reference field="1" count="1" selected="0">
            <x v="204"/>
          </reference>
          <reference field="2" count="1" selected="0">
            <x v="178"/>
          </reference>
          <reference field="3" count="1">
            <x v="23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2167">
      <pivotArea dataOnly="0" labelOnly="1" outline="0" fieldPosition="0">
        <references count="6">
          <reference field="0" count="1" selected="0">
            <x v="66"/>
          </reference>
          <reference field="1" count="1" selected="0">
            <x v="58"/>
          </reference>
          <reference field="2" count="1" selected="0">
            <x v="49"/>
          </reference>
          <reference field="3" count="1">
            <x v="5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166">
      <pivotArea dataOnly="0" labelOnly="1" outline="0" fieldPosition="0">
        <references count="6">
          <reference field="0" count="1" selected="0">
            <x v="167"/>
          </reference>
          <reference field="1" count="1" selected="0">
            <x v="146"/>
          </reference>
          <reference field="2" count="1" selected="0">
            <x v="133"/>
          </reference>
          <reference field="3" count="1">
            <x v="162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165">
      <pivotArea dataOnly="0" labelOnly="1" outline="0" fieldPosition="0">
        <references count="6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164">
      <pivotArea dataOnly="0" labelOnly="1" outline="0" fieldPosition="0">
        <references count="6">
          <reference field="0" count="1" selected="0">
            <x v="295"/>
          </reference>
          <reference field="1" count="1" selected="0">
            <x v="219"/>
          </reference>
          <reference field="2" count="1" selected="0">
            <x v="198"/>
          </reference>
          <reference field="3" count="1">
            <x v="2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163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>
            <x v="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162">
      <pivotArea dataOnly="0" labelOnly="1" outline="0" fieldPosition="0">
        <references count="6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>
            <x v="1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161">
      <pivotArea dataOnly="0" labelOnly="1" outline="0" fieldPosition="0">
        <references count="6">
          <reference field="0" count="1" selected="0">
            <x v="223"/>
          </reference>
          <reference field="1" count="1" selected="0">
            <x v="181"/>
          </reference>
          <reference field="2" count="1" selected="0">
            <x v="84"/>
          </reference>
          <reference field="3" count="1">
            <x v="21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160">
      <pivotArea dataOnly="0" labelOnly="1" outline="0" fieldPosition="0">
        <references count="6">
          <reference field="0" count="1" selected="0">
            <x v="232"/>
          </reference>
          <reference field="1" count="1" selected="0">
            <x v="187"/>
          </reference>
          <reference field="2" count="1" selected="0">
            <x v="84"/>
          </reference>
          <reference field="3" count="1">
            <x v="3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159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>
            <x v="1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2158">
      <pivotArea dataOnly="0" labelOnly="1" outline="0" fieldPosition="0">
        <references count="6">
          <reference field="0" count="1" selected="0">
            <x v="115"/>
          </reference>
          <reference field="1" count="1" selected="0">
            <x v="16"/>
          </reference>
          <reference field="2" count="1" selected="0">
            <x v="1"/>
          </reference>
          <reference field="3" count="1">
            <x v="3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157">
      <pivotArea dataOnly="0" labelOnly="1" outline="0" fieldPosition="0">
        <references count="6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>
            <x v="21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156">
      <pivotArea dataOnly="0" labelOnly="1" outline="0" fieldPosition="0">
        <references count="6">
          <reference field="0" count="1" selected="0">
            <x v="250"/>
          </reference>
          <reference field="1" count="1" selected="0">
            <x v="100"/>
          </reference>
          <reference field="2" count="1" selected="0">
            <x v="84"/>
          </reference>
          <reference field="3" count="1">
            <x v="23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155">
      <pivotArea dataOnly="0" labelOnly="1" outline="0" fieldPosition="0">
        <references count="7">
          <reference field="0" count="1" selected="0">
            <x v="168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2154">
      <pivotArea dataOnly="0" labelOnly="1" outline="0" fieldPosition="0">
        <references count="7">
          <reference field="0" count="1" selected="0">
            <x v="208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6"/>
          </reference>
          <reference field="10" count="1" selected="0">
            <x v="0"/>
          </reference>
        </references>
      </pivotArea>
    </format>
    <format dxfId="2153">
      <pivotArea dataOnly="0" labelOnly="1" outline="0" fieldPosition="0">
        <references count="7">
          <reference field="0" count="1" selected="0">
            <x v="253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2152">
      <pivotArea dataOnly="0" labelOnly="1" outline="0" fieldPosition="0">
        <references count="7">
          <reference field="0" count="1" selected="0">
            <x v="198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151">
      <pivotArea dataOnly="0" labelOnly="1" outline="0" fieldPosition="0">
        <references count="7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2150">
      <pivotArea dataOnly="0" labelOnly="1" outline="0" fieldPosition="0">
        <references count="7">
          <reference field="0" count="1" selected="0">
            <x v="259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149">
      <pivotArea dataOnly="0" labelOnly="1" outline="0" fieldPosition="0">
        <references count="7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2148">
      <pivotArea dataOnly="0" labelOnly="1" outline="0" fieldPosition="0">
        <references count="7">
          <reference field="0" count="1" selected="0">
            <x v="185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2147">
      <pivotArea dataOnly="0" labelOnly="1" outline="0" fieldPosition="0">
        <references count="7">
          <reference field="0" count="1" selected="0">
            <x v="261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214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3"/>
          </reference>
        </references>
      </pivotArea>
    </format>
    <format dxfId="2145">
      <pivotArea dataOnly="0" labelOnly="1" outline="0" fieldPosition="0">
        <references count="7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144">
      <pivotArea dataOnly="0" labelOnly="1" outline="0" fieldPosition="0">
        <references count="7">
          <reference field="0" count="1" selected="0">
            <x v="276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5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2143">
      <pivotArea dataOnly="0" labelOnly="1" outline="0" fieldPosition="0">
        <references count="7">
          <reference field="0" count="1" selected="0">
            <x v="109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2142">
      <pivotArea dataOnly="0" labelOnly="1" outline="0" fieldPosition="0">
        <references count="7">
          <reference field="0" count="1" selected="0">
            <x v="199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2141">
      <pivotArea dataOnly="0" labelOnly="1" outline="0" fieldPosition="0">
        <references count="7">
          <reference field="0" count="1" selected="0">
            <x v="147"/>
          </reference>
          <reference field="1" count="1" selected="0">
            <x v="25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2140">
      <pivotArea dataOnly="0" labelOnly="1" outline="0" fieldPosition="0">
        <references count="7">
          <reference field="0" count="1" selected="0">
            <x v="284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2139">
      <pivotArea dataOnly="0" labelOnly="1" outline="0" fieldPosition="0">
        <references count="7">
          <reference field="0" count="1" selected="0">
            <x v="235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2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2138">
      <pivotArea dataOnly="0" labelOnly="1" outline="0" fieldPosition="0">
        <references count="7">
          <reference field="0" count="1" selected="0">
            <x v="303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2137">
      <pivotArea dataOnly="0" labelOnly="1" outline="0" fieldPosition="0">
        <references count="7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 selected="0">
            <x v="5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2136">
      <pivotArea dataOnly="0" labelOnly="1" outline="0" fieldPosition="0">
        <references count="7">
          <reference field="0" count="1" selected="0">
            <x v="180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135">
      <pivotArea dataOnly="0" labelOnly="1" outline="0" fieldPosition="0">
        <references count="7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134">
      <pivotArea dataOnly="0" labelOnly="1" outline="0" fieldPosition="0">
        <references count="7">
          <reference field="0" count="1" selected="0">
            <x v="77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133">
      <pivotArea dataOnly="0" labelOnly="1" outline="0" fieldPosition="0">
        <references count="7">
          <reference field="0" count="1" selected="0">
            <x v="248"/>
          </reference>
          <reference field="1" count="1" selected="0">
            <x v="51"/>
          </reference>
          <reference field="2" count="1" selected="0">
            <x v="84"/>
          </reference>
          <reference field="3" count="1" selected="0">
            <x v="230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2132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2131">
      <pivotArea dataOnly="0" labelOnly="1" outline="0" fieldPosition="0">
        <references count="7">
          <reference field="0" count="1" selected="0">
            <x v="146"/>
          </reference>
          <reference field="1" count="1" selected="0">
            <x v="138"/>
          </reference>
          <reference field="2" count="1" selected="0">
            <x v="122"/>
          </reference>
          <reference field="3" count="1" selected="0">
            <x v="150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2130">
      <pivotArea dataOnly="0" labelOnly="1" outline="0" fieldPosition="0">
        <references count="7">
          <reference field="0" count="1" selected="0">
            <x v="258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2129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58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2128">
      <pivotArea dataOnly="0" labelOnly="1" outline="0" fieldPosition="0">
        <references count="7">
          <reference field="0" count="1" selected="0">
            <x v="167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2127">
      <pivotArea dataOnly="0" labelOnly="1" outline="0" fieldPosition="0">
        <references count="7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2126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2125">
      <pivotArea dataOnly="0" labelOnly="1" outline="0" fieldPosition="0">
        <references count="7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6"/>
          </reference>
        </references>
      </pivotArea>
    </format>
    <format dxfId="2124">
      <pivotArea dataOnly="0" labelOnly="1" outline="0" fieldPosition="0">
        <references count="7">
          <reference field="0" count="1" selected="0">
            <x v="223"/>
          </reference>
          <reference field="1" count="1" selected="0">
            <x v="181"/>
          </reference>
          <reference field="2" count="1" selected="0">
            <x v="84"/>
          </reference>
          <reference field="3" count="1" selected="0">
            <x v="213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2123">
      <pivotArea dataOnly="0" labelOnly="1" outline="0" fieldPosition="0">
        <references count="7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 selected="0">
            <x v="1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2122">
      <pivotArea dataOnly="0" labelOnly="1" outline="0" fieldPosition="0">
        <references count="7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0"/>
          </reference>
        </references>
      </pivotArea>
    </format>
    <format dxfId="2121">
      <pivotArea dataOnly="0" labelOnly="1" outline="0" fieldPosition="0">
        <references count="8">
          <reference field="0" count="1" selected="0">
            <x v="168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/>
        </references>
      </pivotArea>
    </format>
    <format dxfId="2120">
      <pivotArea dataOnly="0" labelOnly="1" outline="0" fieldPosition="0">
        <references count="8">
          <reference field="0" count="1" selected="0">
            <x v="235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2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/>
        </references>
      </pivotArea>
    </format>
    <format dxfId="2119">
      <pivotArea dataOnly="0" labelOnly="1" outline="0" fieldPosition="0">
        <references count="9">
          <reference field="0" count="1" selected="0">
            <x v="168"/>
          </reference>
          <reference field="1" count="1" selected="0">
            <x v="147"/>
          </reference>
          <reference field="2" count="1" selected="0">
            <x v="134"/>
          </reference>
          <reference field="3" count="1" selected="0">
            <x v="16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118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117">
      <pivotArea dataOnly="0" labelOnly="1" outline="0" fieldPosition="0">
        <references count="9">
          <reference field="0" count="1" selected="0">
            <x v="208"/>
          </reference>
          <reference field="1" count="1" selected="0">
            <x v="4"/>
          </reference>
          <reference field="2" count="1" selected="0">
            <x v="159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6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116">
      <pivotArea dataOnly="0" labelOnly="1" outline="0" fieldPosition="0">
        <references count="9">
          <reference field="0" count="1" selected="0">
            <x v="253"/>
          </reference>
          <reference field="1" count="1" selected="0">
            <x v="2"/>
          </reference>
          <reference field="2" count="1" selected="0">
            <x v="174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115">
      <pivotArea dataOnly="0" labelOnly="1" outline="0" fieldPosition="0">
        <references count="9">
          <reference field="0" count="1" selected="0">
            <x v="198"/>
          </reference>
          <reference field="1" count="1" selected="0">
            <x v="164"/>
          </reference>
          <reference field="2" count="1" selected="0">
            <x v="154"/>
          </reference>
          <reference field="3" count="1" selected="0">
            <x v="192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114">
      <pivotArea dataOnly="0" labelOnly="1" outline="0" fieldPosition="0">
        <references count="9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113">
      <pivotArea dataOnly="0" labelOnly="1" outline="0" fieldPosition="0">
        <references count="9">
          <reference field="0" count="1" selected="0">
            <x v="259"/>
          </reference>
          <reference field="1" count="1" selected="0">
            <x v="190"/>
          </reference>
          <reference field="2" count="1" selected="0">
            <x v="179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112">
      <pivotArea dataOnly="0" labelOnly="1" outline="0" fieldPosition="0">
        <references count="9">
          <reference field="0" count="1" selected="0">
            <x v="260"/>
          </reference>
          <reference field="1" count="1" selected="0">
            <x v="205"/>
          </reference>
          <reference field="2" count="1" selected="0">
            <x v="84"/>
          </reference>
          <reference field="3" count="1" selected="0">
            <x v="24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111">
      <pivotArea dataOnly="0" labelOnly="1" outline="0" fieldPosition="0">
        <references count="9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2110">
      <pivotArea dataOnly="0" labelOnly="1" outline="0" fieldPosition="0">
        <references count="9">
          <reference field="0" count="1" selected="0">
            <x v="185"/>
          </reference>
          <reference field="1" count="1" selected="0">
            <x v="155"/>
          </reference>
          <reference field="2" count="1" selected="0">
            <x v="146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2109">
      <pivotArea dataOnly="0" labelOnly="1" outline="0" fieldPosition="0">
        <references count="9">
          <reference field="0" count="1" selected="0">
            <x v="261"/>
          </reference>
          <reference field="1" count="1" selected="0">
            <x v="206"/>
          </reference>
          <reference field="2" count="1" selected="0">
            <x v="180"/>
          </reference>
          <reference field="3" count="1" selected="0">
            <x v="24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2108">
      <pivotArea dataOnly="0" labelOnly="1" outline="0" fieldPosition="0">
        <references count="9">
          <reference field="0" count="1" selected="0">
            <x v="301"/>
          </reference>
          <reference field="1" count="1" selected="0">
            <x v="222"/>
          </reference>
          <reference field="2" count="1" selected="0">
            <x v="203"/>
          </reference>
          <reference field="3" count="1" selected="0">
            <x v="27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2107">
      <pivotArea dataOnly="0" labelOnly="1" outline="0" fieldPosition="0">
        <references count="9">
          <reference field="0" count="1" selected="0">
            <x v="45"/>
          </reference>
          <reference field="1" count="1" selected="0">
            <x v="49"/>
          </reference>
          <reference field="2" count="1" selected="0">
            <x v="86"/>
          </reference>
          <reference field="3" count="1" selected="0">
            <x v="110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106">
      <pivotArea dataOnly="0" labelOnly="1" outline="0" fieldPosition="0">
        <references count="9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105">
      <pivotArea dataOnly="0" labelOnly="1" outline="0" fieldPosition="0">
        <references count="9">
          <reference field="0" count="1" selected="0">
            <x v="276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5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104">
      <pivotArea dataOnly="0" labelOnly="1" outline="0" fieldPosition="0">
        <references count="9">
          <reference field="0" count="1" selected="0">
            <x v="280"/>
          </reference>
          <reference field="1" count="1" selected="0">
            <x v="214"/>
          </reference>
          <reference field="2" count="1" selected="0">
            <x v="191"/>
          </reference>
          <reference field="3" count="1" selected="0">
            <x v="258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103">
      <pivotArea dataOnly="0" labelOnly="1" outline="0" fieldPosition="0">
        <references count="9">
          <reference field="0" count="1" selected="0">
            <x v="109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2102">
      <pivotArea dataOnly="0" labelOnly="1" outline="0" fieldPosition="0">
        <references count="9">
          <reference field="0" count="1" selected="0">
            <x v="199"/>
          </reference>
          <reference field="1" count="1" selected="0">
            <x v="27"/>
          </reference>
          <reference field="2" count="1" selected="0">
            <x v="38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2101">
      <pivotArea dataOnly="0" labelOnly="1" outline="0" fieldPosition="0">
        <references count="9">
          <reference field="0" count="1" selected="0">
            <x v="147"/>
          </reference>
          <reference field="1" count="1" selected="0">
            <x v="25"/>
          </reference>
          <reference field="2" count="1" selected="0">
            <x v="12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100">
      <pivotArea dataOnly="0" labelOnly="1" outline="0" fieldPosition="0">
        <references count="9">
          <reference field="0" count="1" selected="0">
            <x v="284"/>
          </reference>
          <reference field="1" count="1" selected="0">
            <x v="215"/>
          </reference>
          <reference field="2" count="1" selected="0">
            <x v="193"/>
          </reference>
          <reference field="3" count="1" selected="0">
            <x v="262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099">
      <pivotArea dataOnly="0" labelOnly="1" outline="0" fieldPosition="0">
        <references count="9">
          <reference field="0" count="1" selected="0">
            <x v="256"/>
          </reference>
          <reference field="1" count="1" selected="0">
            <x v="202"/>
          </reference>
          <reference field="2" count="1" selected="0">
            <x v="11"/>
          </reference>
          <reference field="3" count="1" selected="0">
            <x v="23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2098">
      <pivotArea dataOnly="0" labelOnly="1" outline="0" fieldPosition="0">
        <references count="9">
          <reference field="0" count="1" selected="0">
            <x v="279"/>
          </reference>
          <reference field="1" count="1" selected="0">
            <x v="18"/>
          </reference>
          <reference field="2" count="1" selected="0">
            <x v="190"/>
          </reference>
          <reference field="3" count="1" selected="0">
            <x v="24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2097">
      <pivotArea dataOnly="0" labelOnly="1" outline="0" fieldPosition="0">
        <references count="9">
          <reference field="0" count="1" selected="0">
            <x v="235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2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096">
      <pivotArea dataOnly="0" labelOnly="1" outline="0" fieldPosition="0">
        <references count="9">
          <reference field="0" count="1" selected="0">
            <x v="303"/>
          </reference>
          <reference field="1" count="1" selected="0">
            <x v="224"/>
          </reference>
          <reference field="2" count="1" selected="0">
            <x v="204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2095">
      <pivotArea dataOnly="0" labelOnly="1" outline="0" fieldPosition="0">
        <references count="9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094">
      <pivotArea dataOnly="0" labelOnly="1" outline="0" fieldPosition="0">
        <references count="9">
          <reference field="0" count="1" selected="0">
            <x v="133"/>
          </reference>
          <reference field="1" count="1" selected="0">
            <x v="135"/>
          </reference>
          <reference field="2" count="1" selected="0">
            <x v="8"/>
          </reference>
          <reference field="3" count="1" selected="0">
            <x v="14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093">
      <pivotArea dataOnly="0" labelOnly="1" outline="0" fieldPosition="0">
        <references count="9">
          <reference field="0" count="1" selected="0">
            <x v="180"/>
          </reference>
          <reference field="1" count="1" selected="0">
            <x v="113"/>
          </reference>
          <reference field="2" count="1" selected="0">
            <x v="34"/>
          </reference>
          <reference field="3" count="1" selected="0">
            <x v="17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092">
      <pivotArea dataOnly="0" labelOnly="1" outline="0" fieldPosition="0">
        <references count="9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091">
      <pivotArea dataOnly="0" labelOnly="1" outline="0" fieldPosition="0">
        <references count="9">
          <reference field="0" count="1" selected="0">
            <x v="299"/>
          </reference>
          <reference field="1" count="1" selected="0">
            <x v="29"/>
          </reference>
          <reference field="2" count="1" selected="0">
            <x v="76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2090">
      <pivotArea dataOnly="0" labelOnly="1" outline="0" fieldPosition="0">
        <references count="9">
          <reference field="0" count="1" selected="0">
            <x v="255"/>
          </reference>
          <reference field="1" count="1" selected="0">
            <x v="201"/>
          </reference>
          <reference field="2" count="1" selected="0">
            <x v="176"/>
          </reference>
          <reference field="3" count="1" selected="0">
            <x v="236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2089">
      <pivotArea dataOnly="0" labelOnly="1" outline="0" fieldPosition="0">
        <references count="9">
          <reference field="0" count="1" selected="0">
            <x v="77"/>
          </reference>
          <reference field="1" count="1" selected="0">
            <x v="120"/>
          </reference>
          <reference field="2" count="1" selected="0">
            <x v="102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088">
      <pivotArea dataOnly="0" labelOnly="1" outline="0" fieldPosition="0">
        <references count="9">
          <reference field="0" count="1" selected="0">
            <x v="150"/>
          </reference>
          <reference field="1" count="1" selected="0">
            <x v="25"/>
          </reference>
          <reference field="2" count="1" selected="0">
            <x v="17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087">
      <pivotArea dataOnly="0" labelOnly="1" outline="0" fieldPosition="0">
        <references count="9">
          <reference field="0" count="1" selected="0">
            <x v="248"/>
          </reference>
          <reference field="1" count="1" selected="0">
            <x v="51"/>
          </reference>
          <reference field="2" count="1" selected="0">
            <x v="84"/>
          </reference>
          <reference field="3" count="1" selected="0">
            <x v="230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2086">
      <pivotArea dataOnly="0" labelOnly="1" outline="0" fieldPosition="0">
        <references count="9">
          <reference field="0" count="1" selected="0">
            <x v="3"/>
          </reference>
          <reference field="1" count="1" selected="0">
            <x v="82"/>
          </reference>
          <reference field="2" count="1" selected="0">
            <x v="62"/>
          </reference>
          <reference field="3" count="1" selected="0">
            <x v="7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2085">
      <pivotArea dataOnly="0" labelOnly="1" outline="0" fieldPosition="0">
        <references count="9">
          <reference field="0" count="1" selected="0">
            <x v="146"/>
          </reference>
          <reference field="1" count="1" selected="0">
            <x v="138"/>
          </reference>
          <reference field="2" count="1" selected="0">
            <x v="122"/>
          </reference>
          <reference field="3" count="1" selected="0">
            <x v="15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2084">
      <pivotArea dataOnly="0" labelOnly="1" outline="0" fieldPosition="0">
        <references count="9">
          <reference field="0" count="1" selected="0">
            <x v="258"/>
          </reference>
          <reference field="1" count="1" selected="0">
            <x v="204"/>
          </reference>
          <reference field="2" count="1" selected="0">
            <x v="17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2083">
      <pivotArea dataOnly="0" labelOnly="1" outline="0" fieldPosition="0">
        <references count="9">
          <reference field="0" count="1" selected="0">
            <x v="66"/>
          </reference>
          <reference field="1" count="1" selected="0">
            <x v="58"/>
          </reference>
          <reference field="2" count="1" selected="0">
            <x v="49"/>
          </reference>
          <reference field="3" count="1" selected="0">
            <x v="5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082">
      <pivotArea dataOnly="0" labelOnly="1" outline="0" fieldPosition="0">
        <references count="9">
          <reference field="0" count="1" selected="0">
            <x v="167"/>
          </reference>
          <reference field="1" count="1" selected="0">
            <x v="146"/>
          </reference>
          <reference field="2" count="1" selected="0">
            <x v="133"/>
          </reference>
          <reference field="3" count="1" selected="0">
            <x v="16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081">
      <pivotArea dataOnly="0" labelOnly="1" outline="0" fieldPosition="0">
        <references count="9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080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2079">
      <pivotArea dataOnly="0" labelOnly="1" outline="0" fieldPosition="0">
        <references count="9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2078">
      <pivotArea dataOnly="0" labelOnly="1" outline="0" fieldPosition="0">
        <references count="9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2077">
      <pivotArea dataOnly="0" labelOnly="1" outline="0" fieldPosition="0">
        <references count="9">
          <reference field="0" count="1" selected="0">
            <x v="223"/>
          </reference>
          <reference field="1" count="1" selected="0">
            <x v="181"/>
          </reference>
          <reference field="2" count="1" selected="0">
            <x v="84"/>
          </reference>
          <reference field="3" count="1" selected="0">
            <x v="213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2076">
      <pivotArea dataOnly="0" labelOnly="1" outline="0" fieldPosition="0">
        <references count="9">
          <reference field="0" count="1" selected="0">
            <x v="232"/>
          </reference>
          <reference field="1" count="1" selected="0">
            <x v="187"/>
          </reference>
          <reference field="2" count="1" selected="0">
            <x v="84"/>
          </reference>
          <reference field="3" count="1" selected="0">
            <x v="37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2075">
      <pivotArea dataOnly="0" labelOnly="1" outline="0" fieldPosition="0">
        <references count="9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2074">
      <pivotArea dataOnly="0" labelOnly="1" outline="0" fieldPosition="0">
        <references count="9">
          <reference field="0" count="1" selected="0">
            <x v="115"/>
          </reference>
          <reference field="1" count="1" selected="0">
            <x v="16"/>
          </reference>
          <reference field="2" count="1" selected="0">
            <x v="1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2073">
      <pivotArea dataOnly="0" labelOnly="1" outline="0" fieldPosition="0">
        <references count="9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2072">
      <pivotArea dataOnly="0" labelOnly="1" outline="0" fieldPosition="0">
        <references count="9">
          <reference field="0" count="1" selected="0">
            <x v="250"/>
          </reference>
          <reference field="1" count="1" selected="0">
            <x v="100"/>
          </reference>
          <reference field="2" count="1" selected="0">
            <x v="84"/>
          </reference>
          <reference field="3" count="1" selected="0">
            <x v="232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2071">
      <pivotArea field="19" type="button" dataOnly="0" labelOnly="1" outline="0" axis="axisRow" fieldPosition="7"/>
    </format>
    <format dxfId="2070">
      <pivotArea dataOnly="0" labelOnly="1" outline="0" fieldPosition="0">
        <references count="3">
          <reference field="0" count="2">
            <x v="230"/>
            <x v="28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69">
      <pivotArea dataOnly="0" labelOnly="1" outline="0" fieldPosition="0">
        <references count="3">
          <reference field="0" count="2">
            <x v="149"/>
            <x v="16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068">
      <pivotArea dataOnly="0" labelOnly="1" outline="0" fieldPosition="0">
        <references count="3">
          <reference field="0" count="1">
            <x v="10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067">
      <pivotArea dataOnly="0" labelOnly="1" outline="0" fieldPosition="0">
        <references count="3">
          <reference field="0" count="1">
            <x v="10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066">
      <pivotArea dataOnly="0" labelOnly="1" outline="0" fieldPosition="0">
        <references count="3">
          <reference field="0" count="1">
            <x v="99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065">
      <pivotArea dataOnly="0" labelOnly="1" outline="0" fieldPosition="0">
        <references count="3">
          <reference field="0" count="3">
            <x v="105"/>
            <x v="192"/>
            <x v="24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64">
      <pivotArea dataOnly="0" labelOnly="1" outline="0" fieldPosition="0">
        <references count="3">
          <reference field="0" count="1">
            <x v="76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063">
      <pivotArea dataOnly="0" labelOnly="1" outline="0" fieldPosition="0">
        <references count="3">
          <reference field="0" count="4">
            <x v="48"/>
            <x v="120"/>
            <x v="278"/>
            <x v="29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62">
      <pivotArea dataOnly="0" labelOnly="1" outline="0" fieldPosition="0">
        <references count="3">
          <reference field="0" count="1">
            <x v="7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061">
      <pivotArea dataOnly="0" labelOnly="1" outline="0" fieldPosition="0">
        <references count="3">
          <reference field="0" count="1">
            <x v="115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060">
      <pivotArea dataOnly="0" labelOnly="1" outline="0" fieldPosition="0">
        <references count="3">
          <reference field="0" count="1">
            <x v="22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059">
      <pivotArea dataOnly="0" labelOnly="1" outline="0" fieldPosition="0">
        <references count="4">
          <reference field="0" count="1" selected="0">
            <x v="230"/>
          </reference>
          <reference field="1" count="1">
            <x v="12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58">
      <pivotArea dataOnly="0" labelOnly="1" outline="0" fieldPosition="0">
        <references count="4">
          <reference field="0" count="1" selected="0">
            <x v="283"/>
          </reference>
          <reference field="1" count="1">
            <x v="5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57">
      <pivotArea dataOnly="0" labelOnly="1" outline="0" fieldPosition="0">
        <references count="4">
          <reference field="0" count="1" selected="0">
            <x v="149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056">
      <pivotArea dataOnly="0" labelOnly="1" outline="0" fieldPosition="0">
        <references count="4">
          <reference field="0" count="1" selected="0">
            <x v="109"/>
          </reference>
          <reference field="1" count="1">
            <x v="1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055">
      <pivotArea dataOnly="0" labelOnly="1" outline="0" fieldPosition="0">
        <references count="4">
          <reference field="0" count="1" selected="0">
            <x v="100"/>
          </reference>
          <reference field="1" count="1">
            <x v="54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054">
      <pivotArea dataOnly="0" labelOnly="1" outline="0" fieldPosition="0">
        <references count="4">
          <reference field="0" count="1" selected="0">
            <x v="99"/>
          </reference>
          <reference field="1" count="1">
            <x v="1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053">
      <pivotArea dataOnly="0" labelOnly="1" outline="0" fieldPosition="0">
        <references count="4">
          <reference field="0" count="1" selected="0">
            <x v="105"/>
          </reference>
          <reference field="1" count="1">
            <x v="5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52">
      <pivotArea dataOnly="0" labelOnly="1" outline="0" fieldPosition="0">
        <references count="4">
          <reference field="0" count="1" selected="0">
            <x v="192"/>
          </reference>
          <reference field="1" count="1">
            <x v="1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51">
      <pivotArea dataOnly="0" labelOnly="1" outline="0" fieldPosition="0">
        <references count="4">
          <reference field="0" count="1" selected="0">
            <x v="244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50">
      <pivotArea dataOnly="0" labelOnly="1" outline="0" fieldPosition="0">
        <references count="4">
          <reference field="0" count="1" selected="0">
            <x v="76"/>
          </reference>
          <reference field="1" count="1">
            <x v="6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049">
      <pivotArea dataOnly="0" labelOnly="1" outline="0" fieldPosition="0">
        <references count="4">
          <reference field="0" count="1" selected="0">
            <x v="48"/>
          </reference>
          <reference field="1" count="1">
            <x v="1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48">
      <pivotArea dataOnly="0" labelOnly="1" outline="0" fieldPosition="0">
        <references count="4">
          <reference field="0" count="1" selected="0">
            <x v="120"/>
          </reference>
          <reference field="1" count="1">
            <x v="6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47">
      <pivotArea dataOnly="0" labelOnly="1" outline="0" fieldPosition="0">
        <references count="4">
          <reference field="0" count="1" selected="0">
            <x v="278"/>
          </reference>
          <reference field="1" count="1">
            <x v="21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46">
      <pivotArea dataOnly="0" labelOnly="1" outline="0" fieldPosition="0">
        <references count="4">
          <reference field="0" count="1" selected="0">
            <x v="295"/>
          </reference>
          <reference field="1" count="1">
            <x v="21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45">
      <pivotArea dataOnly="0" labelOnly="1" outline="0" fieldPosition="0">
        <references count="4">
          <reference field="0" count="1" selected="0">
            <x v="70"/>
          </reference>
          <reference field="1" count="1">
            <x v="35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044">
      <pivotArea dataOnly="0" labelOnly="1" outline="0" fieldPosition="0">
        <references count="4">
          <reference field="0" count="1" selected="0">
            <x v="115"/>
          </reference>
          <reference field="1" count="1">
            <x v="16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043">
      <pivotArea dataOnly="0" labelOnly="1" outline="0" fieldPosition="0">
        <references count="4">
          <reference field="0" count="1" selected="0">
            <x v="225"/>
          </reference>
          <reference field="1" count="1">
            <x v="18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042">
      <pivotArea dataOnly="0" labelOnly="1" outline="0" fieldPosition="0">
        <references count="5">
          <reference field="0" count="1" selected="0">
            <x v="230"/>
          </reference>
          <reference field="1" count="1" selected="0">
            <x v="12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41">
      <pivotArea dataOnly="0" labelOnly="1" outline="0" fieldPosition="0">
        <references count="5">
          <reference field="0" count="1" selected="0">
            <x v="283"/>
          </reference>
          <reference field="1" count="1" selected="0">
            <x v="50"/>
          </reference>
          <reference field="2" count="1">
            <x v="192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40">
      <pivotArea dataOnly="0" labelOnly="1" outline="0" fieldPosition="0">
        <references count="5">
          <reference field="0" count="1" selected="0">
            <x v="149"/>
          </reference>
          <reference field="1" count="1" selected="0">
            <x v="25"/>
          </reference>
          <reference field="2" count="1">
            <x v="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039">
      <pivotArea dataOnly="0" labelOnly="1" outline="0" fieldPosition="0">
        <references count="5">
          <reference field="0" count="1" selected="0">
            <x v="109"/>
          </reference>
          <reference field="1" count="1" selected="0">
            <x v="127"/>
          </reference>
          <reference field="2" count="1">
            <x v="5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038">
      <pivotArea dataOnly="0" labelOnly="1" outline="0" fieldPosition="0">
        <references count="5">
          <reference field="0" count="1" selected="0">
            <x v="100"/>
          </reference>
          <reference field="1" count="1" selected="0">
            <x v="54"/>
          </reference>
          <reference field="2" count="1">
            <x v="1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037">
      <pivotArea dataOnly="0" labelOnly="1" outline="0" fieldPosition="0">
        <references count="5">
          <reference field="0" count="1" selected="0">
            <x v="99"/>
          </reference>
          <reference field="1" count="1" selected="0">
            <x v="11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036">
      <pivotArea dataOnly="0" labelOnly="1" outline="0" fieldPosition="0">
        <references count="5">
          <reference field="0" count="1" selected="0">
            <x v="105"/>
          </reference>
          <reference field="1" count="1" selected="0">
            <x v="51"/>
          </reference>
          <reference field="2" count="1">
            <x v="110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35">
      <pivotArea dataOnly="0" labelOnly="1" outline="0" fieldPosition="0">
        <references count="5">
          <reference field="0" count="1" selected="0">
            <x v="192"/>
          </reference>
          <reference field="1" count="1" selected="0">
            <x v="159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34">
      <pivotArea dataOnly="0" labelOnly="1" outline="0" fieldPosition="0">
        <references count="5">
          <reference field="0" count="1" selected="0">
            <x v="244"/>
          </reference>
          <reference field="1" count="1" selected="0">
            <x v="99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33">
      <pivotArea dataOnly="0" labelOnly="1" outline="0" fieldPosition="0">
        <references count="5">
          <reference field="0" count="1" selected="0">
            <x v="76"/>
          </reference>
          <reference field="1" count="1" selected="0">
            <x v="64"/>
          </reference>
          <reference field="2" count="1">
            <x v="2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032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113"/>
          </reference>
          <reference field="2" count="1">
            <x v="8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31">
      <pivotArea dataOnly="0" labelOnly="1" outline="0" fieldPosition="0">
        <references count="5">
          <reference field="0" count="1" selected="0">
            <x v="120"/>
          </reference>
          <reference field="1" count="1" selected="0">
            <x v="66"/>
          </reference>
          <reference field="2" count="1">
            <x v="51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30">
      <pivotArea dataOnly="0" labelOnly="1" outline="0" fieldPosition="0">
        <references count="5">
          <reference field="0" count="1" selected="0">
            <x v="278"/>
          </reference>
          <reference field="1" count="1" selected="0">
            <x v="213"/>
          </reference>
          <reference field="2" count="1">
            <x v="18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29">
      <pivotArea dataOnly="0" labelOnly="1" outline="0" fieldPosition="0">
        <references count="5">
          <reference field="0" count="1" selected="0">
            <x v="295"/>
          </reference>
          <reference field="1" count="1" selected="0">
            <x v="219"/>
          </reference>
          <reference field="2" count="1">
            <x v="19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28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35"/>
          </reference>
          <reference field="2" count="1">
            <x v="3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027">
      <pivotArea dataOnly="0" labelOnly="1" outline="0" fieldPosition="0">
        <references count="5">
          <reference field="0" count="1" selected="0">
            <x v="115"/>
          </reference>
          <reference field="1" count="1" selected="0">
            <x v="16"/>
          </reference>
          <reference field="2" count="1">
            <x v="1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026">
      <pivotArea dataOnly="0" labelOnly="1" outline="0" fieldPosition="0">
        <references count="5">
          <reference field="0" count="1" selected="0">
            <x v="225"/>
          </reference>
          <reference field="1" count="1" selected="0">
            <x v="182"/>
          </reference>
          <reference field="2" count="1">
            <x v="172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025">
      <pivotArea dataOnly="0" labelOnly="1" outline="0" fieldPosition="0">
        <references count="6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>
            <x v="21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24">
      <pivotArea dataOnly="0" labelOnly="1" outline="0" fieldPosition="0">
        <references count="6">
          <reference field="0" count="1" selected="0">
            <x v="283"/>
          </reference>
          <reference field="1" count="1" selected="0">
            <x v="50"/>
          </reference>
          <reference field="2" count="1" selected="0">
            <x v="192"/>
          </reference>
          <reference field="3" count="1">
            <x v="26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2023">
      <pivotArea dataOnly="0" labelOnly="1" outline="0" fieldPosition="0">
        <references count="6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>
            <x v="30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2022">
      <pivotArea dataOnly="0" labelOnly="1" outline="0" fieldPosition="0">
        <references count="6">
          <reference field="0" count="1" selected="0">
            <x v="109"/>
          </reference>
          <reference field="1" count="1" selected="0">
            <x v="127"/>
          </reference>
          <reference field="2" count="1" selected="0">
            <x v="54"/>
          </reference>
          <reference field="3" count="1">
            <x v="1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2021">
      <pivotArea dataOnly="0" labelOnly="1" outline="0" fieldPosition="0">
        <references count="6">
          <reference field="0" count="1" selected="0">
            <x v="100"/>
          </reference>
          <reference field="1" count="1" selected="0">
            <x v="54"/>
          </reference>
          <reference field="2" count="1" selected="0">
            <x v="19"/>
          </reference>
          <reference field="3" count="1">
            <x v="22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2020">
      <pivotArea dataOnly="0" labelOnly="1" outline="0" fieldPosition="0">
        <references count="6">
          <reference field="0" count="1" selected="0">
            <x v="99"/>
          </reference>
          <reference field="1" count="1" selected="0">
            <x v="11"/>
          </reference>
          <reference field="2" count="1" selected="0">
            <x v="18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2019">
      <pivotArea dataOnly="0" labelOnly="1" outline="0" fieldPosition="0">
        <references count="6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>
            <x v="5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18">
      <pivotArea dataOnly="0" labelOnly="1" outline="0" fieldPosition="0">
        <references count="6">
          <reference field="0" count="1" selected="0">
            <x v="192"/>
          </reference>
          <reference field="1" count="1" selected="0">
            <x v="159"/>
          </reference>
          <reference field="2" count="1" selected="0">
            <x v="1"/>
          </reference>
          <reference field="3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17">
      <pivotArea dataOnly="0" labelOnly="1" outline="0" fieldPosition="0">
        <references count="6">
          <reference field="0" count="1" selected="0">
            <x v="244"/>
          </reference>
          <reference field="1" count="1" selected="0">
            <x v="99"/>
          </reference>
          <reference field="2" count="1" selected="0">
            <x v="84"/>
          </reference>
          <reference field="3" count="1">
            <x v="22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2016">
      <pivotArea dataOnly="0" labelOnly="1" outline="0" fieldPosition="0">
        <references count="6">
          <reference field="0" count="1" selected="0">
            <x v="76"/>
          </reference>
          <reference field="1" count="1" selected="0">
            <x v="64"/>
          </reference>
          <reference field="2" count="1" selected="0">
            <x v="27"/>
          </reference>
          <reference field="3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2015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113"/>
          </reference>
          <reference field="2" count="1" selected="0">
            <x v="88"/>
          </reference>
          <reference field="3" count="1">
            <x v="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14">
      <pivotArea dataOnly="0" labelOnly="1" outline="0" fieldPosition="0">
        <references count="6">
          <reference field="0" count="1" selected="0">
            <x v="120"/>
          </reference>
          <reference field="1" count="1" selected="0">
            <x v="66"/>
          </reference>
          <reference field="2" count="1" selected="0">
            <x v="51"/>
          </reference>
          <reference field="3" count="1">
            <x v="44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13">
      <pivotArea dataOnly="0" labelOnly="1" outline="0" fieldPosition="0">
        <references count="6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>
            <x v="25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12">
      <pivotArea dataOnly="0" labelOnly="1" outline="0" fieldPosition="0">
        <references count="6">
          <reference field="0" count="1" selected="0">
            <x v="295"/>
          </reference>
          <reference field="1" count="1" selected="0">
            <x v="219"/>
          </reference>
          <reference field="2" count="1" selected="0">
            <x v="198"/>
          </reference>
          <reference field="3" count="1">
            <x v="27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2011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>
            <x v="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2010">
      <pivotArea dataOnly="0" labelOnly="1" outline="0" fieldPosition="0">
        <references count="6">
          <reference field="0" count="1" selected="0">
            <x v="115"/>
          </reference>
          <reference field="1" count="1" selected="0">
            <x v="16"/>
          </reference>
          <reference field="2" count="1" selected="0">
            <x v="1"/>
          </reference>
          <reference field="3" count="1">
            <x v="32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2009">
      <pivotArea dataOnly="0" labelOnly="1" outline="0" fieldPosition="0">
        <references count="6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>
            <x v="21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2008">
      <pivotArea dataOnly="0" labelOnly="1" outline="0" fieldPosition="0">
        <references count="7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2007">
      <pivotArea dataOnly="0" labelOnly="1" outline="0" fieldPosition="0">
        <references count="7">
          <reference field="0" count="1" selected="0">
            <x v="283"/>
          </reference>
          <reference field="1" count="1" selected="0">
            <x v="50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2006">
      <pivotArea dataOnly="0" labelOnly="1" outline="0" fieldPosition="0">
        <references count="7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005">
      <pivotArea dataOnly="0" labelOnly="1" outline="0" fieldPosition="0">
        <references count="7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 selected="0">
            <x v="5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2004">
      <pivotArea dataOnly="0" labelOnly="1" outline="0" fieldPosition="0">
        <references count="7">
          <reference field="0" count="1" selected="0">
            <x v="192"/>
          </reference>
          <reference field="1" count="1" selected="0">
            <x v="159"/>
          </reference>
          <reference field="2" count="1" selected="0">
            <x v="1"/>
          </reference>
          <reference field="3" count="1" selected="0">
            <x v="186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"/>
          </reference>
        </references>
      </pivotArea>
    </format>
    <format dxfId="2003">
      <pivotArea dataOnly="0" labelOnly="1" outline="0" fieldPosition="0">
        <references count="7">
          <reference field="0" count="1" selected="0">
            <x v="244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2002">
      <pivotArea dataOnly="0" labelOnly="1" outline="0" fieldPosition="0">
        <references count="7">
          <reference field="0" count="1" selected="0">
            <x v="76"/>
          </reference>
          <reference field="1" count="1" selected="0">
            <x v="64"/>
          </reference>
          <reference field="2" count="1" selected="0">
            <x v="27"/>
          </reference>
          <reference field="3" count="1" selected="0">
            <x v="5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2001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>
            <x v="1"/>
          </reference>
          <reference field="10" count="1" selected="0">
            <x v="5"/>
          </reference>
        </references>
      </pivotArea>
    </format>
    <format dxfId="2000">
      <pivotArea dataOnly="0" labelOnly="1" outline="0" fieldPosition="0">
        <references count="7">
          <reference field="0" count="1" selected="0">
            <x v="120"/>
          </reference>
          <reference field="1" count="1" selected="0">
            <x v="66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1999">
      <pivotArea dataOnly="0" labelOnly="1" outline="0" fieldPosition="0">
        <references count="7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1998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1997">
      <pivotArea dataOnly="0" labelOnly="1" outline="0" fieldPosition="0">
        <references count="7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10"/>
          </reference>
        </references>
      </pivotArea>
    </format>
    <format dxfId="1996">
      <pivotArea dataOnly="0" labelOnly="1" outline="0" fieldPosition="0">
        <references count="8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/>
        </references>
      </pivotArea>
    </format>
    <format dxfId="1995">
      <pivotArea dataOnly="0" labelOnly="1" outline="0" fieldPosition="0">
        <references count="8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/>
        </references>
      </pivotArea>
    </format>
    <format dxfId="1994">
      <pivotArea dataOnly="0" labelOnly="1" outline="0" fieldPosition="0">
        <references count="9">
          <reference field="0" count="1" selected="0">
            <x v="230"/>
          </reference>
          <reference field="1" count="1" selected="0">
            <x v="124"/>
          </reference>
          <reference field="2" count="1" selected="0">
            <x v="84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93">
      <pivotArea dataOnly="0" labelOnly="1" outline="0" fieldPosition="0">
        <references count="9">
          <reference field="0" count="1" selected="0">
            <x v="283"/>
          </reference>
          <reference field="1" count="1" selected="0">
            <x v="50"/>
          </reference>
          <reference field="2" count="1" selected="0">
            <x v="192"/>
          </reference>
          <reference field="3" count="1" selected="0">
            <x v="26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92">
      <pivotArea dataOnly="0" labelOnly="1" outline="0" fieldPosition="0">
        <references count="9">
          <reference field="0" count="1" selected="0">
            <x v="149"/>
          </reference>
          <reference field="1" count="1" selected="0">
            <x v="25"/>
          </reference>
          <reference field="2" count="1" selected="0">
            <x v="47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991">
      <pivotArea dataOnly="0" labelOnly="1" outline="0" fieldPosition="0">
        <references count="9">
          <reference field="0" count="1" selected="0">
            <x v="109"/>
          </reference>
          <reference field="1" count="1" selected="0">
            <x v="127"/>
          </reference>
          <reference field="2" count="1" selected="0">
            <x v="54"/>
          </reference>
          <reference field="3" count="1" selected="0">
            <x v="13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990">
      <pivotArea dataOnly="0" labelOnly="1" outline="0" fieldPosition="0">
        <references count="9">
          <reference field="0" count="1" selected="0">
            <x v="100"/>
          </reference>
          <reference field="1" count="1" selected="0">
            <x v="54"/>
          </reference>
          <reference field="2" count="1" selected="0">
            <x v="19"/>
          </reference>
          <reference field="3" count="1" selected="0">
            <x v="2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989">
      <pivotArea dataOnly="0" labelOnly="1" outline="0" fieldPosition="0">
        <references count="9">
          <reference field="0" count="1" selected="0">
            <x v="99"/>
          </reference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988">
      <pivotArea dataOnly="0" labelOnly="1" outline="0" fieldPosition="0">
        <references count="9">
          <reference field="0" count="1" selected="0">
            <x v="105"/>
          </reference>
          <reference field="1" count="1" selected="0">
            <x v="51"/>
          </reference>
          <reference field="2" count="1" selected="0">
            <x v="110"/>
          </reference>
          <reference field="3" count="1" selected="0">
            <x v="5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87">
      <pivotArea dataOnly="0" labelOnly="1" outline="0" fieldPosition="0">
        <references count="9">
          <reference field="0" count="1" selected="0">
            <x v="192"/>
          </reference>
          <reference field="1" count="1" selected="0">
            <x v="159"/>
          </reference>
          <reference field="2" count="1" selected="0">
            <x v="1"/>
          </reference>
          <reference field="3" count="1" selected="0">
            <x v="186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86">
      <pivotArea dataOnly="0" labelOnly="1" outline="0" fieldPosition="0">
        <references count="9">
          <reference field="0" count="1" selected="0">
            <x v="244"/>
          </reference>
          <reference field="1" count="1" selected="0">
            <x v="99"/>
          </reference>
          <reference field="2" count="1" selected="0">
            <x v="84"/>
          </reference>
          <reference field="3" count="1" selected="0">
            <x v="226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85">
      <pivotArea dataOnly="0" labelOnly="1" outline="0" fieldPosition="0">
        <references count="9">
          <reference field="0" count="1" selected="0">
            <x v="76"/>
          </reference>
          <reference field="1" count="1" selected="0">
            <x v="64"/>
          </reference>
          <reference field="2" count="1" selected="0">
            <x v="27"/>
          </reference>
          <reference field="3" count="1" selected="0">
            <x v="5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984">
      <pivotArea dataOnly="0" labelOnly="1" outline="0" fieldPosition="0">
        <references count="9">
          <reference field="0" count="1" selected="0">
            <x v="48"/>
          </reference>
          <reference field="1" count="1" selected="0">
            <x v="113"/>
          </reference>
          <reference field="2" count="1" selected="0">
            <x v="88"/>
          </reference>
          <reference field="3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83">
      <pivotArea dataOnly="0" labelOnly="1" outline="0" fieldPosition="0">
        <references count="9">
          <reference field="0" count="1" selected="0">
            <x v="120"/>
          </reference>
          <reference field="1" count="1" selected="0">
            <x v="66"/>
          </reference>
          <reference field="2" count="1" selected="0">
            <x v="51"/>
          </reference>
          <reference field="3" count="1" selected="0">
            <x v="44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82">
      <pivotArea dataOnly="0" labelOnly="1" outline="0" fieldPosition="0">
        <references count="9">
          <reference field="0" count="1" selected="0">
            <x v="278"/>
          </reference>
          <reference field="1" count="1" selected="0">
            <x v="213"/>
          </reference>
          <reference field="2" count="1" selected="0">
            <x v="189"/>
          </reference>
          <reference field="3" count="1" selected="0">
            <x v="2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81">
      <pivotArea dataOnly="0" labelOnly="1" outline="0" fieldPosition="0">
        <references count="9">
          <reference field="0" count="1" selected="0">
            <x v="295"/>
          </reference>
          <reference field="1" count="1" selected="0">
            <x v="219"/>
          </reference>
          <reference field="2" count="1" selected="0">
            <x v="198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80">
      <pivotArea dataOnly="0" labelOnly="1" outline="0" fieldPosition="0">
        <references count="9">
          <reference field="0" count="1" selected="0">
            <x v="70"/>
          </reference>
          <reference field="1" count="1" selected="0">
            <x v="35"/>
          </reference>
          <reference field="2" count="1" selected="0">
            <x v="33"/>
          </reference>
          <reference field="3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979">
      <pivotArea dataOnly="0" labelOnly="1" outline="0" fieldPosition="0">
        <references count="9">
          <reference field="0" count="1" selected="0">
            <x v="115"/>
          </reference>
          <reference field="1" count="1" selected="0">
            <x v="16"/>
          </reference>
          <reference field="2" count="1" selected="0">
            <x v="1"/>
          </reference>
          <reference field="3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1978">
      <pivotArea dataOnly="0" labelOnly="1" outline="0" fieldPosition="0">
        <references count="9">
          <reference field="0" count="1" selected="0">
            <x v="225"/>
          </reference>
          <reference field="1" count="1" selected="0">
            <x v="182"/>
          </reference>
          <reference field="2" count="1" selected="0">
            <x v="172"/>
          </reference>
          <reference field="3" count="1" selected="0">
            <x v="21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  <format dxfId="1977">
      <pivotArea dataOnly="0" labelOnly="1" outline="0" fieldPosition="0">
        <references count="3">
          <reference field="0" count="4">
            <x v="128"/>
            <x v="171"/>
            <x v="266"/>
            <x v="275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976">
      <pivotArea dataOnly="0" labelOnly="1" outline="0" fieldPosition="0">
        <references count="3">
          <reference field="0" count="2">
            <x v="95"/>
            <x v="97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975">
      <pivotArea dataOnly="0" labelOnly="1" outline="0" fieldPosition="0">
        <references count="3">
          <reference field="0" count="2">
            <x v="264"/>
            <x v="2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974">
      <pivotArea dataOnly="0" labelOnly="1" outline="0" fieldPosition="0">
        <references count="3">
          <reference field="0" count="4">
            <x v="26"/>
            <x v="88"/>
            <x v="170"/>
            <x v="29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73">
      <pivotArea dataOnly="0" labelOnly="1" outline="0" fieldPosition="0">
        <references count="4">
          <reference field="0" count="1" selected="0">
            <x v="266"/>
          </reference>
          <reference field="1" count="1">
            <x v="20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972">
      <pivotArea dataOnly="0" labelOnly="1" outline="0" fieldPosition="0">
        <references count="4">
          <reference field="0" count="1" selected="0">
            <x v="95"/>
          </reference>
          <reference field="1" count="1">
            <x v="7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971">
      <pivotArea dataOnly="0" labelOnly="1" outline="0" fieldPosition="0">
        <references count="4">
          <reference field="0" count="1" selected="0">
            <x v="264"/>
          </reference>
          <reference field="1" count="1">
            <x v="208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970">
      <pivotArea dataOnly="0" labelOnly="1" outline="0" fieldPosition="0">
        <references count="4">
          <reference field="0" count="1" selected="0">
            <x v="26"/>
          </reference>
          <reference field="1" count="1">
            <x v="99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69">
      <pivotArea dataOnly="0" labelOnly="1" outline="0" fieldPosition="0">
        <references count="4">
          <reference field="0" count="1" selected="0">
            <x v="88"/>
          </reference>
          <reference field="1" count="1">
            <x v="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68">
      <pivotArea dataOnly="0" labelOnly="1" outline="0" fieldPosition="0">
        <references count="5">
          <reference field="0" count="1" selected="0">
            <x v="266"/>
          </reference>
          <reference field="1" count="1" selected="0">
            <x v="209"/>
          </reference>
          <reference field="2" count="1">
            <x v="18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967">
      <pivotArea dataOnly="0" labelOnly="1" outline="0" fieldPosition="0">
        <references count="5">
          <reference field="0" count="1" selected="0">
            <x v="95"/>
          </reference>
          <reference field="1" count="1" selected="0">
            <x v="75"/>
          </reference>
          <reference field="2" count="1">
            <x v="5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966">
      <pivotArea dataOnly="0" labelOnly="1" outline="0" fieldPosition="0">
        <references count="5">
          <reference field="0" count="1" selected="0">
            <x v="264"/>
          </reference>
          <reference field="1" count="1" selected="0">
            <x v="208"/>
          </reference>
          <reference field="2" count="1">
            <x v="181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96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99"/>
          </reference>
          <reference field="2" count="1">
            <x v="77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64">
      <pivotArea dataOnly="0" labelOnly="1" outline="0" fieldPosition="0">
        <references count="5">
          <reference field="0" count="1" selected="0">
            <x v="88"/>
          </reference>
          <reference field="1" count="1" selected="0">
            <x v="5"/>
          </reference>
          <reference field="2" count="1">
            <x v="53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63">
      <pivotArea dataOnly="0" labelOnly="1" outline="0" fieldPosition="0">
        <references count="6">
          <reference field="0" count="1" selected="0">
            <x v="266"/>
          </reference>
          <reference field="1" count="1" selected="0">
            <x v="209"/>
          </reference>
          <reference field="2" count="1" selected="0">
            <x v="183"/>
          </reference>
          <reference field="3" count="1">
            <x v="24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962">
      <pivotArea dataOnly="0" labelOnly="1" outline="0" fieldPosition="0">
        <references count="6">
          <reference field="0" count="1" selected="0">
            <x v="95"/>
          </reference>
          <reference field="1" count="1" selected="0">
            <x v="75"/>
          </reference>
          <reference field="2" count="1" selected="0">
            <x v="58"/>
          </reference>
          <reference field="3" count="1">
            <x v="6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961">
      <pivotArea dataOnly="0" labelOnly="1" outline="0" fieldPosition="0">
        <references count="6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>
            <x v="245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960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99"/>
          </reference>
          <reference field="2" count="1" selected="0">
            <x v="77"/>
          </reference>
          <reference field="3" count="1">
            <x v="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59">
      <pivotArea dataOnly="0" labelOnly="1" outline="0" fieldPosition="0">
        <references count="6">
          <reference field="0" count="1" selected="0">
            <x v="88"/>
          </reference>
          <reference field="1" count="1" selected="0">
            <x v="5"/>
          </reference>
          <reference field="2" count="1" selected="0">
            <x v="53"/>
          </reference>
          <reference field="3" count="1">
            <x v="6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58">
      <pivotArea dataOnly="0" labelOnly="1" outline="0" fieldPosition="0">
        <references count="7">
          <reference field="0" count="1" selected="0">
            <x v="266"/>
          </reference>
          <reference field="1" count="1" selected="0">
            <x v="209"/>
          </reference>
          <reference field="2" count="1" selected="0">
            <x v="183"/>
          </reference>
          <reference field="3" count="1" selected="0">
            <x v="246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1957">
      <pivotArea dataOnly="0" labelOnly="1" outline="0" fieldPosition="0">
        <references count="7">
          <reference field="0" count="1" selected="0">
            <x v="95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1956">
      <pivotArea dataOnly="0" labelOnly="1" outline="0" fieldPosition="0">
        <references count="7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1955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5"/>
          </reference>
        </references>
      </pivotArea>
    </format>
    <format dxfId="1954">
      <pivotArea dataOnly="0" labelOnly="1" outline="0" fieldPosition="0">
        <references count="7">
          <reference field="0" count="1" selected="0">
            <x v="88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60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1953">
      <pivotArea dataOnly="0" labelOnly="1" outline="0" fieldPosition="0">
        <references count="8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/>
        </references>
      </pivotArea>
    </format>
    <format dxfId="1952">
      <pivotArea dataOnly="0" labelOnly="1" outline="0" fieldPosition="0">
        <references count="8">
          <reference field="0" count="1" selected="0">
            <x v="242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/>
        </references>
      </pivotArea>
    </format>
    <format dxfId="1951">
      <pivotArea dataOnly="0" labelOnly="1" outline="0" fieldPosition="0">
        <references count="9">
          <reference field="0" count="1" selected="0">
            <x v="266"/>
          </reference>
          <reference field="1" count="1" selected="0">
            <x v="209"/>
          </reference>
          <reference field="2" count="1" selected="0">
            <x v="183"/>
          </reference>
          <reference field="3" count="1" selected="0">
            <x v="24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50">
      <pivotArea dataOnly="0" labelOnly="1" outline="0" fieldPosition="0">
        <references count="9">
          <reference field="0" count="1" selected="0">
            <x v="95"/>
          </reference>
          <reference field="1" count="1" selected="0">
            <x v="75"/>
          </reference>
          <reference field="2" count="1" selected="0">
            <x v="58"/>
          </reference>
          <reference field="3" count="1" selected="0">
            <x v="6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949">
      <pivotArea dataOnly="0" labelOnly="1" outline="0" fieldPosition="0">
        <references count="9">
          <reference field="0" count="1" selected="0">
            <x v="264"/>
          </reference>
          <reference field="1" count="1" selected="0">
            <x v="208"/>
          </reference>
          <reference field="2" count="1" selected="0">
            <x v="181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948">
      <pivotArea dataOnly="0" labelOnly="1" outline="0" fieldPosition="0">
        <references count="9">
          <reference field="0" count="1" selected="0">
            <x v="26"/>
          </reference>
          <reference field="1" count="1" selected="0">
            <x v="99"/>
          </reference>
          <reference field="2" count="1" selected="0">
            <x v="77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47">
      <pivotArea dataOnly="0" labelOnly="1" outline="0" fieldPosition="0">
        <references count="9">
          <reference field="0" count="1" selected="0">
            <x v="88"/>
          </reference>
          <reference field="1" count="1" selected="0">
            <x v="5"/>
          </reference>
          <reference field="2" count="1" selected="0">
            <x v="53"/>
          </reference>
          <reference field="3" count="1" selected="0">
            <x v="60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946">
      <pivotArea outline="0" collapsedLevelsAreSubtotals="1" fieldPosition="0"/>
    </format>
    <format dxfId="1945">
      <pivotArea field="5" type="button" dataOnly="0" labelOnly="1" outline="0" axis="axisRow" fieldPosition="0"/>
    </format>
    <format dxfId="1944">
      <pivotArea field="10" type="button" dataOnly="0" labelOnly="1" outline="0" axis="axisRow" fieldPosition="1"/>
    </format>
    <format dxfId="1943">
      <pivotArea field="0" type="button" dataOnly="0" labelOnly="1" outline="0" axis="axisRow" fieldPosition="2"/>
    </format>
    <format dxfId="1942">
      <pivotArea field="1" type="button" dataOnly="0" labelOnly="1" outline="0" axis="axisRow" fieldPosition="3"/>
    </format>
    <format dxfId="1941">
      <pivotArea field="2" type="button" dataOnly="0" labelOnly="1" outline="0" axis="axisRow" fieldPosition="4"/>
    </format>
    <format dxfId="1940">
      <pivotArea field="3" type="button" dataOnly="0" labelOnly="1" outline="0" axis="axisRow" fieldPosition="5"/>
    </format>
    <format dxfId="1939">
      <pivotArea field="6" type="button" dataOnly="0" labelOnly="1" outline="0" axis="axisRow" fieldPosition="6"/>
    </format>
    <format dxfId="1938">
      <pivotArea field="19" type="button" dataOnly="0" labelOnly="1" outline="0" axis="axisRow" fieldPosition="7"/>
    </format>
    <format dxfId="1937">
      <pivotArea field="20" type="button" dataOnly="0" labelOnly="1" outline="0" axis="axisRow" fieldPosition="8"/>
    </format>
    <format dxfId="1936">
      <pivotArea dataOnly="0" labelOnly="1" outline="0" fieldPosition="0">
        <references count="1">
          <reference field="5" count="0"/>
        </references>
      </pivotArea>
    </format>
    <format dxfId="1935">
      <pivotArea dataOnly="0" labelOnly="1" outline="0" fieldPosition="0">
        <references count="1">
          <reference field="5" count="0" defaultSubtotal="1"/>
        </references>
      </pivotArea>
    </format>
    <format dxfId="1934">
      <pivotArea dataOnly="0" labelOnly="1" outline="0" fieldPosition="0">
        <references count="2">
          <reference field="5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9"/>
          </reference>
        </references>
      </pivotArea>
    </format>
    <format dxfId="1933">
      <pivotArea dataOnly="0" labelOnly="1" outline="0" fieldPosition="0">
        <references count="2">
          <reference field="5" count="1" selected="0">
            <x v="1"/>
          </reference>
          <reference field="10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932">
      <pivotArea dataOnly="0" labelOnly="1" outline="0" fieldPosition="0">
        <references count="3">
          <reference field="0" count="3">
            <x v="148"/>
            <x v="182"/>
            <x v="28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931">
      <pivotArea dataOnly="0" labelOnly="1" outline="0" fieldPosition="0">
        <references count="3">
          <reference field="0" count="4">
            <x v="103"/>
            <x v="126"/>
            <x v="228"/>
            <x v="245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930">
      <pivotArea dataOnly="0" labelOnly="1" outline="0" fieldPosition="0">
        <references count="3">
          <reference field="0" count="4">
            <x v="142"/>
            <x v="179"/>
            <x v="240"/>
            <x v="30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929">
      <pivotArea dataOnly="0" labelOnly="1" outline="0" fieldPosition="0">
        <references count="3">
          <reference field="0" count="12">
            <x v="4"/>
            <x v="18"/>
            <x v="23"/>
            <x v="96"/>
            <x v="113"/>
            <x v="134"/>
            <x v="160"/>
            <x v="197"/>
            <x v="200"/>
            <x v="227"/>
            <x v="234"/>
            <x v="2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928">
      <pivotArea dataOnly="0" labelOnly="1" outline="0" fieldPosition="0">
        <references count="3">
          <reference field="0" count="7">
            <x v="8"/>
            <x v="52"/>
            <x v="123"/>
            <x v="172"/>
            <x v="231"/>
            <x v="241"/>
            <x v="27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927">
      <pivotArea dataOnly="0" labelOnly="1" outline="0" fieldPosition="0">
        <references count="3">
          <reference field="0" count="4">
            <x v="128"/>
            <x v="171"/>
            <x v="275"/>
            <x v="27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926">
      <pivotArea dataOnly="0" labelOnly="1" outline="0" fieldPosition="0">
        <references count="3">
          <reference field="0" count="3">
            <x v="37"/>
            <x v="63"/>
            <x v="97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925">
      <pivotArea dataOnly="0" labelOnly="1" outline="0" fieldPosition="0">
        <references count="3">
          <reference field="0" count="4">
            <x v="22"/>
            <x v="33"/>
            <x v="144"/>
            <x v="26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924">
      <pivotArea dataOnly="0" labelOnly="1" outline="0" fieldPosition="0">
        <references count="3">
          <reference field="0" count="1">
            <x v="68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1923">
      <pivotArea dataOnly="0" labelOnly="1" outline="0" fieldPosition="0">
        <references count="3">
          <reference field="0" count="3">
            <x v="187"/>
            <x v="201"/>
            <x v="24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922">
      <pivotArea dataOnly="0" labelOnly="1" outline="0" fieldPosition="0">
        <references count="3">
          <reference field="0" count="1">
            <x v="26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921">
      <pivotArea dataOnly="0" labelOnly="1" outline="0" fieldPosition="0">
        <references count="3">
          <reference field="0" count="2">
            <x v="19"/>
            <x v="19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920">
      <pivotArea dataOnly="0" labelOnly="1" outline="0" fieldPosition="0">
        <references count="3">
          <reference field="0" count="4">
            <x v="94"/>
            <x v="135"/>
            <x v="183"/>
            <x v="24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919">
      <pivotArea dataOnly="0" labelOnly="1" outline="0" fieldPosition="0">
        <references count="3">
          <reference field="0" count="5">
            <x v="28"/>
            <x v="69"/>
            <x v="122"/>
            <x v="246"/>
            <x v="263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918">
      <pivotArea dataOnly="0" labelOnly="1" outline="0" fieldPosition="0">
        <references count="3">
          <reference field="0" count="2">
            <x v="170"/>
            <x v="290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917">
      <pivotArea dataOnly="0" labelOnly="1" outline="0" fieldPosition="0">
        <references count="3">
          <reference field="0" count="6">
            <x v="7"/>
            <x v="166"/>
            <x v="178"/>
            <x v="195"/>
            <x v="224"/>
            <x v="29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916">
      <pivotArea dataOnly="0" labelOnly="1" outline="0" fieldPosition="0">
        <references count="3">
          <reference field="0" count="1">
            <x v="93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1915">
      <pivotArea dataOnly="0" labelOnly="1" outline="0" fieldPosition="0">
        <references count="3">
          <reference field="0" count="1">
            <x v="32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1914">
      <pivotArea dataOnly="0" labelOnly="1" outline="0" fieldPosition="0">
        <references count="3">
          <reference field="0" count="1">
            <x v="16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1913">
      <pivotArea dataOnly="0" labelOnly="1" outline="0" fieldPosition="0">
        <references count="3">
          <reference field="0" count="1">
            <x v="169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1912">
      <pivotArea dataOnly="0" labelOnly="1" outline="0" fieldPosition="0">
        <references count="4">
          <reference field="0" count="1" selected="0">
            <x v="148"/>
          </reference>
          <reference field="1" count="1">
            <x v="2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911">
      <pivotArea dataOnly="0" labelOnly="1" outline="0" fieldPosition="0">
        <references count="4">
          <reference field="0" count="1" selected="0">
            <x v="182"/>
          </reference>
          <reference field="1" count="1">
            <x v="5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910">
      <pivotArea dataOnly="0" labelOnly="1" outline="0" fieldPosition="0">
        <references count="4">
          <reference field="0" count="1" selected="0">
            <x v="282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909">
      <pivotArea dataOnly="0" labelOnly="1" outline="0" fieldPosition="0">
        <references count="4">
          <reference field="0" count="1" selected="0">
            <x v="103"/>
          </reference>
          <reference field="1" count="1">
            <x v="4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908">
      <pivotArea dataOnly="0" labelOnly="1" outline="0" fieldPosition="0">
        <references count="4">
          <reference field="0" count="1" selected="0">
            <x v="126"/>
          </reference>
          <reference field="1" count="1">
            <x v="130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907">
      <pivotArea dataOnly="0" labelOnly="1" outline="0" fieldPosition="0">
        <references count="4">
          <reference field="0" count="1" selected="0">
            <x v="228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906">
      <pivotArea dataOnly="0" labelOnly="1" outline="0" fieldPosition="0">
        <references count="4">
          <reference field="0" count="1" selected="0">
            <x v="245"/>
          </reference>
          <reference field="1" count="1">
            <x v="196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905">
      <pivotArea dataOnly="0" labelOnly="1" outline="0" fieldPosition="0">
        <references count="4">
          <reference field="0" count="1" selected="0">
            <x v="142"/>
          </reference>
          <reference field="1" count="1">
            <x v="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904">
      <pivotArea dataOnly="0" labelOnly="1" outline="0" fieldPosition="0">
        <references count="4">
          <reference field="0" count="1" selected="0">
            <x v="179"/>
          </reference>
          <reference field="1" count="1">
            <x v="15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903">
      <pivotArea dataOnly="0" labelOnly="1" outline="0" fieldPosition="0">
        <references count="4">
          <reference field="0" count="1" selected="0">
            <x v="240"/>
          </reference>
          <reference field="1" count="1">
            <x v="192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902">
      <pivotArea dataOnly="0" labelOnly="1" outline="0" fieldPosition="0">
        <references count="4">
          <reference field="0" count="1" selected="0">
            <x v="302"/>
          </reference>
          <reference field="1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901">
      <pivotArea dataOnly="0" labelOnly="1" outline="0" fieldPosition="0">
        <references count="4">
          <reference field="0" count="1" selected="0">
            <x v="4"/>
          </reference>
          <reference field="1" count="1">
            <x v="8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900">
      <pivotArea dataOnly="0" labelOnly="1" outline="0" fieldPosition="0">
        <references count="4">
          <reference field="0" count="1" selected="0">
            <x v="18"/>
          </reference>
          <reference field="1" count="1">
            <x v="9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9">
      <pivotArea dataOnly="0" labelOnly="1" outline="0" fieldPosition="0">
        <references count="4">
          <reference field="0" count="1" selected="0">
            <x v="23"/>
          </reference>
          <reference field="1" count="1">
            <x v="9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8">
      <pivotArea dataOnly="0" labelOnly="1" outline="0" fieldPosition="0">
        <references count="4">
          <reference field="0" count="1" selected="0">
            <x v="96"/>
          </reference>
          <reference field="1" count="1">
            <x v="122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7">
      <pivotArea dataOnly="0" labelOnly="1" outline="0" fieldPosition="0">
        <references count="4">
          <reference field="0" count="1" selected="0">
            <x v="113"/>
          </reference>
          <reference field="1" count="1">
            <x v="12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6">
      <pivotArea dataOnly="0" labelOnly="1" outline="0" fieldPosition="0">
        <references count="4">
          <reference field="0" count="1" selected="0">
            <x v="134"/>
          </reference>
          <reference field="1" count="1">
            <x v="5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5">
      <pivotArea dataOnly="0" labelOnly="1" outline="0" fieldPosition="0">
        <references count="4">
          <reference field="0" count="1" selected="0">
            <x v="160"/>
          </reference>
          <reference field="1" count="1">
            <x v="7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4">
      <pivotArea dataOnly="0" labelOnly="1" outline="0" fieldPosition="0">
        <references count="4">
          <reference field="0" count="1" selected="0">
            <x v="197"/>
          </reference>
          <reference field="1" count="1">
            <x v="16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3">
      <pivotArea dataOnly="0" labelOnly="1" outline="0" fieldPosition="0">
        <references count="4">
          <reference field="0" count="1" selected="0">
            <x v="200"/>
          </reference>
          <reference field="1" count="1">
            <x v="1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2">
      <pivotArea dataOnly="0" labelOnly="1" outline="0" fieldPosition="0">
        <references count="4">
          <reference field="0" count="1" selected="0">
            <x v="227"/>
          </reference>
          <reference field="1" count="1">
            <x v="13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1">
      <pivotArea dataOnly="0" labelOnly="1" outline="0" fieldPosition="0">
        <references count="4">
          <reference field="0" count="1" selected="0">
            <x v="234"/>
          </reference>
          <reference field="1" count="1">
            <x v="1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90">
      <pivotArea dataOnly="0" labelOnly="1" outline="0" fieldPosition="0">
        <references count="4">
          <reference field="0" count="1" selected="0">
            <x v="289"/>
          </reference>
          <reference field="1" count="1">
            <x v="21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89">
      <pivotArea dataOnly="0" labelOnly="1" outline="0" fieldPosition="0">
        <references count="4">
          <reference field="0" count="1" selected="0">
            <x v="8"/>
          </reference>
          <reference field="1" count="1">
            <x v="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8">
      <pivotArea dataOnly="0" labelOnly="1" outline="0" fieldPosition="0">
        <references count="4">
          <reference field="0" count="1" selected="0">
            <x v="52"/>
          </reference>
          <reference field="1" count="1">
            <x v="3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7">
      <pivotArea dataOnly="0" labelOnly="1" outline="0" fieldPosition="0">
        <references count="4">
          <reference field="0" count="1" selected="0">
            <x v="123"/>
          </reference>
          <reference field="1" count="1">
            <x v="1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6">
      <pivotArea dataOnly="0" labelOnly="1" outline="0" fieldPosition="0">
        <references count="4">
          <reference field="0" count="1" selected="0">
            <x v="172"/>
          </reference>
          <reference field="1" count="1">
            <x v="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5">
      <pivotArea dataOnly="0" labelOnly="1" outline="0" fieldPosition="0">
        <references count="4">
          <reference field="0" count="1" selected="0">
            <x v="231"/>
          </reference>
          <reference field="1" count="1">
            <x v="186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4">
      <pivotArea dataOnly="0" labelOnly="1" outline="0" fieldPosition="0">
        <references count="4">
          <reference field="0" count="1" selected="0">
            <x v="241"/>
          </reference>
          <reference field="1" count="1">
            <x v="193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3">
      <pivotArea dataOnly="0" labelOnly="1" outline="0" fieldPosition="0">
        <references count="4">
          <reference field="0" count="1" selected="0">
            <x v="272"/>
          </reference>
          <reference field="1" count="1">
            <x v="212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82">
      <pivotArea dataOnly="0" labelOnly="1" outline="0" fieldPosition="0">
        <references count="4">
          <reference field="0" count="1" selected="0">
            <x v="128"/>
          </reference>
          <reference field="1" count="1">
            <x v="21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81">
      <pivotArea dataOnly="0" labelOnly="1" outline="0" fieldPosition="0">
        <references count="4">
          <reference field="0" count="1" selected="0">
            <x v="171"/>
          </reference>
          <reference field="1" count="1">
            <x v="149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80">
      <pivotArea dataOnly="0" labelOnly="1" outline="0" fieldPosition="0">
        <references count="4">
          <reference field="0" count="1" selected="0">
            <x v="275"/>
          </reference>
          <reference field="1" count="1">
            <x v="18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79">
      <pivotArea dataOnly="0" labelOnly="1" outline="0" fieldPosition="0">
        <references count="4">
          <reference field="0" count="1" selected="0">
            <x v="277"/>
          </reference>
          <reference field="1" count="1">
            <x v="1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78">
      <pivotArea dataOnly="0" labelOnly="1" outline="0" fieldPosition="0">
        <references count="4">
          <reference field="0" count="1" selected="0">
            <x v="37"/>
          </reference>
          <reference field="1" count="1">
            <x v="10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77">
      <pivotArea dataOnly="0" labelOnly="1" outline="0" fieldPosition="0">
        <references count="4">
          <reference field="0" count="1" selected="0">
            <x v="63"/>
          </reference>
          <reference field="1" count="1">
            <x v="31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76">
      <pivotArea dataOnly="0" labelOnly="1" outline="0" fieldPosition="0">
        <references count="4">
          <reference field="0" count="1" selected="0">
            <x v="97"/>
          </reference>
          <reference field="1" count="1">
            <x v="10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75">
      <pivotArea dataOnly="0" labelOnly="1" outline="0" fieldPosition="0">
        <references count="4">
          <reference field="0" count="1" selected="0">
            <x v="22"/>
          </reference>
          <reference field="1" count="1">
            <x v="2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74">
      <pivotArea dataOnly="0" labelOnly="1" outline="0" fieldPosition="0">
        <references count="4">
          <reference field="0" count="1" selected="0">
            <x v="33"/>
          </reference>
          <reference field="1" count="1">
            <x v="105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73">
      <pivotArea dataOnly="0" labelOnly="1" outline="0" fieldPosition="0">
        <references count="4">
          <reference field="0" count="1" selected="0">
            <x v="144"/>
          </reference>
          <reference field="1" count="1">
            <x v="13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72">
      <pivotArea dataOnly="0" labelOnly="1" outline="0" fieldPosition="0">
        <references count="4">
          <reference field="0" count="1" selected="0">
            <x v="262"/>
          </reference>
          <reference field="1" count="1">
            <x v="207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71">
      <pivotArea dataOnly="0" labelOnly="1" outline="0" fieldPosition="0">
        <references count="4">
          <reference field="0" count="1" selected="0">
            <x v="68"/>
          </reference>
          <reference field="1" count="1">
            <x v="0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1870">
      <pivotArea dataOnly="0" labelOnly="1" outline="0" fieldPosition="0">
        <references count="4">
          <reference field="0" count="1" selected="0">
            <x v="187"/>
          </reference>
          <reference field="1" count="1">
            <x v="157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69">
      <pivotArea dataOnly="0" labelOnly="1" outline="0" fieldPosition="0">
        <references count="4">
          <reference field="0" count="1" selected="0">
            <x v="201"/>
          </reference>
          <reference field="1" count="1">
            <x v="166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68">
      <pivotArea dataOnly="0" labelOnly="1" outline="0" fieldPosition="0">
        <references count="4">
          <reference field="0" count="1" selected="0">
            <x v="242"/>
          </reference>
          <reference field="1" count="1">
            <x v="19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67">
      <pivotArea dataOnly="0" labelOnly="1" outline="0" fieldPosition="0">
        <references count="4">
          <reference field="0" count="1" selected="0">
            <x v="269"/>
          </reference>
          <reference field="1" count="1">
            <x v="49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866">
      <pivotArea dataOnly="0" labelOnly="1" outline="0" fieldPosition="0">
        <references count="4">
          <reference field="0" count="1" selected="0">
            <x v="19"/>
          </reference>
          <reference field="1" count="1">
            <x v="94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865">
      <pivotArea dataOnly="0" labelOnly="1" outline="0" fieldPosition="0">
        <references count="4">
          <reference field="0" count="1" selected="0">
            <x v="194"/>
          </reference>
          <reference field="1" count="1">
            <x v="16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864">
      <pivotArea dataOnly="0" labelOnly="1" outline="0" fieldPosition="0">
        <references count="4">
          <reference field="0" count="1" selected="0">
            <x v="94"/>
          </reference>
          <reference field="1" count="1">
            <x v="70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863">
      <pivotArea dataOnly="0" labelOnly="1" outline="0" fieldPosition="0">
        <references count="4">
          <reference field="0" count="1" selected="0">
            <x v="135"/>
          </reference>
          <reference field="1" count="1">
            <x v="53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862">
      <pivotArea dataOnly="0" labelOnly="1" outline="0" fieldPosition="0">
        <references count="4">
          <reference field="0" count="1" selected="0">
            <x v="183"/>
          </reference>
          <reference field="1" count="1">
            <x v="15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861">
      <pivotArea dataOnly="0" labelOnly="1" outline="0" fieldPosition="0">
        <references count="4">
          <reference field="0" count="1" selected="0">
            <x v="247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860">
      <pivotArea dataOnly="0" labelOnly="1" outline="0" fieldPosition="0">
        <references count="4">
          <reference field="0" count="1" selected="0">
            <x v="28"/>
          </reference>
          <reference field="1" count="1">
            <x v="101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859">
      <pivotArea dataOnly="0" labelOnly="1" outline="0" fieldPosition="0">
        <references count="4">
          <reference field="0" count="1" selected="0">
            <x v="69"/>
          </reference>
          <reference field="1" count="1">
            <x v="60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858">
      <pivotArea dataOnly="0" labelOnly="1" outline="0" fieldPosition="0">
        <references count="4">
          <reference field="0" count="1" selected="0">
            <x v="122"/>
          </reference>
          <reference field="1" count="1">
            <x v="12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857">
      <pivotArea dataOnly="0" labelOnly="1" outline="0" fieldPosition="0">
        <references count="4">
          <reference field="0" count="1" selected="0">
            <x v="246"/>
          </reference>
          <reference field="1" count="1">
            <x v="1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856">
      <pivotArea dataOnly="0" labelOnly="1" outline="0" fieldPosition="0">
        <references count="4">
          <reference field="0" count="1" selected="0">
            <x v="263"/>
          </reference>
          <reference field="1" count="1">
            <x v="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855">
      <pivotArea dataOnly="0" labelOnly="1" outline="0" fieldPosition="0">
        <references count="4">
          <reference field="0" count="1" selected="0">
            <x v="170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854">
      <pivotArea dataOnly="0" labelOnly="1" outline="0" fieldPosition="0">
        <references count="4">
          <reference field="0" count="1" selected="0">
            <x v="290"/>
          </reference>
          <reference field="1" count="1">
            <x v="2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853">
      <pivotArea dataOnly="0" labelOnly="1" outline="0" fieldPosition="0">
        <references count="4">
          <reference field="0" count="1" selected="0">
            <x v="7"/>
          </reference>
          <reference field="1" count="1">
            <x v="8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52">
      <pivotArea dataOnly="0" labelOnly="1" outline="0" fieldPosition="0">
        <references count="4">
          <reference field="0" count="1" selected="0">
            <x v="166"/>
          </reference>
          <reference field="1" count="1">
            <x v="146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51">
      <pivotArea dataOnly="0" labelOnly="1" outline="0" fieldPosition="0">
        <references count="4">
          <reference field="0" count="1" selected="0">
            <x v="178"/>
          </reference>
          <reference field="1" count="1">
            <x v="8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50">
      <pivotArea dataOnly="0" labelOnly="1" outline="0" fieldPosition="0">
        <references count="4">
          <reference field="0" count="1" selected="0">
            <x v="195"/>
          </reference>
          <reference field="1" count="1">
            <x v="13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49">
      <pivotArea dataOnly="0" labelOnly="1" outline="0" fieldPosition="0">
        <references count="4">
          <reference field="0" count="1" selected="0">
            <x v="224"/>
          </reference>
          <reference field="1" count="1">
            <x v="127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48">
      <pivotArea dataOnly="0" labelOnly="1" outline="0" fieldPosition="0">
        <references count="4">
          <reference field="0" count="1" selected="0">
            <x v="296"/>
          </reference>
          <reference field="1" count="1">
            <x v="22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847">
      <pivotArea dataOnly="0" labelOnly="1" outline="0" fieldPosition="0">
        <references count="4">
          <reference field="0" count="1" selected="0">
            <x v="93"/>
          </reference>
          <reference field="1" count="1">
            <x v="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1846">
      <pivotArea dataOnly="0" labelOnly="1" outline="0" fieldPosition="0">
        <references count="4">
          <reference field="0" count="1" selected="0">
            <x v="32"/>
          </reference>
          <reference field="1" count="1">
            <x v="105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1845">
      <pivotArea dataOnly="0" labelOnly="1" outline="0" fieldPosition="0">
        <references count="4">
          <reference field="0" count="1" selected="0">
            <x v="16"/>
          </reference>
          <reference field="1" count="1">
            <x v="3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1844">
      <pivotArea dataOnly="0" labelOnly="1" outline="0" fieldPosition="0">
        <references count="4">
          <reference field="0" count="1" selected="0">
            <x v="169"/>
          </reference>
          <reference field="1" count="1">
            <x v="148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1843">
      <pivotArea dataOnly="0" labelOnly="1" outline="0" fieldPosition="0">
        <references count="5">
          <reference field="0" count="1" selected="0">
            <x v="148"/>
          </reference>
          <reference field="1" count="1" selected="0">
            <x v="25"/>
          </reference>
          <reference field="2" count="1">
            <x v="12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842">
      <pivotArea dataOnly="0" labelOnly="1" outline="0" fieldPosition="0">
        <references count="5">
          <reference field="0" count="1" selected="0">
            <x v="182"/>
          </reference>
          <reference field="1" count="1" selected="0">
            <x v="56"/>
          </reference>
          <reference field="2" count="1">
            <x v="144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841">
      <pivotArea dataOnly="0" labelOnly="1" outline="0" fieldPosition="0">
        <references count="5">
          <reference field="0" count="1" selected="0">
            <x v="282"/>
          </reference>
          <reference field="1" count="1" selected="0">
            <x v="135"/>
          </reference>
          <reference field="2" count="1">
            <x v="37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840">
      <pivotArea dataOnly="0" labelOnly="1" outline="0" fieldPosition="0">
        <references count="5">
          <reference field="0" count="1" selected="0">
            <x v="103"/>
          </reference>
          <reference field="1" count="1" selected="0">
            <x v="49"/>
          </reference>
          <reference field="2" count="1">
            <x v="109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839">
      <pivotArea dataOnly="0" labelOnly="1" outline="0" fieldPosition="0">
        <references count="5">
          <reference field="0" count="1" selected="0">
            <x v="126"/>
          </reference>
          <reference field="1" count="1" selected="0">
            <x v="130"/>
          </reference>
          <reference field="2" count="1">
            <x v="11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838">
      <pivotArea dataOnly="0" labelOnly="1" outline="0" fieldPosition="0">
        <references count="5">
          <reference field="0" count="1" selected="0">
            <x v="228"/>
          </reference>
          <reference field="1" count="1" selected="0">
            <x v="184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837">
      <pivotArea dataOnly="0" labelOnly="1" outline="0" fieldPosition="0">
        <references count="5">
          <reference field="0" count="1" selected="0">
            <x v="142"/>
          </reference>
          <reference field="1" count="1" selected="0">
            <x v="23"/>
          </reference>
          <reference field="2" count="1">
            <x v="5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836">
      <pivotArea dataOnly="0" labelOnly="1" outline="0" fieldPosition="0">
        <references count="5">
          <reference field="0" count="1" selected="0">
            <x v="179"/>
          </reference>
          <reference field="1" count="1" selected="0">
            <x v="152"/>
          </reference>
          <reference field="2" count="1">
            <x v="14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835">
      <pivotArea dataOnly="0" labelOnly="1" outline="0" fieldPosition="0">
        <references count="5">
          <reference field="0" count="1" selected="0">
            <x v="240"/>
          </reference>
          <reference field="1" count="1" selected="0">
            <x v="192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83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83"/>
          </reference>
          <reference field="2" count="1">
            <x v="2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3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93"/>
          </reference>
          <reference field="2" count="1">
            <x v="7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3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97"/>
          </reference>
          <reference field="2" count="1">
            <x v="1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31">
      <pivotArea dataOnly="0" labelOnly="1" outline="0" fieldPosition="0">
        <references count="5">
          <reference field="0" count="1" selected="0">
            <x v="96"/>
          </reference>
          <reference field="1" count="1" selected="0">
            <x v="122"/>
          </reference>
          <reference field="2" count="1">
            <x v="106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30">
      <pivotArea dataOnly="0" labelOnly="1" outline="0" fieldPosition="0">
        <references count="5">
          <reference field="0" count="1" selected="0">
            <x v="113"/>
          </reference>
          <reference field="1" count="1" selected="0">
            <x v="128"/>
          </reference>
          <reference field="2" count="1">
            <x v="11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9">
      <pivotArea dataOnly="0" labelOnly="1" outline="0" fieldPosition="0">
        <references count="5">
          <reference field="0" count="1" selected="0">
            <x v="134"/>
          </reference>
          <reference field="1" count="1" selected="0">
            <x v="53"/>
          </reference>
          <reference field="2" count="1">
            <x v="11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8">
      <pivotArea dataOnly="0" labelOnly="1" outline="0" fieldPosition="0">
        <references count="5">
          <reference field="0" count="1" selected="0">
            <x v="160"/>
          </reference>
          <reference field="1" count="1" selected="0">
            <x v="74"/>
          </reference>
          <reference field="2" count="1">
            <x v="5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7">
      <pivotArea dataOnly="0" labelOnly="1" outline="0" fieldPosition="0">
        <references count="5">
          <reference field="0" count="1" selected="0">
            <x v="197"/>
          </reference>
          <reference field="1" count="1" selected="0">
            <x v="163"/>
          </reference>
          <reference field="2" count="1">
            <x v="15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6">
      <pivotArea dataOnly="0" labelOnly="1" outline="0" fieldPosition="0">
        <references count="5">
          <reference field="0" count="1" selected="0">
            <x v="200"/>
          </reference>
          <reference field="1" count="1" selected="0">
            <x v="165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5">
      <pivotArea dataOnly="0" labelOnly="1" outline="0" fieldPosition="0">
        <references count="5">
          <reference field="0" count="1" selected="0">
            <x v="227"/>
          </reference>
          <reference field="1" count="1" selected="0">
            <x v="135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4">
      <pivotArea dataOnly="0" labelOnly="1" outline="0" fieldPosition="0">
        <references count="5">
          <reference field="0" count="1" selected="0">
            <x v="234"/>
          </reference>
          <reference field="1" count="1" selected="0">
            <x v="189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3">
      <pivotArea dataOnly="0" labelOnly="1" outline="0" fieldPosition="0">
        <references count="5">
          <reference field="0" count="1" selected="0">
            <x v="289"/>
          </reference>
          <reference field="1" count="1" selected="0">
            <x v="217"/>
          </reference>
          <reference field="2" count="1">
            <x v="19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82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2"/>
          </reference>
          <reference field="2" count="1">
            <x v="6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2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32"/>
          </reference>
          <reference field="2" count="1">
            <x v="8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20">
      <pivotArea dataOnly="0" labelOnly="1" outline="0" fieldPosition="0">
        <references count="5">
          <reference field="0" count="1" selected="0">
            <x v="123"/>
          </reference>
          <reference field="1" count="1" selected="0">
            <x v="18"/>
          </reference>
          <reference field="2" count="1">
            <x v="2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19">
      <pivotArea dataOnly="0" labelOnly="1" outline="0" fieldPosition="0">
        <references count="5">
          <reference field="0" count="1" selected="0">
            <x v="172"/>
          </reference>
          <reference field="1" count="1" selected="0">
            <x v="4"/>
          </reference>
          <reference field="2" count="1">
            <x v="13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18">
      <pivotArea dataOnly="0" labelOnly="1" outline="0" fieldPosition="0">
        <references count="5">
          <reference field="0" count="1" selected="0">
            <x v="231"/>
          </reference>
          <reference field="1" count="1" selected="0">
            <x v="186"/>
          </reference>
          <reference field="2" count="1">
            <x v="8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17">
      <pivotArea dataOnly="0" labelOnly="1" outline="0" fieldPosition="0">
        <references count="5">
          <reference field="0" count="1" selected="0">
            <x v="272"/>
          </reference>
          <reference field="1" count="1" selected="0">
            <x v="212"/>
          </reference>
          <reference field="2" count="1">
            <x v="3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816">
      <pivotArea dataOnly="0" labelOnly="1" outline="0" fieldPosition="0">
        <references count="5">
          <reference field="0" count="1" selected="0">
            <x v="128"/>
          </reference>
          <reference field="1" count="1" selected="0">
            <x v="21"/>
          </reference>
          <reference field="2" count="1">
            <x v="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15">
      <pivotArea dataOnly="0" labelOnly="1" outline="0" fieldPosition="0">
        <references count="5">
          <reference field="0" count="1" selected="0">
            <x v="171"/>
          </reference>
          <reference field="1" count="1" selected="0">
            <x v="149"/>
          </reference>
          <reference field="2" count="1">
            <x v="137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14">
      <pivotArea dataOnly="0" labelOnly="1" outline="0" fieldPosition="0">
        <references count="5">
          <reference field="0" count="1" selected="0">
            <x v="275"/>
          </reference>
          <reference field="1" count="1" selected="0">
            <x v="184"/>
          </reference>
          <reference field="2" count="1">
            <x v="173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13">
      <pivotArea dataOnly="0" labelOnly="1" outline="0" fieldPosition="0">
        <references count="5">
          <reference field="0" count="1" selected="0">
            <x v="277"/>
          </reference>
          <reference field="1" count="1" selected="0">
            <x v="17"/>
          </reference>
          <reference field="2" count="1">
            <x v="188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81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109"/>
          </reference>
          <reference field="2" count="1">
            <x v="2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1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31"/>
          </reference>
          <reference field="2" count="1">
            <x v="25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10">
      <pivotArea dataOnly="0" labelOnly="1" outline="0" fieldPosition="0">
        <references count="5">
          <reference field="0" count="1" selected="0">
            <x v="97"/>
          </reference>
          <reference field="1" count="1" selected="0">
            <x v="10"/>
          </reference>
          <reference field="2" count="1">
            <x v="39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80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1"/>
          </reference>
          <reference field="2" count="1">
            <x v="74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0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07">
      <pivotArea dataOnly="0" labelOnly="1" outline="0" fieldPosition="0">
        <references count="5">
          <reference field="0" count="1" selected="0">
            <x v="144"/>
          </reference>
          <reference field="1" count="1" selected="0">
            <x v="137"/>
          </reference>
          <reference field="2" count="1">
            <x v="121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06">
      <pivotArea dataOnly="0" labelOnly="1" outline="0" fieldPosition="0">
        <references count="5">
          <reference field="0" count="1" selected="0">
            <x v="262"/>
          </reference>
          <reference field="1" count="1" selected="0">
            <x v="207"/>
          </reference>
          <reference field="2" count="1">
            <x v="14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805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0"/>
          </reference>
          <reference field="2" count="1">
            <x v="7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1804">
      <pivotArea dataOnly="0" labelOnly="1" outline="0" fieldPosition="0">
        <references count="5">
          <reference field="0" count="1" selected="0">
            <x v="187"/>
          </reference>
          <reference field="1" count="1" selected="0">
            <x v="157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03">
      <pivotArea dataOnly="0" labelOnly="1" outline="0" fieldPosition="0">
        <references count="5">
          <reference field="0" count="1" selected="0">
            <x v="201"/>
          </reference>
          <reference field="1" count="1" selected="0">
            <x v="166"/>
          </reference>
          <reference field="2" count="1">
            <x v="15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02">
      <pivotArea dataOnly="0" labelOnly="1" outline="0" fieldPosition="0">
        <references count="5">
          <reference field="0" count="1" selected="0">
            <x v="242"/>
          </reference>
          <reference field="1" count="1" selected="0">
            <x v="194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801">
      <pivotArea dataOnly="0" labelOnly="1" outline="0" fieldPosition="0">
        <references count="5">
          <reference field="0" count="1" selected="0">
            <x v="269"/>
          </reference>
          <reference field="1" count="1" selected="0">
            <x v="49"/>
          </reference>
          <reference field="2" count="1">
            <x v="186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80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4"/>
          </reference>
          <reference field="2" count="1">
            <x v="72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799">
      <pivotArea dataOnly="0" labelOnly="1" outline="0" fieldPosition="0">
        <references count="5">
          <reference field="0" count="1" selected="0">
            <x v="194"/>
          </reference>
          <reference field="1" count="1" selected="0">
            <x v="161"/>
          </reference>
          <reference field="2" count="1">
            <x v="151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798">
      <pivotArea dataOnly="0" labelOnly="1" outline="0" fieldPosition="0">
        <references count="5">
          <reference field="0" count="1" selected="0">
            <x v="94"/>
          </reference>
          <reference field="1" count="1" selected="0">
            <x v="70"/>
          </reference>
          <reference field="2" count="1">
            <x v="5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97">
      <pivotArea dataOnly="0" labelOnly="1" outline="0" fieldPosition="0">
        <references count="5">
          <reference field="0" count="1" selected="0">
            <x v="135"/>
          </reference>
          <reference field="1" count="1" selected="0">
            <x v="53"/>
          </reference>
          <reference field="2" count="1">
            <x v="52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96">
      <pivotArea dataOnly="0" labelOnly="1" outline="0" fieldPosition="0">
        <references count="5">
          <reference field="0" count="1" selected="0">
            <x v="183"/>
          </reference>
          <reference field="1" count="1" selected="0">
            <x v="154"/>
          </reference>
          <reference field="2" count="1">
            <x v="4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95">
      <pivotArea dataOnly="0" labelOnly="1" outline="0" fieldPosition="0">
        <references count="5">
          <reference field="0" count="1" selected="0">
            <x v="247"/>
          </reference>
          <reference field="1" count="1" selected="0">
            <x v="12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9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01"/>
          </reference>
          <reference field="2" count="1">
            <x v="79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93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60"/>
          </reference>
          <reference field="2" count="1">
            <x v="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92">
      <pivotArea dataOnly="0" labelOnly="1" outline="0" fieldPosition="0">
        <references count="5">
          <reference field="0" count="1" selected="0">
            <x v="122"/>
          </reference>
          <reference field="1" count="1" selected="0">
            <x v="129"/>
          </reference>
          <reference field="2" count="1">
            <x v="11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91">
      <pivotArea dataOnly="0" labelOnly="1" outline="0" fieldPosition="0">
        <references count="5">
          <reference field="0" count="1" selected="0">
            <x v="246"/>
          </reference>
          <reference field="1" count="1" selected="0">
            <x v="19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90">
      <pivotArea dataOnly="0" labelOnly="1" outline="0" fieldPosition="0">
        <references count="5">
          <reference field="0" count="1" selected="0">
            <x v="263"/>
          </reference>
          <reference field="1" count="1" selected="0">
            <x v="4"/>
          </reference>
          <reference field="2" count="1">
            <x v="13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89">
      <pivotArea dataOnly="0" labelOnly="1" outline="0" fieldPosition="0">
        <references count="5">
          <reference field="0" count="1" selected="0">
            <x v="170"/>
          </reference>
          <reference field="1" count="1" selected="0">
            <x v="148"/>
          </reference>
          <reference field="2" count="1">
            <x v="13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788">
      <pivotArea dataOnly="0" labelOnly="1" outline="0" fieldPosition="0">
        <references count="5">
          <reference field="0" count="1" selected="0">
            <x v="290"/>
          </reference>
          <reference field="1" count="1" selected="0">
            <x v="26"/>
          </reference>
          <reference field="2" count="1">
            <x v="196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787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86"/>
          </reference>
          <reference field="2" count="1">
            <x v="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6">
      <pivotArea dataOnly="0" labelOnly="1" outline="0" fieldPosition="0">
        <references count="5">
          <reference field="0" count="1" selected="0">
            <x v="166"/>
          </reference>
          <reference field="1" count="1" selected="0">
            <x v="146"/>
          </reference>
          <reference field="2" count="1">
            <x v="13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5">
      <pivotArea dataOnly="0" labelOnly="1" outline="0" fieldPosition="0">
        <references count="5">
          <reference field="0" count="1" selected="0">
            <x v="178"/>
          </reference>
          <reference field="1" count="1" selected="0">
            <x v="8"/>
          </reference>
          <reference field="2" count="1">
            <x v="43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4">
      <pivotArea dataOnly="0" labelOnly="1" outline="0" fieldPosition="0">
        <references count="5">
          <reference field="0" count="1" selected="0">
            <x v="195"/>
          </reference>
          <reference field="1" count="1" selected="0">
            <x v="139"/>
          </reference>
          <reference field="2" count="1">
            <x v="15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3">
      <pivotArea dataOnly="0" labelOnly="1" outline="0" fieldPosition="0">
        <references count="5">
          <reference field="0" count="1" selected="0">
            <x v="224"/>
          </reference>
          <reference field="1" count="1" selected="0">
            <x v="127"/>
          </reference>
          <reference field="2" count="1">
            <x v="8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2">
      <pivotArea dataOnly="0" labelOnly="1" outline="0" fieldPosition="0">
        <references count="5">
          <reference field="0" count="1" selected="0">
            <x v="296"/>
          </reference>
          <reference field="1" count="1" selected="0">
            <x v="220"/>
          </reference>
          <reference field="2" count="1">
            <x v="19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81">
      <pivotArea dataOnly="0" labelOnly="1" outline="0" fieldPosition="0">
        <references count="5">
          <reference field="0" count="1" selected="0">
            <x v="93"/>
          </reference>
          <reference field="1" count="1" selected="0">
            <x v="7"/>
          </reference>
          <reference field="2" count="1">
            <x v="39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178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05"/>
          </reference>
          <reference field="2" count="1">
            <x v="8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177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39"/>
          </reference>
          <reference field="2" count="1">
            <x v="69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1778">
      <pivotArea dataOnly="0" labelOnly="1" outline="0" fieldPosition="0">
        <references count="5">
          <reference field="0" count="1" selected="0">
            <x v="169"/>
          </reference>
          <reference field="1" count="1" selected="0">
            <x v="148"/>
          </reference>
          <reference field="2" count="1">
            <x v="135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1777">
      <pivotArea dataOnly="0" labelOnly="1" outline="0" fieldPosition="0">
        <references count="6">
          <reference field="0" count="1" selected="0">
            <x v="148"/>
          </reference>
          <reference field="1" count="1" selected="0">
            <x v="25"/>
          </reference>
          <reference field="2" count="1" selected="0">
            <x v="124"/>
          </reference>
          <reference field="3" count="1">
            <x v="152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776">
      <pivotArea dataOnly="0" labelOnly="1" outline="0" fieldPosition="0">
        <references count="6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>
            <x v="176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775">
      <pivotArea dataOnly="0" labelOnly="1" outline="0" fieldPosition="0">
        <references count="6">
          <reference field="0" count="1" selected="0">
            <x v="282"/>
          </reference>
          <reference field="1" count="1" selected="0">
            <x v="135"/>
          </reference>
          <reference field="2" count="1" selected="0">
            <x v="37"/>
          </reference>
          <reference field="3" count="1">
            <x v="260"/>
          </reference>
          <reference field="5" count="1" selected="0">
            <x v="0"/>
          </reference>
          <reference field="10" count="1" selected="0">
            <x v="0"/>
          </reference>
        </references>
      </pivotArea>
    </format>
    <format dxfId="1774">
      <pivotArea dataOnly="0" labelOnly="1" outline="0" fieldPosition="0">
        <references count="6">
          <reference field="0" count="1" selected="0">
            <x v="103"/>
          </reference>
          <reference field="1" count="1" selected="0">
            <x v="49"/>
          </reference>
          <reference field="2" count="1" selected="0">
            <x v="109"/>
          </reference>
          <reference field="3" count="1">
            <x v="63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773">
      <pivotArea dataOnly="0" labelOnly="1" outline="0" fieldPosition="0">
        <references count="6">
          <reference field="0" count="1" selected="0">
            <x v="126"/>
          </reference>
          <reference field="1" count="1" selected="0">
            <x v="130"/>
          </reference>
          <reference field="2" count="1" selected="0">
            <x v="11"/>
          </reference>
          <reference field="3" count="1">
            <x v="138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772">
      <pivotArea dataOnly="0" labelOnly="1" outline="0" fieldPosition="0">
        <references count="6">
          <reference field="0" count="1" selected="0">
            <x v="228"/>
          </reference>
          <reference field="1" count="1" selected="0">
            <x v="184"/>
          </reference>
          <reference field="2" count="1" selected="0">
            <x v="84"/>
          </reference>
          <reference field="3" count="1">
            <x v="4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771">
      <pivotArea dataOnly="0" labelOnly="1" outline="0" fieldPosition="0">
        <references count="6">
          <reference field="0" count="1" selected="0">
            <x v="245"/>
          </reference>
          <reference field="1" count="1" selected="0">
            <x v="196"/>
          </reference>
          <reference field="2" count="1" selected="0">
            <x v="84"/>
          </reference>
          <reference field="3" count="1">
            <x v="227"/>
          </reference>
          <reference field="5" count="1" selected="0">
            <x v="0"/>
          </reference>
          <reference field="10" count="1" selected="0">
            <x v="1"/>
          </reference>
        </references>
      </pivotArea>
    </format>
    <format dxfId="1770">
      <pivotArea dataOnly="0" labelOnly="1" outline="0" fieldPosition="0">
        <references count="6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>
            <x v="71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769">
      <pivotArea dataOnly="0" labelOnly="1" outline="0" fieldPosition="0">
        <references count="6">
          <reference field="0" count="1" selected="0">
            <x v="179"/>
          </reference>
          <reference field="1" count="1" selected="0">
            <x v="152"/>
          </reference>
          <reference field="2" count="1" selected="0">
            <x v="143"/>
          </reference>
          <reference field="3" count="1">
            <x v="17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768">
      <pivotArea dataOnly="0" labelOnly="1" outline="0" fieldPosition="0">
        <references count="6">
          <reference field="0" count="1" selected="0">
            <x v="240"/>
          </reference>
          <reference field="1" count="1" selected="0">
            <x v="192"/>
          </reference>
          <reference field="2" count="1" selected="0">
            <x v="84"/>
          </reference>
          <reference field="3" count="1">
            <x v="223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767">
      <pivotArea dataOnly="0" labelOnly="1" outline="0" fieldPosition="0">
        <references count="6">
          <reference field="0" count="1" selected="0">
            <x v="302"/>
          </reference>
          <reference field="1" count="1" selected="0">
            <x v="223"/>
          </reference>
          <reference field="2" count="1" selected="0">
            <x v="84"/>
          </reference>
          <reference field="3" count="1">
            <x v="279"/>
          </reference>
          <reference field="5" count="1" selected="0">
            <x v="0"/>
          </reference>
          <reference field="10" count="1" selected="0">
            <x v="2"/>
          </reference>
        </references>
      </pivotArea>
    </format>
    <format dxfId="1766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83"/>
          </reference>
          <reference field="2" count="1" selected="0">
            <x v="25"/>
          </reference>
          <reference field="3" count="1">
            <x v="7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5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93"/>
          </reference>
          <reference field="2" count="1" selected="0">
            <x v="71"/>
          </reference>
          <reference field="3" count="1">
            <x v="89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4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97"/>
          </reference>
          <reference field="2" count="1" selected="0">
            <x v="18"/>
          </reference>
          <reference field="3" count="1">
            <x v="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3">
      <pivotArea dataOnly="0" labelOnly="1" outline="0" fieldPosition="0">
        <references count="6">
          <reference field="0" count="1" selected="0">
            <x v="96"/>
          </reference>
          <reference field="1" count="1" selected="0">
            <x v="122"/>
          </reference>
          <reference field="2" count="1" selected="0">
            <x v="106"/>
          </reference>
          <reference field="3" count="1">
            <x v="12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2">
      <pivotArea dataOnly="0" labelOnly="1" outline="0" fieldPosition="0">
        <references count="6">
          <reference field="0" count="1" selected="0">
            <x v="113"/>
          </reference>
          <reference field="1" count="1" selected="0">
            <x v="128"/>
          </reference>
          <reference field="2" count="1" selected="0">
            <x v="114"/>
          </reference>
          <reference field="3" count="1">
            <x v="65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1">
      <pivotArea dataOnly="0" labelOnly="1" outline="0" fieldPosition="0">
        <references count="6">
          <reference field="0" count="1" selected="0">
            <x v="134"/>
          </reference>
          <reference field="1" count="1" selected="0">
            <x v="53"/>
          </reference>
          <reference field="2" count="1" selected="0">
            <x v="119"/>
          </reference>
          <reference field="3" count="1">
            <x v="14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60">
      <pivotArea dataOnly="0" labelOnly="1" outline="0" fieldPosition="0">
        <references count="6">
          <reference field="0" count="1" selected="0">
            <x v="160"/>
          </reference>
          <reference field="1" count="1" selected="0">
            <x v="74"/>
          </reference>
          <reference field="2" count="1" selected="0">
            <x v="57"/>
          </reference>
          <reference field="3" count="1">
            <x v="158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9">
      <pivotArea dataOnly="0" labelOnly="1" outline="0" fieldPosition="0">
        <references count="6">
          <reference field="0" count="1" selected="0">
            <x v="197"/>
          </reference>
          <reference field="1" count="1" selected="0">
            <x v="163"/>
          </reference>
          <reference field="2" count="1" selected="0">
            <x v="153"/>
          </reference>
          <reference field="3" count="1">
            <x v="191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8">
      <pivotArea dataOnly="0" labelOnly="1" outline="0" fieldPosition="0">
        <references count="6">
          <reference field="0" count="1" selected="0">
            <x v="200"/>
          </reference>
          <reference field="1" count="1" selected="0">
            <x v="165"/>
          </reference>
          <reference field="2" count="1" selected="0">
            <x v="138"/>
          </reference>
          <reference field="3" count="1">
            <x v="194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7">
      <pivotArea dataOnly="0" labelOnly="1" outline="0" fieldPosition="0">
        <references count="6">
          <reference field="0" count="1" selected="0">
            <x v="227"/>
          </reference>
          <reference field="1" count="1" selected="0">
            <x v="135"/>
          </reference>
          <reference field="2" count="1" selected="0">
            <x v="173"/>
          </reference>
          <reference field="3" count="1">
            <x v="4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6">
      <pivotArea dataOnly="0" labelOnly="1" outline="0" fieldPosition="0">
        <references count="6">
          <reference field="0" count="1" selected="0">
            <x v="234"/>
          </reference>
          <reference field="1" count="1" selected="0">
            <x v="189"/>
          </reference>
          <reference field="2" count="1" selected="0">
            <x v="84"/>
          </reference>
          <reference field="3" count="1">
            <x v="13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5">
      <pivotArea dataOnly="0" labelOnly="1" outline="0" fieldPosition="0">
        <references count="6">
          <reference field="0" count="1" selected="0">
            <x v="289"/>
          </reference>
          <reference field="1" count="1" selected="0">
            <x v="217"/>
          </reference>
          <reference field="2" count="1" selected="0">
            <x v="195"/>
          </reference>
          <reference field="3" count="1">
            <x v="267"/>
          </reference>
          <reference field="5" count="1" selected="0">
            <x v="0"/>
          </reference>
          <reference field="10" count="1" selected="0">
            <x v="3"/>
          </reference>
        </references>
      </pivotArea>
    </format>
    <format dxfId="1754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2"/>
          </reference>
          <reference field="2" count="1" selected="0">
            <x v="64"/>
          </reference>
          <reference field="3" count="1">
            <x v="8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53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32"/>
          </reference>
          <reference field="2" count="1" selected="0">
            <x v="89"/>
          </reference>
          <reference field="3" count="1">
            <x v="28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52">
      <pivotArea dataOnly="0" labelOnly="1" outline="0" fieldPosition="0">
        <references count="6">
          <reference field="0" count="1" selected="0">
            <x v="123"/>
          </reference>
          <reference field="1" count="1" selected="0">
            <x v="18"/>
          </reference>
          <reference field="2" count="1" selected="0">
            <x v="21"/>
          </reference>
          <reference field="3" count="1">
            <x v="27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51">
      <pivotArea dataOnly="0" labelOnly="1" outline="0" fieldPosition="0">
        <references count="6">
          <reference field="0" count="1" selected="0">
            <x v="172"/>
          </reference>
          <reference field="1" count="1" selected="0">
            <x v="4"/>
          </reference>
          <reference field="2" count="1" selected="0">
            <x v="138"/>
          </reference>
          <reference field="3" count="1">
            <x v="13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50">
      <pivotArea dataOnly="0" labelOnly="1" outline="0" fieldPosition="0">
        <references count="6">
          <reference field="0" count="1" selected="0">
            <x v="231"/>
          </reference>
          <reference field="1" count="1" selected="0">
            <x v="186"/>
          </reference>
          <reference field="2" count="1" selected="0">
            <x v="84"/>
          </reference>
          <reference field="3" count="1">
            <x v="219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49">
      <pivotArea dataOnly="0" labelOnly="1" outline="0" fieldPosition="0">
        <references count="6">
          <reference field="0" count="1" selected="0">
            <x v="241"/>
          </reference>
          <reference field="1" count="1" selected="0">
            <x v="193"/>
          </reference>
          <reference field="2" count="1" selected="0">
            <x v="84"/>
          </reference>
          <reference field="3" count="1">
            <x v="224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48">
      <pivotArea dataOnly="0" labelOnly="1" outline="0" fieldPosition="0">
        <references count="6">
          <reference field="0" count="1" selected="0">
            <x v="272"/>
          </reference>
          <reference field="1" count="1" selected="0">
            <x v="212"/>
          </reference>
          <reference field="2" count="1" selected="0">
            <x v="34"/>
          </reference>
          <reference field="3" count="1">
            <x v="251"/>
          </reference>
          <reference field="5" count="1" selected="0">
            <x v="0"/>
          </reference>
          <reference field="10" count="1" selected="0">
            <x v="4"/>
          </reference>
        </references>
      </pivotArea>
    </format>
    <format dxfId="1747">
      <pivotArea dataOnly="0" labelOnly="1" outline="0" fieldPosition="0">
        <references count="6">
          <reference field="0" count="1" selected="0">
            <x v="128"/>
          </reference>
          <reference field="1" count="1" selected="0">
            <x v="21"/>
          </reference>
          <reference field="2" count="1" selected="0">
            <x v="8"/>
          </reference>
          <reference field="3" count="1">
            <x v="2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746">
      <pivotArea dataOnly="0" labelOnly="1" outline="0" fieldPosition="0">
        <references count="6">
          <reference field="0" count="1" selected="0">
            <x v="171"/>
          </reference>
          <reference field="1" count="1" selected="0">
            <x v="149"/>
          </reference>
          <reference field="2" count="1" selected="0">
            <x v="137"/>
          </reference>
          <reference field="3" count="1">
            <x v="16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745">
      <pivotArea dataOnly="0" labelOnly="1" outline="0" fieldPosition="0">
        <references count="6">
          <reference field="0" count="1" selected="0">
            <x v="275"/>
          </reference>
          <reference field="1" count="1" selected="0">
            <x v="184"/>
          </reference>
          <reference field="2" count="1" selected="0">
            <x v="173"/>
          </reference>
          <reference field="3" count="1">
            <x v="254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744">
      <pivotArea dataOnly="0" labelOnly="1" outline="0" fieldPosition="0">
        <references count="6">
          <reference field="0" count="1" selected="0">
            <x v="277"/>
          </reference>
          <reference field="1" count="1" selected="0">
            <x v="17"/>
          </reference>
          <reference field="2" count="1" selected="0">
            <x v="188"/>
          </reference>
          <reference field="3" count="1">
            <x v="256"/>
          </reference>
          <reference field="5" count="1" selected="0">
            <x v="0"/>
          </reference>
          <reference field="10" count="1" selected="0">
            <x v="5"/>
          </reference>
        </references>
      </pivotArea>
    </format>
    <format dxfId="1743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109"/>
          </reference>
          <reference field="2" count="1" selected="0">
            <x v="26"/>
          </reference>
          <reference field="3" count="1">
            <x v="106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742">
      <pivotArea dataOnly="0" labelOnly="1" outline="0" fieldPosition="0">
        <references count="6">
          <reference field="0" count="1" selected="0">
            <x v="63"/>
          </reference>
          <reference field="1" count="1" selected="0">
            <x v="31"/>
          </reference>
          <reference field="2" count="1" selected="0">
            <x v="25"/>
          </reference>
          <reference field="3" count="1">
            <x v="33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741">
      <pivotArea dataOnly="0" labelOnly="1" outline="0" fieldPosition="0">
        <references count="6">
          <reference field="0" count="1" selected="0">
            <x v="97"/>
          </reference>
          <reference field="1" count="1" selected="0">
            <x v="10"/>
          </reference>
          <reference field="2" count="1" selected="0">
            <x v="39"/>
          </reference>
          <reference field="3" count="1">
            <x v="18"/>
          </reference>
          <reference field="5" count="1" selected="0">
            <x v="0"/>
          </reference>
          <reference field="10" count="1" selected="0">
            <x v="6"/>
          </reference>
        </references>
      </pivotArea>
    </format>
    <format dxfId="1740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74"/>
          </reference>
          <reference field="3" count="1">
            <x v="9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739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2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738">
      <pivotArea dataOnly="0" labelOnly="1" outline="0" fieldPosition="0">
        <references count="6">
          <reference field="0" count="1" selected="0">
            <x v="144"/>
          </reference>
          <reference field="1" count="1" selected="0">
            <x v="137"/>
          </reference>
          <reference field="2" count="1" selected="0">
            <x v="121"/>
          </reference>
          <reference field="3" count="1">
            <x v="49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737">
      <pivotArea dataOnly="0" labelOnly="1" outline="0" fieldPosition="0">
        <references count="6">
          <reference field="0" count="1" selected="0">
            <x v="262"/>
          </reference>
          <reference field="1" count="1" selected="0">
            <x v="207"/>
          </reference>
          <reference field="2" count="1" selected="0">
            <x v="14"/>
          </reference>
          <reference field="3" count="1">
            <x v="243"/>
          </reference>
          <reference field="5" count="1" selected="0">
            <x v="0"/>
          </reference>
          <reference field="10" count="1" selected="0">
            <x v="7"/>
          </reference>
        </references>
      </pivotArea>
    </format>
    <format dxfId="1736">
      <pivotArea dataOnly="0" labelOnly="1" outline="0" fieldPosition="0">
        <references count="6">
          <reference field="0" count="1" selected="0">
            <x v="68"/>
          </reference>
          <reference field="1" count="1" selected="0">
            <x v="0"/>
          </reference>
          <reference field="2" count="1" selected="0">
            <x v="7"/>
          </reference>
          <reference field="3" count="1">
            <x v="24"/>
          </reference>
          <reference field="5" count="1" selected="0">
            <x v="0"/>
          </reference>
          <reference field="10" count="1" selected="0">
            <x v="9"/>
          </reference>
        </references>
      </pivotArea>
    </format>
    <format dxfId="1735">
      <pivotArea dataOnly="0" labelOnly="1" outline="0" fieldPosition="0">
        <references count="6">
          <reference field="0" count="1" selected="0">
            <x v="187"/>
          </reference>
          <reference field="1" count="1" selected="0">
            <x v="157"/>
          </reference>
          <reference field="2" count="1" selected="0">
            <x v="132"/>
          </reference>
          <reference field="3" count="1">
            <x v="181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734">
      <pivotArea dataOnly="0" labelOnly="1" outline="0" fieldPosition="0">
        <references count="6">
          <reference field="0" count="1" selected="0">
            <x v="201"/>
          </reference>
          <reference field="1" count="1" selected="0">
            <x v="166"/>
          </reference>
          <reference field="2" count="1" selected="0">
            <x v="155"/>
          </reference>
          <reference field="3" count="1">
            <x v="19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733">
      <pivotArea dataOnly="0" labelOnly="1" outline="0" fieldPosition="0">
        <references count="6">
          <reference field="0" count="1" selected="0">
            <x v="242"/>
          </reference>
          <reference field="1" count="1" selected="0">
            <x v="194"/>
          </reference>
          <reference field="2" count="1" selected="0">
            <x v="84"/>
          </reference>
          <reference field="3" count="1">
            <x v="225"/>
          </reference>
          <reference field="5" count="1" selected="0">
            <x v="1"/>
          </reference>
          <reference field="10" count="1" selected="0">
            <x v="0"/>
          </reference>
        </references>
      </pivotArea>
    </format>
    <format dxfId="1732">
      <pivotArea dataOnly="0" labelOnly="1" outline="0" fieldPosition="0">
        <references count="6">
          <reference field="0" count="1" selected="0">
            <x v="269"/>
          </reference>
          <reference field="1" count="1" selected="0">
            <x v="49"/>
          </reference>
          <reference field="2" count="1" selected="0">
            <x v="186"/>
          </reference>
          <reference field="3" count="1">
            <x v="57"/>
          </reference>
          <reference field="5" count="1" selected="0">
            <x v="1"/>
          </reference>
          <reference field="10" count="1" selected="0">
            <x v="1"/>
          </reference>
        </references>
      </pivotArea>
    </format>
    <format dxfId="1731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94"/>
          </reference>
          <reference field="2" count="1" selected="0">
            <x v="72"/>
          </reference>
          <reference field="3" count="1">
            <x v="90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730">
      <pivotArea dataOnly="0" labelOnly="1" outline="0" fieldPosition="0">
        <references count="6">
          <reference field="0" count="1" selected="0">
            <x v="194"/>
          </reference>
          <reference field="1" count="1" selected="0">
            <x v="161"/>
          </reference>
          <reference field="2" count="1" selected="0">
            <x v="151"/>
          </reference>
          <reference field="3" count="1">
            <x v="188"/>
          </reference>
          <reference field="5" count="1" selected="0">
            <x v="1"/>
          </reference>
          <reference field="10" count="1" selected="0">
            <x v="2"/>
          </reference>
        </references>
      </pivotArea>
    </format>
    <format dxfId="1729">
      <pivotArea dataOnly="0" labelOnly="1" outline="0" fieldPosition="0">
        <references count="6">
          <reference field="0" count="1" selected="0">
            <x v="94"/>
          </reference>
          <reference field="1" count="1" selected="0">
            <x v="70"/>
          </reference>
          <reference field="2" count="1" selected="0">
            <x v="55"/>
          </reference>
          <reference field="3" count="1">
            <x v="45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28">
      <pivotArea dataOnly="0" labelOnly="1" outline="0" fieldPosition="0">
        <references count="6">
          <reference field="0" count="1" selected="0">
            <x v="135"/>
          </reference>
          <reference field="1" count="1" selected="0">
            <x v="53"/>
          </reference>
          <reference field="2" count="1" selected="0">
            <x v="52"/>
          </reference>
          <reference field="3" count="1">
            <x v="58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27">
      <pivotArea dataOnly="0" labelOnly="1" outline="0" fieldPosition="0">
        <references count="6">
          <reference field="0" count="1" selected="0">
            <x v="183"/>
          </reference>
          <reference field="1" count="1" selected="0">
            <x v="154"/>
          </reference>
          <reference field="2" count="1" selected="0">
            <x v="48"/>
          </reference>
          <reference field="3" count="1">
            <x v="177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26">
      <pivotArea dataOnly="0" labelOnly="1" outline="0" fieldPosition="0">
        <references count="6">
          <reference field="0" count="1" selected="0">
            <x v="247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29"/>
          </reference>
          <reference field="5" count="1" selected="0">
            <x v="1"/>
          </reference>
          <reference field="10" count="1" selected="0">
            <x v="3"/>
          </reference>
        </references>
      </pivotArea>
    </format>
    <format dxfId="1725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101"/>
          </reference>
          <reference field="2" count="1" selected="0">
            <x v="79"/>
          </reference>
          <reference field="3" count="1">
            <x v="9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24">
      <pivotArea dataOnly="0" labelOnly="1" outline="0" fieldPosition="0">
        <references count="6">
          <reference field="0" count="1" selected="0">
            <x v="69"/>
          </reference>
          <reference field="1" count="1" selected="0">
            <x v="60"/>
          </reference>
          <reference field="2" count="1" selected="0">
            <x v="97"/>
          </reference>
          <reference field="3" count="1">
            <x v="46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23">
      <pivotArea dataOnly="0" labelOnly="1" outline="0" fieldPosition="0">
        <references count="6">
          <reference field="0" count="1" selected="0">
            <x v="122"/>
          </reference>
          <reference field="1" count="1" selected="0">
            <x v="129"/>
          </reference>
          <reference field="2" count="1" selected="0">
            <x v="116"/>
          </reference>
          <reference field="3" count="1">
            <x v="137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22">
      <pivotArea dataOnly="0" labelOnly="1" outline="0" fieldPosition="0">
        <references count="6">
          <reference field="0" count="1" selected="0">
            <x v="246"/>
          </reference>
          <reference field="1" count="1" selected="0">
            <x v="197"/>
          </reference>
          <reference field="2" count="1" selected="0">
            <x v="84"/>
          </reference>
          <reference field="3" count="1">
            <x v="228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21">
      <pivotArea dataOnly="0" labelOnly="1" outline="0" fieldPosition="0">
        <references count="6">
          <reference field="0" count="1" selected="0">
            <x v="263"/>
          </reference>
          <reference field="1" count="1" selected="0">
            <x v="4"/>
          </reference>
          <reference field="2" count="1" selected="0">
            <x v="134"/>
          </reference>
          <reference field="3" count="1">
            <x v="244"/>
          </reference>
          <reference field="5" count="1" selected="0">
            <x v="1"/>
          </reference>
          <reference field="10" count="1" selected="0">
            <x v="4"/>
          </reference>
        </references>
      </pivotArea>
    </format>
    <format dxfId="1720">
      <pivotArea dataOnly="0" labelOnly="1" outline="0" fieldPosition="0">
        <references count="6">
          <reference field="0" count="1" selected="0">
            <x v="170"/>
          </reference>
          <reference field="1" count="1" selected="0">
            <x v="148"/>
          </reference>
          <reference field="2" count="1" selected="0">
            <x v="136"/>
          </reference>
          <reference field="3" count="1">
            <x v="165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719">
      <pivotArea dataOnly="0" labelOnly="1" outline="0" fieldPosition="0">
        <references count="6">
          <reference field="0" count="1" selected="0">
            <x v="290"/>
          </reference>
          <reference field="1" count="1" selected="0">
            <x v="26"/>
          </reference>
          <reference field="2" count="1" selected="0">
            <x v="196"/>
          </reference>
          <reference field="3" count="1">
            <x v="268"/>
          </reference>
          <reference field="5" count="1" selected="0">
            <x v="1"/>
          </reference>
          <reference field="10" count="1" selected="0">
            <x v="5"/>
          </reference>
        </references>
      </pivotArea>
    </format>
    <format dxfId="1718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86"/>
          </reference>
          <reference field="2" count="1" selected="0">
            <x v="61"/>
          </reference>
          <reference field="3" count="1">
            <x v="80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7">
      <pivotArea dataOnly="0" labelOnly="1" outline="0" fieldPosition="0">
        <references count="6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>
            <x v="161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6">
      <pivotArea dataOnly="0" labelOnly="1" outline="0" fieldPosition="0">
        <references count="6">
          <reference field="0" count="1" selected="0">
            <x v="178"/>
          </reference>
          <reference field="1" count="1" selected="0">
            <x v="8"/>
          </reference>
          <reference field="2" count="1" selected="0">
            <x v="43"/>
          </reference>
          <reference field="3" count="1">
            <x v="172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5">
      <pivotArea dataOnly="0" labelOnly="1" outline="0" fieldPosition="0">
        <references count="6">
          <reference field="0" count="1" selected="0">
            <x v="195"/>
          </reference>
          <reference field="1" count="1" selected="0">
            <x v="139"/>
          </reference>
          <reference field="2" count="1" selected="0">
            <x v="152"/>
          </reference>
          <reference field="3" count="1">
            <x v="189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4">
      <pivotArea dataOnly="0" labelOnly="1" outline="0" fieldPosition="0">
        <references count="6">
          <reference field="0" count="1" selected="0">
            <x v="224"/>
          </reference>
          <reference field="1" count="1" selected="0">
            <x v="127"/>
          </reference>
          <reference field="2" count="1" selected="0">
            <x v="84"/>
          </reference>
          <reference field="3" count="1">
            <x v="21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3">
      <pivotArea dataOnly="0" labelOnly="1" outline="0" fieldPosition="0">
        <references count="6">
          <reference field="0" count="1" selected="0">
            <x v="296"/>
          </reference>
          <reference field="1" count="1" selected="0">
            <x v="220"/>
          </reference>
          <reference field="2" count="1" selected="0">
            <x v="199"/>
          </reference>
          <reference field="3" count="1">
            <x v="274"/>
          </reference>
          <reference field="5" count="1" selected="0">
            <x v="1"/>
          </reference>
          <reference field="10" count="1" selected="0">
            <x v="6"/>
          </reference>
        </references>
      </pivotArea>
    </format>
    <format dxfId="1712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>
            <x v="17"/>
          </reference>
          <reference field="5" count="1" selected="0">
            <x v="1"/>
          </reference>
          <reference field="10" count="1" selected="0">
            <x v="7"/>
          </reference>
        </references>
      </pivotArea>
    </format>
    <format dxfId="1711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105"/>
          </reference>
          <reference field="2" count="1" selected="0">
            <x v="81"/>
          </reference>
          <reference field="3" count="1">
            <x v="101"/>
          </reference>
          <reference field="5" count="1" selected="0">
            <x v="1"/>
          </reference>
          <reference field="10" count="1" selected="0">
            <x v="8"/>
          </reference>
        </references>
      </pivotArea>
    </format>
    <format dxfId="1710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39"/>
          </reference>
          <reference field="2" count="1" selected="0">
            <x v="69"/>
          </reference>
          <reference field="3" count="1">
            <x v="88"/>
          </reference>
          <reference field="5" count="1" selected="0">
            <x v="1"/>
          </reference>
          <reference field="10" count="1" selected="0">
            <x v="9"/>
          </reference>
        </references>
      </pivotArea>
    </format>
    <format dxfId="1709">
      <pivotArea dataOnly="0" labelOnly="1" outline="0" fieldPosition="0">
        <references count="6">
          <reference field="0" count="1" selected="0">
            <x v="169"/>
          </reference>
          <reference field="1" count="1" selected="0">
            <x v="148"/>
          </reference>
          <reference field="2" count="1" selected="0">
            <x v="135"/>
          </reference>
          <reference field="3" count="1">
            <x v="164"/>
          </reference>
          <reference field="5" count="1" selected="0">
            <x v="1"/>
          </reference>
          <reference field="10" count="1" selected="0">
            <x v="10"/>
          </reference>
        </references>
      </pivotArea>
    </format>
    <format dxfId="1708">
      <pivotArea dataOnly="0" labelOnly="1" outline="0" fieldPosition="0">
        <references count="7">
          <reference field="0" count="1" selected="0">
            <x v="148"/>
          </reference>
          <reference field="1" count="1" selected="0">
            <x v="25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0"/>
          </reference>
        </references>
      </pivotArea>
    </format>
    <format dxfId="1707">
      <pivotArea dataOnly="0" labelOnly="1" outline="0" fieldPosition="0">
        <references count="7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 selected="0">
            <x v="176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1706">
      <pivotArea dataOnly="0" labelOnly="1" outline="0" fieldPosition="0">
        <references count="7">
          <reference field="0" count="1" selected="0">
            <x v="282"/>
          </reference>
          <reference field="1" count="1" selected="0">
            <x v="135"/>
          </reference>
          <reference field="2" count="1" selected="0">
            <x v="37"/>
          </reference>
          <reference field="3" count="1" selected="0">
            <x v="260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0"/>
          </reference>
        </references>
      </pivotArea>
    </format>
    <format dxfId="1705">
      <pivotArea dataOnly="0" labelOnly="1" outline="0" fieldPosition="0">
        <references count="7">
          <reference field="0" count="1" selected="0">
            <x v="103"/>
          </reference>
          <reference field="1" count="1" selected="0">
            <x v="49"/>
          </reference>
          <reference field="2" count="1" selected="0">
            <x v="109"/>
          </reference>
          <reference field="3" count="1" selected="0">
            <x v="63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1"/>
          </reference>
        </references>
      </pivotArea>
    </format>
    <format dxfId="1704">
      <pivotArea dataOnly="0" labelOnly="1" outline="0" fieldPosition="0">
        <references count="7">
          <reference field="0" count="1" selected="0">
            <x v="228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1"/>
          </reference>
        </references>
      </pivotArea>
    </format>
    <format dxfId="1703">
      <pivotArea dataOnly="0" labelOnly="1" outline="0" fieldPosition="0">
        <references count="7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2"/>
          </reference>
        </references>
      </pivotArea>
    </format>
    <format dxfId="1702">
      <pivotArea dataOnly="0" labelOnly="1" outline="0" fieldPosition="0">
        <references count="7">
          <reference field="0" count="1" selected="0">
            <x v="179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1701">
      <pivotArea dataOnly="0" labelOnly="1" outline="0" fieldPosition="0">
        <references count="7">
          <reference field="0" count="1" selected="0">
            <x v="240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2"/>
          </reference>
        </references>
      </pivotArea>
    </format>
    <format dxfId="1700">
      <pivotArea dataOnly="0" labelOnly="1" outline="0" fieldPosition="0">
        <references count="7">
          <reference field="0" count="1" selected="0">
            <x v="302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2"/>
          </reference>
        </references>
      </pivotArea>
    </format>
    <format dxfId="1699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83"/>
          </reference>
          <reference field="2" count="1" selected="0">
            <x v="25"/>
          </reference>
          <reference field="3" count="1" selected="0">
            <x v="77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3"/>
          </reference>
        </references>
      </pivotArea>
    </format>
    <format dxfId="1698">
      <pivotArea dataOnly="0" labelOnly="1" outline="0" fieldPosition="0">
        <references count="7">
          <reference field="0" count="1" selected="0">
            <x v="96"/>
          </reference>
          <reference field="1" count="1" selected="0">
            <x v="122"/>
          </reference>
          <reference field="2" count="1" selected="0">
            <x v="106"/>
          </reference>
          <reference field="3" count="1" selected="0">
            <x v="127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1697">
      <pivotArea dataOnly="0" labelOnly="1" outline="0" fieldPosition="0">
        <references count="7">
          <reference field="0" count="1" selected="0">
            <x v="197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1696">
      <pivotArea dataOnly="0" labelOnly="1" outline="0" fieldPosition="0">
        <references count="7">
          <reference field="0" count="1" selected="0">
            <x v="227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7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1695">
      <pivotArea dataOnly="0" labelOnly="1" outline="0" fieldPosition="0">
        <references count="7">
          <reference field="0" count="1" selected="0">
            <x v="289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3"/>
          </reference>
        </references>
      </pivotArea>
    </format>
    <format dxfId="1694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1693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4"/>
          </reference>
        </references>
      </pivotArea>
    </format>
    <format dxfId="1692">
      <pivotArea dataOnly="0" labelOnly="1" outline="0" fieldPosition="0">
        <references count="7">
          <reference field="0" count="1" selected="0">
            <x v="123"/>
          </reference>
          <reference field="1" count="1" selected="0">
            <x v="18"/>
          </reference>
          <reference field="2" count="1" selected="0">
            <x v="21"/>
          </reference>
          <reference field="3" count="1" selected="0">
            <x v="27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1691">
      <pivotArea dataOnly="0" labelOnly="1" outline="0" fieldPosition="0">
        <references count="7">
          <reference field="0" count="1" selected="0">
            <x v="172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4"/>
          </reference>
        </references>
      </pivotArea>
    </format>
    <format dxfId="1690">
      <pivotArea dataOnly="0" labelOnly="1" outline="0" fieldPosition="0">
        <references count="7">
          <reference field="0" count="1" selected="0">
            <x v="231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1689">
      <pivotArea dataOnly="0" labelOnly="1" outline="0" fieldPosition="0">
        <references count="7">
          <reference field="0" count="1" selected="0">
            <x v="272"/>
          </reference>
          <reference field="1" count="1" selected="0">
            <x v="212"/>
          </reference>
          <reference field="2" count="1" selected="0">
            <x v="34"/>
          </reference>
          <reference field="3" count="1" selected="0">
            <x v="251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1688">
      <pivotArea dataOnly="0" labelOnly="1" outline="0" fieldPosition="0">
        <references count="7">
          <reference field="0" count="1" selected="0">
            <x v="128"/>
          </reference>
          <reference field="1" count="1" selected="0">
            <x v="21"/>
          </reference>
          <reference field="2" count="1" selected="0">
            <x v="8"/>
          </reference>
          <reference field="3" count="1" selected="0">
            <x v="2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5"/>
          </reference>
        </references>
      </pivotArea>
    </format>
    <format dxfId="1687">
      <pivotArea dataOnly="0" labelOnly="1" outline="0" fieldPosition="0">
        <references count="7">
          <reference field="0" count="1" selected="0">
            <x v="171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1686">
      <pivotArea dataOnly="0" labelOnly="1" outline="0" fieldPosition="0">
        <references count="7">
          <reference field="0" count="1" selected="0">
            <x v="275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1685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>
            <x v="1"/>
          </reference>
          <reference field="10" count="1" selected="0">
            <x v="6"/>
          </reference>
        </references>
      </pivotArea>
    </format>
    <format dxfId="1684">
      <pivotArea dataOnly="0" labelOnly="1" outline="0" fieldPosition="0">
        <references count="7">
          <reference field="0" count="1" selected="0">
            <x v="97"/>
          </reference>
          <reference field="1" count="1" selected="0">
            <x v="10"/>
          </reference>
          <reference field="2" count="1" selected="0">
            <x v="39"/>
          </reference>
          <reference field="3" count="1" selected="0">
            <x v="18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6"/>
          </reference>
        </references>
      </pivotArea>
    </format>
    <format dxfId="168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>
            <x v="3"/>
          </reference>
          <reference field="10" count="1" selected="0">
            <x v="7"/>
          </reference>
        </references>
      </pivotArea>
    </format>
    <format dxfId="1682">
      <pivotArea dataOnly="0" labelOnly="1" outline="0" fieldPosition="0">
        <references count="7">
          <reference field="0" count="1" selected="0">
            <x v="144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9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1681">
      <pivotArea dataOnly="0" labelOnly="1" outline="0" fieldPosition="0">
        <references count="7">
          <reference field="0" count="1" selected="0">
            <x v="262"/>
          </reference>
          <reference field="1" count="1" selected="0">
            <x v="207"/>
          </reference>
          <reference field="2" count="1" selected="0">
            <x v="14"/>
          </reference>
          <reference field="3" count="1" selected="0">
            <x v="243"/>
          </reference>
          <reference field="5" count="1" selected="0">
            <x v="0"/>
          </reference>
          <reference field="6" count="1">
            <x v="8"/>
          </reference>
          <reference field="10" count="1" selected="0">
            <x v="7"/>
          </reference>
        </references>
      </pivotArea>
    </format>
    <format dxfId="1680">
      <pivotArea dataOnly="0" labelOnly="1" outline="0" fieldPosition="0">
        <references count="7">
          <reference field="0" count="1" selected="0">
            <x v="68"/>
          </reference>
          <reference field="1" count="1" selected="0">
            <x v="0"/>
          </reference>
          <reference field="2" count="1" selected="0">
            <x v="7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0"/>
          </reference>
          <reference field="10" count="1" selected="0">
            <x v="9"/>
          </reference>
        </references>
      </pivotArea>
    </format>
    <format dxfId="1679">
      <pivotArea dataOnly="0" labelOnly="1" outline="0" fieldPosition="0">
        <references count="7">
          <reference field="0" count="1" selected="0">
            <x v="187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0"/>
          </reference>
        </references>
      </pivotArea>
    </format>
    <format dxfId="1678">
      <pivotArea dataOnly="0" labelOnly="1" outline="0" fieldPosition="0">
        <references count="7">
          <reference field="0" count="1" selected="0">
            <x v="242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0"/>
          </reference>
        </references>
      </pivotArea>
    </format>
    <format dxfId="1677">
      <pivotArea dataOnly="0" labelOnly="1" outline="0" fieldPosition="0">
        <references count="7">
          <reference field="0" count="1" selected="0">
            <x v="269"/>
          </reference>
          <reference field="1" count="1" selected="0">
            <x v="49"/>
          </reference>
          <reference field="2" count="1" selected="0">
            <x v="186"/>
          </reference>
          <reference field="3" count="1" selected="0">
            <x v="57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1"/>
          </reference>
        </references>
      </pivotArea>
    </format>
    <format dxfId="167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2"/>
          </reference>
        </references>
      </pivotArea>
    </format>
    <format dxfId="1675">
      <pivotArea dataOnly="0" labelOnly="1" outline="0" fieldPosition="0">
        <references count="7">
          <reference field="0" count="1" selected="0">
            <x v="194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2"/>
          </reference>
        </references>
      </pivotArea>
    </format>
    <format dxfId="1674">
      <pivotArea dataOnly="0" labelOnly="1" outline="0" fieldPosition="0">
        <references count="7">
          <reference field="0" count="1" selected="0">
            <x v="94"/>
          </reference>
          <reference field="1" count="1" selected="0">
            <x v="70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3"/>
          </reference>
        </references>
      </pivotArea>
    </format>
    <format dxfId="1673">
      <pivotArea dataOnly="0" labelOnly="1" outline="0" fieldPosition="0">
        <references count="7">
          <reference field="0" count="1" selected="0">
            <x v="183"/>
          </reference>
          <reference field="1" count="1" selected="0">
            <x v="154"/>
          </reference>
          <reference field="2" count="1" selected="0">
            <x v="48"/>
          </reference>
          <reference field="3" count="1" selected="0">
            <x v="177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3"/>
          </reference>
        </references>
      </pivotArea>
    </format>
    <format dxfId="1672">
      <pivotArea dataOnly="0" labelOnly="1" outline="0" fieldPosition="0">
        <references count="7">
          <reference field="0" count="1" selected="0">
            <x v="247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3"/>
          </reference>
        </references>
      </pivotArea>
    </format>
    <format dxfId="1671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4"/>
          </reference>
        </references>
      </pivotArea>
    </format>
    <format dxfId="1670">
      <pivotArea dataOnly="0" labelOnly="1" outline="0" fieldPosition="0">
        <references count="7">
          <reference field="0" count="1" selected="0">
            <x v="69"/>
          </reference>
          <reference field="1" count="1" selected="0">
            <x v="60"/>
          </reference>
          <reference field="2" count="1" selected="0">
            <x v="97"/>
          </reference>
          <reference field="3" count="1" selected="0">
            <x v="46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4"/>
          </reference>
        </references>
      </pivotArea>
    </format>
    <format dxfId="1669">
      <pivotArea dataOnly="0" labelOnly="1" outline="0" fieldPosition="0">
        <references count="7">
          <reference field="0" count="1" selected="0">
            <x v="246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4"/>
          </reference>
        </references>
      </pivotArea>
    </format>
    <format dxfId="1668">
      <pivotArea dataOnly="0" labelOnly="1" outline="0" fieldPosition="0">
        <references count="7">
          <reference field="0" count="1" selected="0">
            <x v="263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4"/>
          </reference>
        </references>
      </pivotArea>
    </format>
    <format dxfId="1667">
      <pivotArea dataOnly="0" labelOnly="1" outline="0" fieldPosition="0">
        <references count="7">
          <reference field="0" count="1" selected="0">
            <x v="170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5"/>
          </reference>
        </references>
      </pivotArea>
    </format>
    <format dxfId="1666">
      <pivotArea dataOnly="0" labelOnly="1" outline="0" fieldPosition="0">
        <references count="7">
          <reference field="0" count="1" selected="0">
            <x v="290"/>
          </reference>
          <reference field="1" count="1" selected="0">
            <x v="26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5"/>
          </reference>
        </references>
      </pivotArea>
    </format>
    <format dxfId="1665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6"/>
          </reference>
        </references>
      </pivotArea>
    </format>
    <format dxfId="1664">
      <pivotArea dataOnly="0" labelOnly="1" outline="0" fieldPosition="0">
        <references count="7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6"/>
          </reference>
        </references>
      </pivotArea>
    </format>
    <format dxfId="1663">
      <pivotArea dataOnly="0" labelOnly="1" outline="0" fieldPosition="0">
        <references count="7">
          <reference field="0" count="1" selected="0">
            <x v="224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>
            <x v="7"/>
          </reference>
          <reference field="10" count="1" selected="0">
            <x v="6"/>
          </reference>
        </references>
      </pivotArea>
    </format>
    <format dxfId="1662">
      <pivotArea dataOnly="0" labelOnly="1" outline="0" fieldPosition="0">
        <references count="7">
          <reference field="0" count="1" selected="0">
            <x v="296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>
            <x v="8"/>
          </reference>
          <reference field="10" count="1" selected="0">
            <x v="6"/>
          </reference>
        </references>
      </pivotArea>
    </format>
    <format dxfId="1661">
      <pivotArea dataOnly="0" labelOnly="1" outline="0" fieldPosition="0">
        <references count="7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 selected="0">
            <x v="17"/>
          </reference>
          <reference field="5" count="1" selected="0">
            <x v="1"/>
          </reference>
          <reference field="6" count="1">
            <x v="0"/>
          </reference>
          <reference field="10" count="1" selected="0">
            <x v="7"/>
          </reference>
        </references>
      </pivotArea>
    </format>
    <format dxfId="1660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>
            <x v="3"/>
          </reference>
          <reference field="10" count="1" selected="0">
            <x v="8"/>
          </reference>
        </references>
      </pivotArea>
    </format>
    <format dxfId="1659">
      <pivotArea dataOnly="0" labelOnly="1" outline="0" fieldPosition="0">
        <references count="7">
          <reference field="0" count="1" selected="0">
            <x v="169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>
            <x v="4"/>
          </reference>
          <reference field="10" count="1" selected="0">
            <x v="10"/>
          </reference>
        </references>
      </pivotArea>
    </format>
    <format dxfId="1658">
      <pivotArea dataOnly="0" labelOnly="1" outline="0" fieldPosition="0">
        <references count="8">
          <reference field="0" count="1" selected="0">
            <x v="148"/>
          </reference>
          <reference field="1" count="1" selected="0">
            <x v="25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/>
        </references>
      </pivotArea>
    </format>
    <format dxfId="1657">
      <pivotArea dataOnly="0" labelOnly="1" outline="0" fieldPosition="0">
        <references count="8">
          <reference field="0" count="1" selected="0">
            <x v="187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/>
        </references>
      </pivotArea>
    </format>
    <format dxfId="1656">
      <pivotArea dataOnly="0" labelOnly="1" outline="0" fieldPosition="0">
        <references count="9">
          <reference field="0" count="1" selected="0">
            <x v="148"/>
          </reference>
          <reference field="1" count="1" selected="0">
            <x v="25"/>
          </reference>
          <reference field="2" count="1" selected="0">
            <x v="124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55">
      <pivotArea dataOnly="0" labelOnly="1" outline="0" fieldPosition="0">
        <references count="9">
          <reference field="0" count="1" selected="0">
            <x v="182"/>
          </reference>
          <reference field="1" count="1" selected="0">
            <x v="56"/>
          </reference>
          <reference field="2" count="1" selected="0">
            <x v="144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54">
      <pivotArea dataOnly="0" labelOnly="1" outline="0" fieldPosition="0">
        <references count="9">
          <reference field="0" count="1" selected="0">
            <x v="282"/>
          </reference>
          <reference field="1" count="1" selected="0">
            <x v="135"/>
          </reference>
          <reference field="2" count="1" selected="0">
            <x v="37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53">
      <pivotArea dataOnly="0" labelOnly="1" outline="0" fieldPosition="0">
        <references count="9">
          <reference field="0" count="1" selected="0">
            <x v="103"/>
          </reference>
          <reference field="1" count="1" selected="0">
            <x v="49"/>
          </reference>
          <reference field="2" count="1" selected="0">
            <x v="109"/>
          </reference>
          <reference field="3" count="1" selected="0">
            <x v="63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652">
      <pivotArea dataOnly="0" labelOnly="1" outline="0" fieldPosition="0">
        <references count="9">
          <reference field="0" count="1" selected="0">
            <x v="126"/>
          </reference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13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651">
      <pivotArea dataOnly="0" labelOnly="1" outline="0" fieldPosition="0">
        <references count="9">
          <reference field="0" count="1" selected="0">
            <x v="228"/>
          </reference>
          <reference field="1" count="1" selected="0">
            <x v="184"/>
          </reference>
          <reference field="2" count="1" selected="0">
            <x v="84"/>
          </reference>
          <reference field="3" count="1" selected="0">
            <x v="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650">
      <pivotArea dataOnly="0" labelOnly="1" outline="0" fieldPosition="0">
        <references count="9">
          <reference field="0" count="1" selected="0">
            <x v="245"/>
          </reference>
          <reference field="1" count="1" selected="0">
            <x v="196"/>
          </reference>
          <reference field="2" count="1" selected="0">
            <x v="84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649">
      <pivotArea dataOnly="0" labelOnly="1" outline="0" fieldPosition="0">
        <references count="9">
          <reference field="0" count="1" selected="0">
            <x v="142"/>
          </reference>
          <reference field="1" count="1" selected="0">
            <x v="23"/>
          </reference>
          <reference field="2" count="1" selected="0">
            <x v="59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48">
      <pivotArea dataOnly="0" labelOnly="1" outline="0" fieldPosition="0">
        <references count="9">
          <reference field="0" count="1" selected="0">
            <x v="179"/>
          </reference>
          <reference field="1" count="1" selected="0">
            <x v="152"/>
          </reference>
          <reference field="2" count="1" selected="0">
            <x v="143"/>
          </reference>
          <reference field="3" count="1" selected="0">
            <x v="173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47">
      <pivotArea dataOnly="0" labelOnly="1" outline="0" fieldPosition="0">
        <references count="9">
          <reference field="0" count="1" selected="0">
            <x v="240"/>
          </reference>
          <reference field="1" count="1" selected="0">
            <x v="192"/>
          </reference>
          <reference field="2" count="1" selected="0">
            <x v="84"/>
          </reference>
          <reference field="3" count="1" selected="0">
            <x v="22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46">
      <pivotArea dataOnly="0" labelOnly="1" outline="0" fieldPosition="0">
        <references count="9">
          <reference field="0" count="1" selected="0">
            <x v="302"/>
          </reference>
          <reference field="1" count="1" selected="0">
            <x v="223"/>
          </reference>
          <reference field="2" count="1" selected="0">
            <x v="84"/>
          </reference>
          <reference field="3" count="1" selected="0">
            <x v="279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45">
      <pivotArea dataOnly="0" labelOnly="1" outline="0" fieldPosition="0">
        <references count="9">
          <reference field="0" count="1" selected="0">
            <x v="4"/>
          </reference>
          <reference field="1" count="1" selected="0">
            <x v="83"/>
          </reference>
          <reference field="2" count="1" selected="0">
            <x v="25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44">
      <pivotArea dataOnly="0" labelOnly="1" outline="0" fieldPosition="0">
        <references count="9">
          <reference field="0" count="1" selected="0">
            <x v="18"/>
          </reference>
          <reference field="1" count="1" selected="0">
            <x v="93"/>
          </reference>
          <reference field="2" count="1" selected="0">
            <x v="71"/>
          </reference>
          <reference field="3" count="1" selected="0">
            <x v="89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43">
      <pivotArea dataOnly="0" labelOnly="1" outline="0" fieldPosition="0">
        <references count="9">
          <reference field="0" count="1" selected="0">
            <x v="23"/>
          </reference>
          <reference field="1" count="1" selected="0">
            <x v="97"/>
          </reference>
          <reference field="2" count="1" selected="0">
            <x v="18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42">
      <pivotArea dataOnly="0" labelOnly="1" outline="0" fieldPosition="0">
        <references count="9">
          <reference field="0" count="1" selected="0">
            <x v="96"/>
          </reference>
          <reference field="1" count="1" selected="0">
            <x v="122"/>
          </reference>
          <reference field="2" count="1" selected="0">
            <x v="106"/>
          </reference>
          <reference field="3" count="1" selected="0">
            <x v="1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41">
      <pivotArea dataOnly="0" labelOnly="1" outline="0" fieldPosition="0">
        <references count="9">
          <reference field="0" count="1" selected="0">
            <x v="113"/>
          </reference>
          <reference field="1" count="1" selected="0">
            <x v="128"/>
          </reference>
          <reference field="2" count="1" selected="0">
            <x v="114"/>
          </reference>
          <reference field="3" count="1" selected="0">
            <x v="65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40">
      <pivotArea dataOnly="0" labelOnly="1" outline="0" fieldPosition="0">
        <references count="9">
          <reference field="0" count="1" selected="0">
            <x v="134"/>
          </reference>
          <reference field="1" count="1" selected="0">
            <x v="53"/>
          </reference>
          <reference field="2" count="1" selected="0">
            <x v="119"/>
          </reference>
          <reference field="3" count="1" selected="0">
            <x v="14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9">
      <pivotArea dataOnly="0" labelOnly="1" outline="0" fieldPosition="0">
        <references count="9">
          <reference field="0" count="1" selected="0">
            <x v="160"/>
          </reference>
          <reference field="1" count="1" selected="0">
            <x v="74"/>
          </reference>
          <reference field="2" count="1" selected="0">
            <x v="57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8">
      <pivotArea dataOnly="0" labelOnly="1" outline="0" fieldPosition="0">
        <references count="9">
          <reference field="0" count="1" selected="0">
            <x v="197"/>
          </reference>
          <reference field="1" count="1" selected="0">
            <x v="163"/>
          </reference>
          <reference field="2" count="1" selected="0">
            <x v="153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7">
      <pivotArea dataOnly="0" labelOnly="1" outline="0" fieldPosition="0">
        <references count="9">
          <reference field="0" count="1" selected="0">
            <x v="200"/>
          </reference>
          <reference field="1" count="1" selected="0">
            <x v="165"/>
          </reference>
          <reference field="2" count="1" selected="0">
            <x v="138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6">
      <pivotArea dataOnly="0" labelOnly="1" outline="0" fieldPosition="0">
        <references count="9">
          <reference field="0" count="1" selected="0">
            <x v="227"/>
          </reference>
          <reference field="1" count="1" selected="0">
            <x v="135"/>
          </reference>
          <reference field="2" count="1" selected="0">
            <x v="173"/>
          </reference>
          <reference field="3" count="1" selected="0">
            <x v="47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5">
      <pivotArea dataOnly="0" labelOnly="1" outline="0" fieldPosition="0">
        <references count="9">
          <reference field="0" count="1" selected="0">
            <x v="234"/>
          </reference>
          <reference field="1" count="1" selected="0">
            <x v="189"/>
          </reference>
          <reference field="2" count="1" selected="0">
            <x v="84"/>
          </reference>
          <reference field="3" count="1" selected="0">
            <x v="13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4">
      <pivotArea dataOnly="0" labelOnly="1" outline="0" fieldPosition="0">
        <references count="9">
          <reference field="0" count="1" selected="0">
            <x v="289"/>
          </reference>
          <reference field="1" count="1" selected="0">
            <x v="217"/>
          </reference>
          <reference field="2" count="1" selected="0">
            <x v="195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33">
      <pivotArea dataOnly="0" labelOnly="1" outline="0" fieldPosition="0">
        <references count="9">
          <reference field="0" count="1" selected="0">
            <x v="8"/>
          </reference>
          <reference field="1" count="1" selected="0">
            <x v="2"/>
          </reference>
          <reference field="2" count="1" selected="0">
            <x v="64"/>
          </reference>
          <reference field="3" count="1" selected="0">
            <x v="81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32">
      <pivotArea dataOnly="0" labelOnly="1" outline="0" fieldPosition="0">
        <references count="9">
          <reference field="0" count="1" selected="0">
            <x v="52"/>
          </reference>
          <reference field="1" count="1" selected="0">
            <x v="32"/>
          </reference>
          <reference field="2" count="1" selected="0">
            <x v="89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31">
      <pivotArea dataOnly="0" labelOnly="1" outline="0" fieldPosition="0">
        <references count="9">
          <reference field="0" count="1" selected="0">
            <x v="123"/>
          </reference>
          <reference field="1" count="1" selected="0">
            <x v="18"/>
          </reference>
          <reference field="2" count="1" selected="0">
            <x v="21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30">
      <pivotArea dataOnly="0" labelOnly="1" outline="0" fieldPosition="0">
        <references count="9">
          <reference field="0" count="1" selected="0">
            <x v="172"/>
          </reference>
          <reference field="1" count="1" selected="0">
            <x v="4"/>
          </reference>
          <reference field="2" count="1" selected="0">
            <x v="138"/>
          </reference>
          <reference field="3" count="1" selected="0">
            <x v="139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29">
      <pivotArea dataOnly="0" labelOnly="1" outline="0" fieldPosition="0">
        <references count="9">
          <reference field="0" count="1" selected="0">
            <x v="231"/>
          </reference>
          <reference field="1" count="1" selected="0">
            <x v="186"/>
          </reference>
          <reference field="2" count="1" selected="0">
            <x v="84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28">
      <pivotArea dataOnly="0" labelOnly="1" outline="0" fieldPosition="0">
        <references count="9">
          <reference field="0" count="1" selected="0">
            <x v="241"/>
          </reference>
          <reference field="1" count="1" selected="0">
            <x v="193"/>
          </reference>
          <reference field="2" count="1" selected="0">
            <x v="8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27">
      <pivotArea dataOnly="0" labelOnly="1" outline="0" fieldPosition="0">
        <references count="9">
          <reference field="0" count="1" selected="0">
            <x v="272"/>
          </reference>
          <reference field="1" count="1" selected="0">
            <x v="212"/>
          </reference>
          <reference field="2" count="1" selected="0">
            <x v="34"/>
          </reference>
          <reference field="3" count="1" selected="0">
            <x v="251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26">
      <pivotArea dataOnly="0" labelOnly="1" outline="0" fieldPosition="0">
        <references count="9">
          <reference field="0" count="1" selected="0">
            <x v="128"/>
          </reference>
          <reference field="1" count="1" selected="0">
            <x v="21"/>
          </reference>
          <reference field="2" count="1" selected="0">
            <x v="8"/>
          </reference>
          <reference field="3" count="1" selected="0">
            <x v="2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625">
      <pivotArea dataOnly="0" labelOnly="1" outline="0" fieldPosition="0">
        <references count="9">
          <reference field="0" count="1" selected="0">
            <x v="171"/>
          </reference>
          <reference field="1" count="1" selected="0">
            <x v="149"/>
          </reference>
          <reference field="2" count="1" selected="0">
            <x v="137"/>
          </reference>
          <reference field="3" count="1" selected="0">
            <x v="166"/>
          </reference>
          <reference field="5" count="1" selected="0">
            <x v="0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624">
      <pivotArea dataOnly="0" labelOnly="1" outline="0" fieldPosition="0">
        <references count="9">
          <reference field="0" count="1" selected="0">
            <x v="275"/>
          </reference>
          <reference field="1" count="1" selected="0">
            <x v="184"/>
          </reference>
          <reference field="2" count="1" selected="0">
            <x v="173"/>
          </reference>
          <reference field="3" count="1" selected="0">
            <x v="254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623">
      <pivotArea dataOnly="0" labelOnly="1" outline="0" fieldPosition="0">
        <references count="9">
          <reference field="0" count="1" selected="0">
            <x v="277"/>
          </reference>
          <reference field="1" count="1" selected="0">
            <x v="17"/>
          </reference>
          <reference field="2" count="1" selected="0">
            <x v="188"/>
          </reference>
          <reference field="3" count="1" selected="0">
            <x v="256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622">
      <pivotArea dataOnly="0" labelOnly="1" outline="0" fieldPosition="0">
        <references count="9">
          <reference field="0" count="1" selected="0">
            <x v="37"/>
          </reference>
          <reference field="1" count="1" selected="0">
            <x v="109"/>
          </reference>
          <reference field="2" count="1" selected="0">
            <x v="26"/>
          </reference>
          <reference field="3" count="1" selected="0">
            <x v="106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621">
      <pivotArea dataOnly="0" labelOnly="1" outline="0" fieldPosition="0">
        <references count="9">
          <reference field="0" count="1" selected="0">
            <x v="63"/>
          </reference>
          <reference field="1" count="1" selected="0">
            <x v="31"/>
          </reference>
          <reference field="2" count="1" selected="0">
            <x v="25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620">
      <pivotArea dataOnly="0" labelOnly="1" outline="0" fieldPosition="0">
        <references count="9">
          <reference field="0" count="1" selected="0">
            <x v="97"/>
          </reference>
          <reference field="1" count="1" selected="0">
            <x v="10"/>
          </reference>
          <reference field="2" count="1" selected="0">
            <x v="39"/>
          </reference>
          <reference field="3" count="1" selected="0">
            <x v="18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619">
      <pivotArea dataOnly="0" labelOnly="1" outline="0" fieldPosition="0">
        <references count="9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74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618">
      <pivotArea dataOnly="0" labelOnly="1" outline="0" fieldPosition="0">
        <references count="9">
          <reference field="0" count="1" selected="0">
            <x v="33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2"/>
          </reference>
          <reference field="5" count="1" selected="0">
            <x v="0"/>
          </reference>
          <reference field="6" count="1" selected="0">
            <x v="3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617">
      <pivotArea dataOnly="0" labelOnly="1" outline="0" fieldPosition="0">
        <references count="9">
          <reference field="0" count="1" selected="0">
            <x v="144"/>
          </reference>
          <reference field="1" count="1" selected="0">
            <x v="137"/>
          </reference>
          <reference field="2" count="1" selected="0">
            <x v="121"/>
          </reference>
          <reference field="3" count="1" selected="0">
            <x v="49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616">
      <pivotArea dataOnly="0" labelOnly="1" outline="0" fieldPosition="0">
        <references count="9">
          <reference field="0" count="1" selected="0">
            <x v="262"/>
          </reference>
          <reference field="1" count="1" selected="0">
            <x v="207"/>
          </reference>
          <reference field="2" count="1" selected="0">
            <x v="14"/>
          </reference>
          <reference field="3" count="1" selected="0">
            <x v="243"/>
          </reference>
          <reference field="5" count="1" selected="0">
            <x v="0"/>
          </reference>
          <reference field="6" count="1" selected="0">
            <x v="8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615">
      <pivotArea dataOnly="0" labelOnly="1" outline="0" fieldPosition="0">
        <references count="9">
          <reference field="0" count="1" selected="0">
            <x v="68"/>
          </reference>
          <reference field="1" count="1" selected="0">
            <x v="0"/>
          </reference>
          <reference field="2" count="1" selected="0">
            <x v="7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0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1614">
      <pivotArea dataOnly="0" labelOnly="1" outline="0" fieldPosition="0">
        <references count="9">
          <reference field="0" count="1" selected="0">
            <x v="187"/>
          </reference>
          <reference field="1" count="1" selected="0">
            <x v="157"/>
          </reference>
          <reference field="2" count="1" selected="0">
            <x v="132"/>
          </reference>
          <reference field="3" count="1" selected="0">
            <x v="18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13">
      <pivotArea dataOnly="0" labelOnly="1" outline="0" fieldPosition="0">
        <references count="9">
          <reference field="0" count="1" selected="0">
            <x v="201"/>
          </reference>
          <reference field="1" count="1" selected="0">
            <x v="166"/>
          </reference>
          <reference field="2" count="1" selected="0">
            <x v="155"/>
          </reference>
          <reference field="3" count="1" selected="0">
            <x v="19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12">
      <pivotArea dataOnly="0" labelOnly="1" outline="0" fieldPosition="0">
        <references count="9">
          <reference field="0" count="1" selected="0">
            <x v="242"/>
          </reference>
          <reference field="1" count="1" selected="0">
            <x v="194"/>
          </reference>
          <reference field="2" count="1" selected="0">
            <x v="84"/>
          </reference>
          <reference field="3" count="1" selected="0">
            <x v="225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0"/>
          </reference>
          <reference field="19" count="0" selected="0"/>
          <reference field="20" count="0"/>
        </references>
      </pivotArea>
    </format>
    <format dxfId="1611">
      <pivotArea dataOnly="0" labelOnly="1" outline="0" fieldPosition="0">
        <references count="9">
          <reference field="0" count="1" selected="0">
            <x v="269"/>
          </reference>
          <reference field="1" count="1" selected="0">
            <x v="49"/>
          </reference>
          <reference field="2" count="1" selected="0">
            <x v="186"/>
          </reference>
          <reference field="3" count="1" selected="0">
            <x v="57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1"/>
          </reference>
          <reference field="19" count="0" selected="0"/>
          <reference field="20" count="0"/>
        </references>
      </pivotArea>
    </format>
    <format dxfId="1610">
      <pivotArea dataOnly="0" labelOnly="1" outline="0" fieldPosition="0">
        <references count="9">
          <reference field="0" count="1" selected="0">
            <x v="19"/>
          </reference>
          <reference field="1" count="1" selected="0">
            <x v="94"/>
          </reference>
          <reference field="2" count="1" selected="0">
            <x v="72"/>
          </reference>
          <reference field="3" count="1" selected="0">
            <x v="9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09">
      <pivotArea dataOnly="0" labelOnly="1" outline="0" fieldPosition="0">
        <references count="9">
          <reference field="0" count="1" selected="0">
            <x v="194"/>
          </reference>
          <reference field="1" count="1" selected="0">
            <x v="161"/>
          </reference>
          <reference field="2" count="1" selected="0">
            <x v="151"/>
          </reference>
          <reference field="3" count="1" selected="0">
            <x v="188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2"/>
          </reference>
          <reference field="19" count="0" selected="0"/>
          <reference field="20" count="0"/>
        </references>
      </pivotArea>
    </format>
    <format dxfId="1608">
      <pivotArea dataOnly="0" labelOnly="1" outline="0" fieldPosition="0">
        <references count="9">
          <reference field="0" count="1" selected="0">
            <x v="94"/>
          </reference>
          <reference field="1" count="1" selected="0">
            <x v="70"/>
          </reference>
          <reference field="2" count="1" selected="0">
            <x v="55"/>
          </reference>
          <reference field="3" count="1" selected="0">
            <x v="45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07">
      <pivotArea dataOnly="0" labelOnly="1" outline="0" fieldPosition="0">
        <references count="9">
          <reference field="0" count="1" selected="0">
            <x v="135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8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06">
      <pivotArea dataOnly="0" labelOnly="1" outline="0" fieldPosition="0">
        <references count="9">
          <reference field="0" count="1" selected="0">
            <x v="183"/>
          </reference>
          <reference field="1" count="1" selected="0">
            <x v="154"/>
          </reference>
          <reference field="2" count="1" selected="0">
            <x v="48"/>
          </reference>
          <reference field="3" count="1" selected="0">
            <x v="177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05">
      <pivotArea dataOnly="0" labelOnly="1" outline="0" fieldPosition="0">
        <references count="9">
          <reference field="0" count="1" selected="0">
            <x v="247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29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3"/>
          </reference>
          <reference field="19" count="0" selected="0"/>
          <reference field="20" count="0"/>
        </references>
      </pivotArea>
    </format>
    <format dxfId="1604">
      <pivotArea dataOnly="0" labelOnly="1" outline="0" fieldPosition="0">
        <references count="9">
          <reference field="0" count="1" selected="0">
            <x v="28"/>
          </reference>
          <reference field="1" count="1" selected="0">
            <x v="101"/>
          </reference>
          <reference field="2" count="1" selected="0">
            <x v="79"/>
          </reference>
          <reference field="3" count="1" selected="0">
            <x v="97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03">
      <pivotArea dataOnly="0" labelOnly="1" outline="0" fieldPosition="0">
        <references count="9">
          <reference field="0" count="1" selected="0">
            <x v="69"/>
          </reference>
          <reference field="1" count="1" selected="0">
            <x v="60"/>
          </reference>
          <reference field="2" count="1" selected="0">
            <x v="97"/>
          </reference>
          <reference field="3" count="1" selected="0">
            <x v="46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02">
      <pivotArea dataOnly="0" labelOnly="1" outline="0" fieldPosition="0">
        <references count="9">
          <reference field="0" count="1" selected="0">
            <x v="122"/>
          </reference>
          <reference field="1" count="1" selected="0">
            <x v="129"/>
          </reference>
          <reference field="2" count="1" selected="0">
            <x v="116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01">
      <pivotArea dataOnly="0" labelOnly="1" outline="0" fieldPosition="0">
        <references count="9">
          <reference field="0" count="1" selected="0">
            <x v="246"/>
          </reference>
          <reference field="1" count="1" selected="0">
            <x v="197"/>
          </reference>
          <reference field="2" count="1" selected="0">
            <x v="84"/>
          </reference>
          <reference field="3" count="1" selected="0">
            <x v="228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600">
      <pivotArea dataOnly="0" labelOnly="1" outline="0" fieldPosition="0">
        <references count="9">
          <reference field="0" count="1" selected="0">
            <x v="263"/>
          </reference>
          <reference field="1" count="1" selected="0">
            <x v="4"/>
          </reference>
          <reference field="2" count="1" selected="0">
            <x v="134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4"/>
          </reference>
          <reference field="19" count="0" selected="0"/>
          <reference field="20" count="0"/>
        </references>
      </pivotArea>
    </format>
    <format dxfId="1599">
      <pivotArea dataOnly="0" labelOnly="1" outline="0" fieldPosition="0">
        <references count="9">
          <reference field="0" count="1" selected="0">
            <x v="170"/>
          </reference>
          <reference field="1" count="1" selected="0">
            <x v="148"/>
          </reference>
          <reference field="2" count="1" selected="0">
            <x v="136"/>
          </reference>
          <reference field="3" count="1" selected="0">
            <x v="165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598">
      <pivotArea dataOnly="0" labelOnly="1" outline="0" fieldPosition="0">
        <references count="9">
          <reference field="0" count="1" selected="0">
            <x v="290"/>
          </reference>
          <reference field="1" count="1" selected="0">
            <x v="26"/>
          </reference>
          <reference field="2" count="1" selected="0">
            <x v="196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5"/>
          </reference>
          <reference field="19" count="0" selected="0"/>
          <reference field="20" count="0"/>
        </references>
      </pivotArea>
    </format>
    <format dxfId="1597">
      <pivotArea dataOnly="0" labelOnly="1" outline="0" fieldPosition="0">
        <references count="9">
          <reference field="0" count="1" selected="0">
            <x v="7"/>
          </reference>
          <reference field="1" count="1" selected="0">
            <x v="86"/>
          </reference>
          <reference field="2" count="1" selected="0">
            <x v="61"/>
          </reference>
          <reference field="3" count="1" selected="0">
            <x v="80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6">
      <pivotArea dataOnly="0" labelOnly="1" outline="0" fieldPosition="0">
        <references count="9">
          <reference field="0" count="1" selected="0">
            <x v="166"/>
          </reference>
          <reference field="1" count="1" selected="0">
            <x v="146"/>
          </reference>
          <reference field="2" count="1" selected="0">
            <x v="132"/>
          </reference>
          <reference field="3" count="1" selected="0">
            <x v="161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5">
      <pivotArea dataOnly="0" labelOnly="1" outline="0" fieldPosition="0">
        <references count="9">
          <reference field="0" count="1" selected="0">
            <x v="178"/>
          </reference>
          <reference field="1" count="1" selected="0">
            <x v="8"/>
          </reference>
          <reference field="2" count="1" selected="0">
            <x v="43"/>
          </reference>
          <reference field="3" count="1" selected="0">
            <x v="172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4">
      <pivotArea dataOnly="0" labelOnly="1" outline="0" fieldPosition="0">
        <references count="9">
          <reference field="0" count="1" selected="0">
            <x v="195"/>
          </reference>
          <reference field="1" count="1" selected="0">
            <x v="139"/>
          </reference>
          <reference field="2" count="1" selected="0">
            <x v="152"/>
          </reference>
          <reference field="3" count="1" selected="0">
            <x v="189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3">
      <pivotArea dataOnly="0" labelOnly="1" outline="0" fieldPosition="0">
        <references count="9">
          <reference field="0" count="1" selected="0">
            <x v="224"/>
          </reference>
          <reference field="1" count="1" selected="0">
            <x v="127"/>
          </reference>
          <reference field="2" count="1" selected="0">
            <x v="84"/>
          </reference>
          <reference field="3" count="1" selected="0">
            <x v="214"/>
          </reference>
          <reference field="5" count="1" selected="0">
            <x v="1"/>
          </reference>
          <reference field="6" count="1" selected="0">
            <x v="7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2">
      <pivotArea dataOnly="0" labelOnly="1" outline="0" fieldPosition="0">
        <references count="9">
          <reference field="0" count="1" selected="0">
            <x v="296"/>
          </reference>
          <reference field="1" count="1" selected="0">
            <x v="220"/>
          </reference>
          <reference field="2" count="1" selected="0">
            <x v="199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8"/>
          </reference>
          <reference field="10" count="1" selected="0">
            <x v="6"/>
          </reference>
          <reference field="19" count="0" selected="0"/>
          <reference field="20" count="0"/>
        </references>
      </pivotArea>
    </format>
    <format dxfId="1591">
      <pivotArea dataOnly="0" labelOnly="1" outline="0" fieldPosition="0">
        <references count="9">
          <reference field="0" count="1" selected="0">
            <x v="93"/>
          </reference>
          <reference field="1" count="1" selected="0">
            <x v="7"/>
          </reference>
          <reference field="2" count="1" selected="0">
            <x v="39"/>
          </reference>
          <reference field="3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  <reference field="10" count="1" selected="0">
            <x v="7"/>
          </reference>
          <reference field="19" count="0" selected="0"/>
          <reference field="20" count="0"/>
        </references>
      </pivotArea>
    </format>
    <format dxfId="1590">
      <pivotArea dataOnly="0" labelOnly="1" outline="0" fieldPosition="0">
        <references count="9">
          <reference field="0" count="1" selected="0">
            <x v="32"/>
          </reference>
          <reference field="1" count="1" selected="0">
            <x v="105"/>
          </reference>
          <reference field="2" count="1" selected="0">
            <x v="81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8"/>
          </reference>
          <reference field="19" count="0" selected="0"/>
          <reference field="20" count="0"/>
        </references>
      </pivotArea>
    </format>
    <format dxfId="1589">
      <pivotArea dataOnly="0" labelOnly="1" outline="0" fieldPosition="0">
        <references count="9">
          <reference field="0" count="1" selected="0">
            <x v="16"/>
          </reference>
          <reference field="1" count="1" selected="0">
            <x v="39"/>
          </reference>
          <reference field="2" count="1" selected="0">
            <x v="69"/>
          </reference>
          <reference field="3" count="1" selected="0">
            <x v="88"/>
          </reference>
          <reference field="5" count="1" selected="0">
            <x v="1"/>
          </reference>
          <reference field="6" count="1" selected="0">
            <x v="3"/>
          </reference>
          <reference field="10" count="1" selected="0">
            <x v="9"/>
          </reference>
          <reference field="19" count="0" selected="0"/>
          <reference field="20" count="0"/>
        </references>
      </pivotArea>
    </format>
    <format dxfId="1588">
      <pivotArea dataOnly="0" labelOnly="1" outline="0" fieldPosition="0">
        <references count="9">
          <reference field="0" count="1" selected="0">
            <x v="169"/>
          </reference>
          <reference field="1" count="1" selected="0">
            <x v="148"/>
          </reference>
          <reference field="2" count="1" selected="0">
            <x v="135"/>
          </reference>
          <reference field="3" count="1" selected="0">
            <x v="164"/>
          </reference>
          <reference field="5" count="1" selected="0">
            <x v="1"/>
          </reference>
          <reference field="6" count="1" selected="0">
            <x v="4"/>
          </reference>
          <reference field="10" count="1" selected="0">
            <x v="10"/>
          </reference>
          <reference field="19" count="0" selected="0"/>
          <reference field="20" count="0"/>
        </references>
      </pivotArea>
    </format>
  </formats>
  <pivotTableStyleInfo name="PivotStyleLight22" showRowHeaders="1" showColHeaders="1" showRowStripes="1" showColStripes="1" showLastColumn="1"/>
</pivotTableDefinition>
</file>

<file path=xl/tables/table1.xml><?xml version="1.0" encoding="utf-8"?>
<table xmlns="http://schemas.openxmlformats.org/spreadsheetml/2006/main" id="1" name="Tabla1" displayName="Tabla1" ref="B27:F39" totalsRowShown="0">
  <autoFilter ref="B27:F39"/>
  <tableColumns count="5">
    <tableColumn id="1" name="Etiquetas de fila"/>
    <tableColumn id="2" name="ORO"/>
    <tableColumn id="3" name="PLATA"/>
    <tableColumn id="4" name="BRONCE"/>
    <tableColumn id="5" name="Total general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3" name="Tabla3" displayName="Tabla3" ref="B46:F57" totalsRowShown="0">
  <autoFilter ref="B46:F57"/>
  <tableColumns count="5">
    <tableColumn id="1" name="Columna1" dataDxfId="1584"/>
    <tableColumn id="2" name="Columna2">
      <calculatedColumnFormula>C28*$D$42</calculatedColumnFormula>
    </tableColumn>
    <tableColumn id="3" name="Columna3">
      <calculatedColumnFormula>D28*$D$43</calculatedColumnFormula>
    </tableColumn>
    <tableColumn id="4" name="Columna4">
      <calculatedColumnFormula>E28*$D$44</calculatedColumnFormula>
    </tableColumn>
    <tableColumn id="5" name="Total general">
      <calculatedColumnFormula>C47+D47+E47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fsanchez2k@hotmail.com" TargetMode="External"/><Relationship Id="rId18" Type="http://schemas.openxmlformats.org/officeDocument/2006/relationships/hyperlink" Target="mailto:herclasa@hotmail.com" TargetMode="External"/><Relationship Id="rId26" Type="http://schemas.openxmlformats.org/officeDocument/2006/relationships/hyperlink" Target="mailto:susanfaj@hotmail.com" TargetMode="External"/><Relationship Id="rId39" Type="http://schemas.openxmlformats.org/officeDocument/2006/relationships/hyperlink" Target="mailto:alejandro.garcia.u@gmail.com" TargetMode="External"/><Relationship Id="rId21" Type="http://schemas.openxmlformats.org/officeDocument/2006/relationships/hyperlink" Target="mailto:omarvtc@hotmail.com" TargetMode="External"/><Relationship Id="rId34" Type="http://schemas.openxmlformats.org/officeDocument/2006/relationships/hyperlink" Target="mailto:alejandro.garcia.u@gmail.com" TargetMode="External"/><Relationship Id="rId7" Type="http://schemas.openxmlformats.org/officeDocument/2006/relationships/hyperlink" Target="mailto:federicozelada3@gmail.com" TargetMode="External"/><Relationship Id="rId12" Type="http://schemas.openxmlformats.org/officeDocument/2006/relationships/hyperlink" Target="mailto:fsanchez2k@hotmail.com" TargetMode="External"/><Relationship Id="rId17" Type="http://schemas.openxmlformats.org/officeDocument/2006/relationships/hyperlink" Target="mailto:herclasa@hotmail.com" TargetMode="External"/><Relationship Id="rId25" Type="http://schemas.openxmlformats.org/officeDocument/2006/relationships/hyperlink" Target="mailto:silviamedina81@hotmail.com" TargetMode="External"/><Relationship Id="rId33" Type="http://schemas.openxmlformats.org/officeDocument/2006/relationships/hyperlink" Target="mailto:francito-sa2000@yahoo.es" TargetMode="External"/><Relationship Id="rId38" Type="http://schemas.openxmlformats.org/officeDocument/2006/relationships/hyperlink" Target="mailto:federicozelada3@gmail.com" TargetMode="External"/><Relationship Id="rId2" Type="http://schemas.openxmlformats.org/officeDocument/2006/relationships/hyperlink" Target="mailto:laimejic100@hoymail.com" TargetMode="External"/><Relationship Id="rId16" Type="http://schemas.openxmlformats.org/officeDocument/2006/relationships/hyperlink" Target="mailto:nilda-dominguez@hotmail.com" TargetMode="External"/><Relationship Id="rId20" Type="http://schemas.openxmlformats.org/officeDocument/2006/relationships/hyperlink" Target="mailto:omarvtc@hotmail.com" TargetMode="External"/><Relationship Id="rId29" Type="http://schemas.openxmlformats.org/officeDocument/2006/relationships/hyperlink" Target="mailto:antoni550@hotmail.com" TargetMode="External"/><Relationship Id="rId1" Type="http://schemas.openxmlformats.org/officeDocument/2006/relationships/hyperlink" Target="mailto:laimejic100@hoymail.com" TargetMode="External"/><Relationship Id="rId6" Type="http://schemas.openxmlformats.org/officeDocument/2006/relationships/hyperlink" Target="mailto:hugocollareta@hotmail.com" TargetMode="External"/><Relationship Id="rId11" Type="http://schemas.openxmlformats.org/officeDocument/2006/relationships/hyperlink" Target="mailto:taniataboada@hotmail.com" TargetMode="External"/><Relationship Id="rId24" Type="http://schemas.openxmlformats.org/officeDocument/2006/relationships/hyperlink" Target="mailto:silviamedina81@hotmail.com" TargetMode="External"/><Relationship Id="rId32" Type="http://schemas.openxmlformats.org/officeDocument/2006/relationships/hyperlink" Target="mailto:astparedes@yahoo.es" TargetMode="External"/><Relationship Id="rId37" Type="http://schemas.openxmlformats.org/officeDocument/2006/relationships/hyperlink" Target="mailto:antoni550@hotmail.com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mailto:hugocollareta@hotmail.com" TargetMode="External"/><Relationship Id="rId15" Type="http://schemas.openxmlformats.org/officeDocument/2006/relationships/hyperlink" Target="mailto:nilda-dominguez@hotmail.com" TargetMode="External"/><Relationship Id="rId23" Type="http://schemas.openxmlformats.org/officeDocument/2006/relationships/hyperlink" Target="mailto:nilda-dominguez@hotmail.com" TargetMode="External"/><Relationship Id="rId28" Type="http://schemas.openxmlformats.org/officeDocument/2006/relationships/hyperlink" Target="mailto:susanfaj@hotmail.com" TargetMode="External"/><Relationship Id="rId36" Type="http://schemas.openxmlformats.org/officeDocument/2006/relationships/hyperlink" Target="mailto:laimejic100@hoymail.com" TargetMode="External"/><Relationship Id="rId10" Type="http://schemas.openxmlformats.org/officeDocument/2006/relationships/hyperlink" Target="mailto:taniataboada@hotmail.com" TargetMode="External"/><Relationship Id="rId19" Type="http://schemas.openxmlformats.org/officeDocument/2006/relationships/hyperlink" Target="mailto:herclasa@hotmail.com" TargetMode="External"/><Relationship Id="rId31" Type="http://schemas.openxmlformats.org/officeDocument/2006/relationships/hyperlink" Target="mailto:astparedes@yahoo.es" TargetMode="External"/><Relationship Id="rId4" Type="http://schemas.openxmlformats.org/officeDocument/2006/relationships/hyperlink" Target="mailto:hugocollareta@hotmail.com" TargetMode="External"/><Relationship Id="rId9" Type="http://schemas.openxmlformats.org/officeDocument/2006/relationships/hyperlink" Target="mailto:taniataboada@hotmail.com" TargetMode="External"/><Relationship Id="rId14" Type="http://schemas.openxmlformats.org/officeDocument/2006/relationships/hyperlink" Target="mailto:fsanchez2k@hotmail.com" TargetMode="External"/><Relationship Id="rId22" Type="http://schemas.openxmlformats.org/officeDocument/2006/relationships/hyperlink" Target="mailto:omarvtc@hotmail.com" TargetMode="External"/><Relationship Id="rId27" Type="http://schemas.openxmlformats.org/officeDocument/2006/relationships/hyperlink" Target="mailto:susanfaj@hotmail.com" TargetMode="External"/><Relationship Id="rId30" Type="http://schemas.openxmlformats.org/officeDocument/2006/relationships/hyperlink" Target="mailto:antoni550@hotmail.com" TargetMode="External"/><Relationship Id="rId35" Type="http://schemas.openxmlformats.org/officeDocument/2006/relationships/hyperlink" Target="mailto:alejandro.garcia.u@gmail.com" TargetMode="External"/><Relationship Id="rId8" Type="http://schemas.openxmlformats.org/officeDocument/2006/relationships/hyperlink" Target="mailto:federicozelada3@gmail.com" TargetMode="External"/><Relationship Id="rId3" Type="http://schemas.openxmlformats.org/officeDocument/2006/relationships/hyperlink" Target="mailto:asudavefem@hotmial.com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9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.bin"/><Relationship Id="rId3" Type="http://schemas.openxmlformats.org/officeDocument/2006/relationships/drawing" Target="../drawings/drawing11.xml"/><Relationship Id="rId7" Type="http://schemas.openxmlformats.org/officeDocument/2006/relationships/oleObject" Target="../embeddings/oleObject11.bin"/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3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10.bin"/><Relationship Id="rId4" Type="http://schemas.openxmlformats.org/officeDocument/2006/relationships/vmlDrawing" Target="../drawings/vmlDrawing10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3.bin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2.xml"/><Relationship Id="rId4" Type="http://schemas.openxmlformats.org/officeDocument/2006/relationships/image" Target="../media/image2.emf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4.bin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3.xml"/><Relationship Id="rId4" Type="http://schemas.openxmlformats.org/officeDocument/2006/relationships/image" Target="../media/image2.emf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5.bin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4.xml"/><Relationship Id="rId4" Type="http://schemas.openxmlformats.org/officeDocument/2006/relationships/image" Target="../media/image2.emf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6.bin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5.xml"/><Relationship Id="rId4" Type="http://schemas.openxmlformats.org/officeDocument/2006/relationships/image" Target="../media/image2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9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0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1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2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3.bin"/><Relationship Id="rId2" Type="http://schemas.openxmlformats.org/officeDocument/2006/relationships/vmlDrawing" Target="../drawings/vmlDrawing21.vml"/><Relationship Id="rId1" Type="http://schemas.openxmlformats.org/officeDocument/2006/relationships/drawing" Target="../drawings/drawing22.xml"/><Relationship Id="rId4" Type="http://schemas.openxmlformats.org/officeDocument/2006/relationships/image" Target="../media/image2.emf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3.bin"/><Relationship Id="rId1" Type="http://schemas.openxmlformats.org/officeDocument/2006/relationships/pivotTable" Target="../pivotTables/pivotTable4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5.bin"/><Relationship Id="rId4" Type="http://schemas.openxmlformats.org/officeDocument/2006/relationships/vmlDrawing" Target="../drawings/vmlDrawing23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drawing" Target="../drawings/drawing2.xml"/><Relationship Id="rId7" Type="http://schemas.openxmlformats.org/officeDocument/2006/relationships/table" Target="../tables/table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03"/>
  <sheetViews>
    <sheetView topLeftCell="F896" zoomScaleNormal="100" workbookViewId="0">
      <selection activeCell="A3" sqref="A3:W903"/>
    </sheetView>
  </sheetViews>
  <sheetFormatPr baseColWidth="10" defaultColWidth="14.5703125" defaultRowHeight="15" x14ac:dyDescent="0.25"/>
  <cols>
    <col min="1" max="1" width="4.85546875" customWidth="1"/>
    <col min="2" max="2" width="13" customWidth="1"/>
    <col min="3" max="3" width="11.28515625" customWidth="1"/>
    <col min="4" max="4" width="12.140625" customWidth="1"/>
    <col min="5" max="5" width="10.85546875" customWidth="1"/>
    <col min="6" max="6" width="10.140625" customWidth="1"/>
    <col min="7" max="7" width="9" customWidth="1"/>
    <col min="9" max="9" width="7" customWidth="1"/>
    <col min="10" max="10" width="7.85546875" customWidth="1"/>
    <col min="11" max="11" width="12.85546875" customWidth="1"/>
    <col min="12" max="12" width="12.85546875" style="1" customWidth="1"/>
    <col min="13" max="19" width="0" hidden="1" customWidth="1"/>
  </cols>
  <sheetData>
    <row r="1" spans="1:24" ht="26.25" x14ac:dyDescent="0.4">
      <c r="A1" s="3" t="s">
        <v>1159</v>
      </c>
    </row>
    <row r="3" spans="1:24" s="2" customFormat="1" ht="25.5" customHeight="1" x14ac:dyDescent="0.25">
      <c r="A3" s="7" t="s">
        <v>0</v>
      </c>
      <c r="B3" s="7" t="s">
        <v>65</v>
      </c>
      <c r="C3" s="7" t="s">
        <v>66</v>
      </c>
      <c r="D3" s="7" t="s">
        <v>67</v>
      </c>
      <c r="E3" s="7" t="s">
        <v>81</v>
      </c>
      <c r="F3" s="7" t="s">
        <v>86</v>
      </c>
      <c r="G3" s="7" t="s">
        <v>88</v>
      </c>
      <c r="H3" s="7" t="s">
        <v>72</v>
      </c>
      <c r="I3" s="7" t="s">
        <v>82</v>
      </c>
      <c r="J3" s="7" t="s">
        <v>5</v>
      </c>
      <c r="K3" s="7" t="s">
        <v>1</v>
      </c>
      <c r="L3" s="7" t="s">
        <v>2</v>
      </c>
      <c r="M3" s="7" t="s">
        <v>73</v>
      </c>
      <c r="N3" s="7" t="s">
        <v>74</v>
      </c>
      <c r="O3" s="7" t="s">
        <v>79</v>
      </c>
      <c r="P3" s="7" t="s">
        <v>80</v>
      </c>
      <c r="Q3" s="7" t="s">
        <v>126</v>
      </c>
      <c r="R3" s="7" t="s">
        <v>128</v>
      </c>
      <c r="S3" s="7" t="s">
        <v>127</v>
      </c>
      <c r="T3" s="7" t="s">
        <v>129</v>
      </c>
      <c r="U3" s="7" t="s">
        <v>130</v>
      </c>
      <c r="V3" s="7" t="s">
        <v>350</v>
      </c>
      <c r="W3" s="8" t="s">
        <v>1474</v>
      </c>
    </row>
    <row r="4" spans="1:24" x14ac:dyDescent="0.25">
      <c r="A4" s="163" t="s">
        <v>1378</v>
      </c>
      <c r="B4" s="157" t="s">
        <v>64</v>
      </c>
      <c r="C4" s="157" t="s">
        <v>907</v>
      </c>
      <c r="D4" s="157" t="s">
        <v>908</v>
      </c>
      <c r="E4" s="157"/>
      <c r="F4" s="157" t="s">
        <v>96</v>
      </c>
      <c r="G4" s="158" t="s">
        <v>1156</v>
      </c>
      <c r="H4" s="159">
        <v>23422</v>
      </c>
      <c r="I4" s="157">
        <f t="shared" ref="I4" ca="1" si="0">YEAR(TODAY())-YEAR(H4)</f>
        <v>55</v>
      </c>
      <c r="J4" s="160">
        <v>55</v>
      </c>
      <c r="K4" s="157" t="s">
        <v>9</v>
      </c>
      <c r="L4" s="157" t="s">
        <v>117</v>
      </c>
      <c r="M4" s="102"/>
      <c r="N4" s="102"/>
      <c r="O4" s="102"/>
      <c r="P4" s="102"/>
      <c r="Q4" s="102"/>
      <c r="R4" s="102"/>
      <c r="S4" s="102"/>
      <c r="T4" s="161" t="s">
        <v>233</v>
      </c>
      <c r="U4" s="161"/>
      <c r="V4" s="161" t="str">
        <f>IF(U4=1,"ORO",IF(U4=2,"PLATA",IF(U4=3,"BRONCE","")))</f>
        <v/>
      </c>
      <c r="W4" s="161" t="s">
        <v>233</v>
      </c>
      <c r="X4" t="str">
        <f t="shared" ref="X4:X67" ca="1" si="1">IF(I4=J4,"s","n")</f>
        <v>s</v>
      </c>
    </row>
    <row r="5" spans="1:24" x14ac:dyDescent="0.25">
      <c r="A5" s="163" t="s">
        <v>1378</v>
      </c>
      <c r="B5" s="157" t="s">
        <v>64</v>
      </c>
      <c r="C5" s="157" t="s">
        <v>907</v>
      </c>
      <c r="D5" s="157" t="s">
        <v>908</v>
      </c>
      <c r="E5" s="157"/>
      <c r="F5" s="157" t="s">
        <v>96</v>
      </c>
      <c r="G5" s="158" t="s">
        <v>1156</v>
      </c>
      <c r="H5" s="159"/>
      <c r="I5" s="157">
        <v>55</v>
      </c>
      <c r="J5" s="160">
        <v>55</v>
      </c>
      <c r="K5" s="157" t="s">
        <v>9</v>
      </c>
      <c r="L5" s="158" t="s">
        <v>108</v>
      </c>
      <c r="M5" s="102"/>
      <c r="N5" s="102"/>
      <c r="O5" s="102"/>
      <c r="P5" s="102"/>
      <c r="Q5" s="102"/>
      <c r="R5" s="102"/>
      <c r="S5" s="102"/>
      <c r="T5" s="161" t="s">
        <v>1524</v>
      </c>
      <c r="U5" s="161">
        <v>1</v>
      </c>
      <c r="V5" s="161" t="str">
        <f t="shared" ref="V5:V68" si="2">IF(U5=1,"ORO",IF(U5=2,"PLATA",IF(U5=3,"BRONCE","")))</f>
        <v>ORO</v>
      </c>
      <c r="W5" s="161" t="s">
        <v>233</v>
      </c>
      <c r="X5" t="str">
        <f t="shared" si="1"/>
        <v>s</v>
      </c>
    </row>
    <row r="6" spans="1:24" x14ac:dyDescent="0.25">
      <c r="A6" s="163" t="s">
        <v>1378</v>
      </c>
      <c r="B6" s="157" t="s">
        <v>64</v>
      </c>
      <c r="C6" s="157" t="s">
        <v>907</v>
      </c>
      <c r="D6" s="157" t="s">
        <v>908</v>
      </c>
      <c r="E6" s="157"/>
      <c r="F6" s="157" t="s">
        <v>96</v>
      </c>
      <c r="G6" s="158" t="s">
        <v>1156</v>
      </c>
      <c r="H6" s="159"/>
      <c r="I6" s="157">
        <v>55</v>
      </c>
      <c r="J6" s="160">
        <v>55</v>
      </c>
      <c r="K6" s="157" t="s">
        <v>9</v>
      </c>
      <c r="L6" s="157" t="s">
        <v>109</v>
      </c>
      <c r="M6" s="102"/>
      <c r="N6" s="102"/>
      <c r="O6" s="102"/>
      <c r="P6" s="102"/>
      <c r="Q6" s="102"/>
      <c r="R6" s="102"/>
      <c r="S6" s="102"/>
      <c r="T6" s="161" t="s">
        <v>1651</v>
      </c>
      <c r="U6" s="161">
        <v>1</v>
      </c>
      <c r="V6" s="161" t="str">
        <f t="shared" si="2"/>
        <v>ORO</v>
      </c>
      <c r="W6" s="161" t="s">
        <v>233</v>
      </c>
      <c r="X6" t="str">
        <f t="shared" si="1"/>
        <v>s</v>
      </c>
    </row>
    <row r="7" spans="1:24" ht="24" x14ac:dyDescent="0.25">
      <c r="A7" s="128" t="s">
        <v>1340</v>
      </c>
      <c r="B7" s="110" t="s">
        <v>1019</v>
      </c>
      <c r="C7" s="110" t="s">
        <v>1020</v>
      </c>
      <c r="D7" s="110" t="s">
        <v>1021</v>
      </c>
      <c r="E7" s="110" t="s">
        <v>753</v>
      </c>
      <c r="F7" s="115" t="s">
        <v>96</v>
      </c>
      <c r="G7" s="118" t="s">
        <v>100</v>
      </c>
      <c r="H7" s="125">
        <v>22752</v>
      </c>
      <c r="I7" s="115">
        <f t="shared" ref="I7:I70" ca="1" si="3">YEAR(TODAY())-YEAR(H7)</f>
        <v>57</v>
      </c>
      <c r="J7" s="115">
        <f t="shared" ref="J7:J38" ca="1" si="4">I7</f>
        <v>57</v>
      </c>
      <c r="K7" s="115" t="s">
        <v>9</v>
      </c>
      <c r="L7" s="118" t="s">
        <v>119</v>
      </c>
      <c r="M7" s="102"/>
      <c r="N7" s="102"/>
      <c r="O7" s="102"/>
      <c r="P7" s="102"/>
      <c r="Q7" s="105"/>
      <c r="R7" s="105"/>
      <c r="S7" s="105"/>
      <c r="T7" s="102">
        <v>3.65</v>
      </c>
      <c r="U7" s="102">
        <v>1</v>
      </c>
      <c r="V7" s="102" t="str">
        <f>IF(U7=1,"ORO",IF(U7=2,"PLATA",IF(U7=3,"BRONCE","")))</f>
        <v>ORO</v>
      </c>
      <c r="W7" s="102" t="s">
        <v>233</v>
      </c>
      <c r="X7" t="str">
        <f t="shared" ca="1" si="1"/>
        <v>s</v>
      </c>
    </row>
    <row r="8" spans="1:24" ht="24" x14ac:dyDescent="0.25">
      <c r="A8" s="128" t="s">
        <v>1340</v>
      </c>
      <c r="B8" s="110" t="s">
        <v>1019</v>
      </c>
      <c r="C8" s="110" t="s">
        <v>1020</v>
      </c>
      <c r="D8" s="110" t="s">
        <v>1021</v>
      </c>
      <c r="E8" s="110" t="s">
        <v>753</v>
      </c>
      <c r="F8" s="115" t="s">
        <v>96</v>
      </c>
      <c r="G8" s="118" t="s">
        <v>100</v>
      </c>
      <c r="H8" s="125">
        <v>22752</v>
      </c>
      <c r="I8" s="115">
        <f t="shared" ca="1" si="3"/>
        <v>57</v>
      </c>
      <c r="J8" s="115">
        <f t="shared" ca="1" si="4"/>
        <v>57</v>
      </c>
      <c r="K8" s="115" t="s">
        <v>9</v>
      </c>
      <c r="L8" s="116" t="s">
        <v>740</v>
      </c>
      <c r="M8" s="102"/>
      <c r="N8" s="102"/>
      <c r="O8" s="102"/>
      <c r="P8" s="102"/>
      <c r="Q8" s="105"/>
      <c r="R8" s="105"/>
      <c r="S8" s="105"/>
      <c r="T8" s="102" t="s">
        <v>233</v>
      </c>
      <c r="U8" s="102" t="s">
        <v>233</v>
      </c>
      <c r="V8" s="102" t="str">
        <f t="shared" si="2"/>
        <v/>
      </c>
      <c r="W8" s="102" t="s">
        <v>233</v>
      </c>
      <c r="X8" t="str">
        <f t="shared" ca="1" si="1"/>
        <v>s</v>
      </c>
    </row>
    <row r="9" spans="1:24" ht="24" x14ac:dyDescent="0.25">
      <c r="A9" s="128" t="s">
        <v>1340</v>
      </c>
      <c r="B9" s="110" t="s">
        <v>1019</v>
      </c>
      <c r="C9" s="110" t="s">
        <v>1020</v>
      </c>
      <c r="D9" s="110" t="s">
        <v>1021</v>
      </c>
      <c r="E9" s="110" t="s">
        <v>753</v>
      </c>
      <c r="F9" s="115" t="s">
        <v>96</v>
      </c>
      <c r="G9" s="118" t="s">
        <v>100</v>
      </c>
      <c r="H9" s="125">
        <v>22752</v>
      </c>
      <c r="I9" s="115">
        <f t="shared" ca="1" si="3"/>
        <v>57</v>
      </c>
      <c r="J9" s="115">
        <f t="shared" ca="1" si="4"/>
        <v>57</v>
      </c>
      <c r="K9" s="115" t="s">
        <v>9</v>
      </c>
      <c r="L9" s="115" t="s">
        <v>121</v>
      </c>
      <c r="M9" s="102"/>
      <c r="N9" s="102"/>
      <c r="O9" s="102"/>
      <c r="P9" s="102"/>
      <c r="Q9" s="105"/>
      <c r="R9" s="105"/>
      <c r="S9" s="105"/>
      <c r="T9" s="102">
        <v>23.52</v>
      </c>
      <c r="U9" s="102">
        <v>1</v>
      </c>
      <c r="V9" s="102" t="str">
        <f t="shared" si="2"/>
        <v>ORO</v>
      </c>
      <c r="W9" s="102" t="s">
        <v>233</v>
      </c>
      <c r="X9" t="str">
        <f t="shared" ca="1" si="1"/>
        <v>s</v>
      </c>
    </row>
    <row r="10" spans="1:24" ht="24" x14ac:dyDescent="0.25">
      <c r="A10" s="128" t="s">
        <v>1331</v>
      </c>
      <c r="B10" s="110" t="s">
        <v>996</v>
      </c>
      <c r="C10" s="110" t="s">
        <v>222</v>
      </c>
      <c r="D10" s="110" t="s">
        <v>997</v>
      </c>
      <c r="E10" s="110" t="s">
        <v>741</v>
      </c>
      <c r="F10" s="115" t="s">
        <v>97</v>
      </c>
      <c r="G10" s="118" t="s">
        <v>100</v>
      </c>
      <c r="H10" s="125">
        <v>24569</v>
      </c>
      <c r="I10" s="115">
        <f t="shared" ca="1" si="3"/>
        <v>52</v>
      </c>
      <c r="J10" s="115">
        <f t="shared" ca="1" si="4"/>
        <v>52</v>
      </c>
      <c r="K10" s="118" t="s">
        <v>3</v>
      </c>
      <c r="L10" s="115" t="s">
        <v>156</v>
      </c>
      <c r="M10" s="102"/>
      <c r="N10" s="102"/>
      <c r="O10" s="102"/>
      <c r="P10" s="102"/>
      <c r="Q10" s="105"/>
      <c r="R10" s="105"/>
      <c r="S10" s="105"/>
      <c r="T10" s="102">
        <v>21</v>
      </c>
      <c r="U10" s="102">
        <v>1</v>
      </c>
      <c r="V10" s="102" t="str">
        <f t="shared" si="2"/>
        <v>ORO</v>
      </c>
      <c r="W10" s="102" t="s">
        <v>233</v>
      </c>
      <c r="X10" t="str">
        <f t="shared" ca="1" si="1"/>
        <v>s</v>
      </c>
    </row>
    <row r="11" spans="1:24" ht="24" x14ac:dyDescent="0.25">
      <c r="A11" s="128" t="s">
        <v>1331</v>
      </c>
      <c r="B11" s="110" t="s">
        <v>996</v>
      </c>
      <c r="C11" s="110" t="s">
        <v>222</v>
      </c>
      <c r="D11" s="110" t="s">
        <v>997</v>
      </c>
      <c r="E11" s="110" t="s">
        <v>741</v>
      </c>
      <c r="F11" s="115" t="s">
        <v>97</v>
      </c>
      <c r="G11" s="118" t="s">
        <v>100</v>
      </c>
      <c r="H11" s="125">
        <v>24569</v>
      </c>
      <c r="I11" s="115">
        <f t="shared" ca="1" si="3"/>
        <v>52</v>
      </c>
      <c r="J11" s="115">
        <f t="shared" ca="1" si="4"/>
        <v>52</v>
      </c>
      <c r="K11" s="118" t="s">
        <v>3</v>
      </c>
      <c r="L11" s="115" t="s">
        <v>122</v>
      </c>
      <c r="M11" s="102"/>
      <c r="N11" s="102"/>
      <c r="O11" s="102"/>
      <c r="P11" s="102"/>
      <c r="Q11" s="105"/>
      <c r="R11" s="105"/>
      <c r="S11" s="105"/>
      <c r="T11" s="102">
        <v>8.9700000000000006</v>
      </c>
      <c r="U11" s="102">
        <v>1</v>
      </c>
      <c r="V11" s="102" t="str">
        <f t="shared" si="2"/>
        <v>ORO</v>
      </c>
      <c r="W11" s="102" t="s">
        <v>233</v>
      </c>
      <c r="X11" t="str">
        <f t="shared" ca="1" si="1"/>
        <v>s</v>
      </c>
    </row>
    <row r="12" spans="1:24" ht="24" x14ac:dyDescent="0.25">
      <c r="A12" s="128" t="s">
        <v>1331</v>
      </c>
      <c r="B12" s="110" t="s">
        <v>996</v>
      </c>
      <c r="C12" s="110" t="s">
        <v>222</v>
      </c>
      <c r="D12" s="110" t="s">
        <v>997</v>
      </c>
      <c r="E12" s="110" t="s">
        <v>741</v>
      </c>
      <c r="F12" s="115" t="s">
        <v>97</v>
      </c>
      <c r="G12" s="118" t="s">
        <v>100</v>
      </c>
      <c r="H12" s="125">
        <v>24569</v>
      </c>
      <c r="I12" s="115">
        <f t="shared" ca="1" si="3"/>
        <v>52</v>
      </c>
      <c r="J12" s="115">
        <f t="shared" ca="1" si="4"/>
        <v>52</v>
      </c>
      <c r="K12" s="118" t="s">
        <v>3</v>
      </c>
      <c r="L12" s="115" t="s">
        <v>121</v>
      </c>
      <c r="M12" s="102"/>
      <c r="N12" s="102"/>
      <c r="O12" s="102"/>
      <c r="P12" s="102"/>
      <c r="Q12" s="105"/>
      <c r="R12" s="105"/>
      <c r="S12" s="105"/>
      <c r="T12" s="102">
        <v>20.36</v>
      </c>
      <c r="U12" s="102">
        <v>1</v>
      </c>
      <c r="V12" s="102" t="str">
        <f t="shared" si="2"/>
        <v>ORO</v>
      </c>
      <c r="W12" s="102" t="s">
        <v>233</v>
      </c>
      <c r="X12" t="str">
        <f t="shared" ca="1" si="1"/>
        <v>s</v>
      </c>
    </row>
    <row r="13" spans="1:24" x14ac:dyDescent="0.25">
      <c r="A13" s="128" t="s">
        <v>1268</v>
      </c>
      <c r="B13" s="110" t="s">
        <v>1020</v>
      </c>
      <c r="C13" s="110" t="s">
        <v>1022</v>
      </c>
      <c r="D13" s="110" t="s">
        <v>1023</v>
      </c>
      <c r="E13" s="110" t="s">
        <v>754</v>
      </c>
      <c r="F13" s="115" t="s">
        <v>96</v>
      </c>
      <c r="G13" s="118" t="s">
        <v>100</v>
      </c>
      <c r="H13" s="125">
        <v>26661</v>
      </c>
      <c r="I13" s="115">
        <f t="shared" ca="1" si="3"/>
        <v>47</v>
      </c>
      <c r="J13" s="115">
        <f t="shared" ca="1" si="4"/>
        <v>47</v>
      </c>
      <c r="K13" s="118" t="s">
        <v>4</v>
      </c>
      <c r="L13" s="118" t="s">
        <v>116</v>
      </c>
      <c r="M13" s="102"/>
      <c r="N13" s="102"/>
      <c r="O13" s="102"/>
      <c r="P13" s="102"/>
      <c r="Q13" s="105"/>
      <c r="R13" s="105"/>
      <c r="S13" s="105"/>
      <c r="T13" s="102" t="s">
        <v>233</v>
      </c>
      <c r="U13" s="102" t="s">
        <v>233</v>
      </c>
      <c r="V13" s="102" t="str">
        <f t="shared" si="2"/>
        <v/>
      </c>
      <c r="W13" s="102" t="s">
        <v>233</v>
      </c>
      <c r="X13" t="str">
        <f t="shared" ca="1" si="1"/>
        <v>s</v>
      </c>
    </row>
    <row r="14" spans="1:24" x14ac:dyDescent="0.25">
      <c r="A14" s="128" t="s">
        <v>1268</v>
      </c>
      <c r="B14" s="110" t="s">
        <v>1020</v>
      </c>
      <c r="C14" s="110" t="s">
        <v>1022</v>
      </c>
      <c r="D14" s="110" t="s">
        <v>1023</v>
      </c>
      <c r="E14" s="110" t="s">
        <v>754</v>
      </c>
      <c r="F14" s="115" t="s">
        <v>96</v>
      </c>
      <c r="G14" s="118" t="s">
        <v>100</v>
      </c>
      <c r="H14" s="125">
        <v>26661</v>
      </c>
      <c r="I14" s="115">
        <f t="shared" ca="1" si="3"/>
        <v>47</v>
      </c>
      <c r="J14" s="115">
        <f t="shared" ca="1" si="4"/>
        <v>47</v>
      </c>
      <c r="K14" s="118" t="s">
        <v>4</v>
      </c>
      <c r="L14" s="115" t="s">
        <v>117</v>
      </c>
      <c r="M14" s="102"/>
      <c r="N14" s="102"/>
      <c r="O14" s="102"/>
      <c r="P14" s="102"/>
      <c r="Q14" s="105"/>
      <c r="R14" s="105"/>
      <c r="S14" s="105"/>
      <c r="T14" s="102" t="s">
        <v>233</v>
      </c>
      <c r="U14" s="102" t="s">
        <v>233</v>
      </c>
      <c r="V14" s="102" t="str">
        <f t="shared" si="2"/>
        <v/>
      </c>
      <c r="W14" s="102" t="s">
        <v>233</v>
      </c>
      <c r="X14" t="str">
        <f t="shared" ca="1" si="1"/>
        <v>s</v>
      </c>
    </row>
    <row r="15" spans="1:24" x14ac:dyDescent="0.25">
      <c r="A15" s="128" t="s">
        <v>1268</v>
      </c>
      <c r="B15" s="110" t="s">
        <v>1020</v>
      </c>
      <c r="C15" s="110" t="s">
        <v>1022</v>
      </c>
      <c r="D15" s="110" t="s">
        <v>1023</v>
      </c>
      <c r="E15" s="110" t="s">
        <v>754</v>
      </c>
      <c r="F15" s="115" t="s">
        <v>96</v>
      </c>
      <c r="G15" s="118" t="s">
        <v>100</v>
      </c>
      <c r="H15" s="125">
        <v>26661</v>
      </c>
      <c r="I15" s="115">
        <f t="shared" ca="1" si="3"/>
        <v>47</v>
      </c>
      <c r="J15" s="115">
        <f t="shared" ca="1" si="4"/>
        <v>47</v>
      </c>
      <c r="K15" s="118" t="s">
        <v>4</v>
      </c>
      <c r="L15" s="115" t="s">
        <v>118</v>
      </c>
      <c r="M15" s="102"/>
      <c r="N15" s="102"/>
      <c r="O15" s="102"/>
      <c r="P15" s="102"/>
      <c r="Q15" s="105"/>
      <c r="R15" s="105"/>
      <c r="S15" s="105"/>
      <c r="T15" s="102" t="s">
        <v>233</v>
      </c>
      <c r="U15" s="102" t="s">
        <v>233</v>
      </c>
      <c r="V15" s="102" t="str">
        <f t="shared" si="2"/>
        <v/>
      </c>
      <c r="W15" s="102" t="s">
        <v>233</v>
      </c>
      <c r="X15" t="str">
        <f t="shared" ca="1" si="1"/>
        <v>s</v>
      </c>
    </row>
    <row r="16" spans="1:24" x14ac:dyDescent="0.25">
      <c r="A16" s="128" t="s">
        <v>1341</v>
      </c>
      <c r="B16" s="110" t="s">
        <v>1024</v>
      </c>
      <c r="C16" s="110" t="s">
        <v>41</v>
      </c>
      <c r="D16" s="110" t="s">
        <v>1025</v>
      </c>
      <c r="E16" s="110" t="s">
        <v>755</v>
      </c>
      <c r="F16" s="115" t="s">
        <v>96</v>
      </c>
      <c r="G16" s="118" t="s">
        <v>100</v>
      </c>
      <c r="H16" s="125">
        <v>23456</v>
      </c>
      <c r="I16" s="115">
        <f t="shared" ca="1" si="3"/>
        <v>55</v>
      </c>
      <c r="J16" s="115">
        <f t="shared" ca="1" si="4"/>
        <v>55</v>
      </c>
      <c r="K16" s="115" t="s">
        <v>9</v>
      </c>
      <c r="L16" s="118" t="s">
        <v>116</v>
      </c>
      <c r="M16" s="102"/>
      <c r="N16" s="102"/>
      <c r="O16" s="102"/>
      <c r="P16" s="102"/>
      <c r="Q16" s="105"/>
      <c r="R16" s="105"/>
      <c r="S16" s="105"/>
      <c r="T16" s="102" t="s">
        <v>233</v>
      </c>
      <c r="U16" s="102" t="s">
        <v>233</v>
      </c>
      <c r="V16" s="102" t="str">
        <f t="shared" si="2"/>
        <v/>
      </c>
      <c r="W16" s="102" t="s">
        <v>233</v>
      </c>
      <c r="X16" t="str">
        <f t="shared" ca="1" si="1"/>
        <v>s</v>
      </c>
    </row>
    <row r="17" spans="1:24" x14ac:dyDescent="0.25">
      <c r="A17" s="128" t="s">
        <v>1341</v>
      </c>
      <c r="B17" s="110" t="s">
        <v>1024</v>
      </c>
      <c r="C17" s="110" t="s">
        <v>41</v>
      </c>
      <c r="D17" s="110" t="s">
        <v>1025</v>
      </c>
      <c r="E17" s="110" t="s">
        <v>755</v>
      </c>
      <c r="F17" s="115" t="s">
        <v>96</v>
      </c>
      <c r="G17" s="118" t="s">
        <v>100</v>
      </c>
      <c r="H17" s="125">
        <v>23456</v>
      </c>
      <c r="I17" s="115">
        <f t="shared" ca="1" si="3"/>
        <v>55</v>
      </c>
      <c r="J17" s="115">
        <f t="shared" ca="1" si="4"/>
        <v>55</v>
      </c>
      <c r="K17" s="115" t="s">
        <v>9</v>
      </c>
      <c r="L17" s="115" t="s">
        <v>117</v>
      </c>
      <c r="M17" s="102"/>
      <c r="N17" s="102"/>
      <c r="O17" s="102"/>
      <c r="P17" s="102"/>
      <c r="Q17" s="105"/>
      <c r="R17" s="105"/>
      <c r="S17" s="105"/>
      <c r="T17" s="102" t="s">
        <v>233</v>
      </c>
      <c r="U17" s="102" t="s">
        <v>233</v>
      </c>
      <c r="V17" s="102" t="str">
        <f t="shared" si="2"/>
        <v/>
      </c>
      <c r="W17" s="102" t="s">
        <v>233</v>
      </c>
      <c r="X17" t="str">
        <f t="shared" ca="1" si="1"/>
        <v>s</v>
      </c>
    </row>
    <row r="18" spans="1:24" x14ac:dyDescent="0.25">
      <c r="A18" s="128" t="s">
        <v>1341</v>
      </c>
      <c r="B18" s="110" t="s">
        <v>1024</v>
      </c>
      <c r="C18" s="110" t="s">
        <v>41</v>
      </c>
      <c r="D18" s="110" t="s">
        <v>1025</v>
      </c>
      <c r="E18" s="110" t="s">
        <v>755</v>
      </c>
      <c r="F18" s="115" t="s">
        <v>96</v>
      </c>
      <c r="G18" s="118" t="s">
        <v>100</v>
      </c>
      <c r="H18" s="125">
        <v>23456</v>
      </c>
      <c r="I18" s="115">
        <f t="shared" ca="1" si="3"/>
        <v>55</v>
      </c>
      <c r="J18" s="115">
        <f t="shared" ca="1" si="4"/>
        <v>55</v>
      </c>
      <c r="K18" s="115" t="s">
        <v>9</v>
      </c>
      <c r="L18" s="115" t="s">
        <v>118</v>
      </c>
      <c r="M18" s="102"/>
      <c r="N18" s="102"/>
      <c r="O18" s="102"/>
      <c r="P18" s="102"/>
      <c r="Q18" s="105"/>
      <c r="R18" s="105"/>
      <c r="S18" s="105"/>
      <c r="T18" s="102" t="s">
        <v>233</v>
      </c>
      <c r="U18" s="102" t="s">
        <v>233</v>
      </c>
      <c r="V18" s="102" t="str">
        <f t="shared" si="2"/>
        <v/>
      </c>
      <c r="W18" s="102" t="s">
        <v>233</v>
      </c>
      <c r="X18" t="str">
        <f t="shared" ca="1" si="1"/>
        <v>s</v>
      </c>
    </row>
    <row r="19" spans="1:24" x14ac:dyDescent="0.25">
      <c r="A19" s="128" t="s">
        <v>1407</v>
      </c>
      <c r="B19" s="110" t="s">
        <v>397</v>
      </c>
      <c r="C19" s="110" t="s">
        <v>907</v>
      </c>
      <c r="D19" s="110" t="s">
        <v>1026</v>
      </c>
      <c r="E19" s="110" t="s">
        <v>756</v>
      </c>
      <c r="F19" s="115" t="s">
        <v>96</v>
      </c>
      <c r="G19" s="118" t="s">
        <v>100</v>
      </c>
      <c r="H19" s="125">
        <v>19911</v>
      </c>
      <c r="I19" s="115">
        <f t="shared" ca="1" si="3"/>
        <v>65</v>
      </c>
      <c r="J19" s="115">
        <f t="shared" ca="1" si="4"/>
        <v>65</v>
      </c>
      <c r="K19" s="118" t="s">
        <v>10</v>
      </c>
      <c r="L19" s="115" t="s">
        <v>156</v>
      </c>
      <c r="M19" s="102"/>
      <c r="N19" s="102"/>
      <c r="O19" s="102"/>
      <c r="P19" s="102"/>
      <c r="Q19" s="105"/>
      <c r="R19" s="105"/>
      <c r="S19" s="105"/>
      <c r="T19" s="102">
        <v>19.04</v>
      </c>
      <c r="U19" s="102">
        <v>2</v>
      </c>
      <c r="V19" s="102" t="str">
        <f t="shared" si="2"/>
        <v>PLATA</v>
      </c>
      <c r="W19" s="102" t="s">
        <v>233</v>
      </c>
      <c r="X19" t="str">
        <f t="shared" ca="1" si="1"/>
        <v>s</v>
      </c>
    </row>
    <row r="20" spans="1:24" x14ac:dyDescent="0.25">
      <c r="A20" s="128" t="s">
        <v>1407</v>
      </c>
      <c r="B20" s="110" t="s">
        <v>397</v>
      </c>
      <c r="C20" s="110" t="s">
        <v>907</v>
      </c>
      <c r="D20" s="110" t="s">
        <v>1026</v>
      </c>
      <c r="E20" s="110" t="s">
        <v>756</v>
      </c>
      <c r="F20" s="115" t="s">
        <v>96</v>
      </c>
      <c r="G20" s="118" t="s">
        <v>100</v>
      </c>
      <c r="H20" s="125">
        <v>19911</v>
      </c>
      <c r="I20" s="115">
        <f t="shared" ca="1" si="3"/>
        <v>65</v>
      </c>
      <c r="J20" s="115">
        <f t="shared" ca="1" si="4"/>
        <v>65</v>
      </c>
      <c r="K20" s="118" t="s">
        <v>10</v>
      </c>
      <c r="L20" s="115" t="s">
        <v>122</v>
      </c>
      <c r="M20" s="102"/>
      <c r="N20" s="102"/>
      <c r="O20" s="102"/>
      <c r="P20" s="102"/>
      <c r="Q20" s="105"/>
      <c r="R20" s="105"/>
      <c r="S20" s="105"/>
      <c r="T20" s="102">
        <v>6.06</v>
      </c>
      <c r="U20" s="102">
        <v>2</v>
      </c>
      <c r="V20" s="102" t="str">
        <f t="shared" si="2"/>
        <v>PLATA</v>
      </c>
      <c r="W20" s="102" t="s">
        <v>233</v>
      </c>
      <c r="X20" t="str">
        <f t="shared" ca="1" si="1"/>
        <v>s</v>
      </c>
    </row>
    <row r="21" spans="1:24" x14ac:dyDescent="0.25">
      <c r="A21" s="128" t="s">
        <v>1407</v>
      </c>
      <c r="B21" s="110" t="s">
        <v>397</v>
      </c>
      <c r="C21" s="110" t="s">
        <v>907</v>
      </c>
      <c r="D21" s="110" t="s">
        <v>1026</v>
      </c>
      <c r="E21" s="110" t="s">
        <v>756</v>
      </c>
      <c r="F21" s="115" t="s">
        <v>96</v>
      </c>
      <c r="G21" s="118" t="s">
        <v>100</v>
      </c>
      <c r="H21" s="125">
        <v>19911</v>
      </c>
      <c r="I21" s="115">
        <f t="shared" ca="1" si="3"/>
        <v>65</v>
      </c>
      <c r="J21" s="115">
        <f t="shared" ca="1" si="4"/>
        <v>65</v>
      </c>
      <c r="K21" s="118" t="s">
        <v>10</v>
      </c>
      <c r="L21" s="115" t="s">
        <v>121</v>
      </c>
      <c r="M21" s="102"/>
      <c r="N21" s="102"/>
      <c r="O21" s="102"/>
      <c r="P21" s="102"/>
      <c r="Q21" s="105"/>
      <c r="R21" s="105"/>
      <c r="S21" s="105"/>
      <c r="T21" s="102">
        <v>8.9</v>
      </c>
      <c r="U21" s="102">
        <v>2</v>
      </c>
      <c r="V21" s="102" t="str">
        <f t="shared" si="2"/>
        <v>PLATA</v>
      </c>
      <c r="W21" s="102" t="s">
        <v>233</v>
      </c>
      <c r="X21" t="str">
        <f t="shared" ca="1" si="1"/>
        <v>s</v>
      </c>
    </row>
    <row r="22" spans="1:24" ht="24" x14ac:dyDescent="0.25">
      <c r="A22" s="128" t="s">
        <v>1355</v>
      </c>
      <c r="B22" s="110" t="s">
        <v>20</v>
      </c>
      <c r="C22" s="110" t="s">
        <v>998</v>
      </c>
      <c r="D22" s="110" t="s">
        <v>999</v>
      </c>
      <c r="E22" s="110" t="s">
        <v>742</v>
      </c>
      <c r="F22" s="115" t="s">
        <v>97</v>
      </c>
      <c r="G22" s="118" t="s">
        <v>100</v>
      </c>
      <c r="H22" s="125">
        <v>23615</v>
      </c>
      <c r="I22" s="115">
        <f t="shared" ca="1" si="3"/>
        <v>55</v>
      </c>
      <c r="J22" s="115">
        <f t="shared" ca="1" si="4"/>
        <v>55</v>
      </c>
      <c r="K22" s="115" t="s">
        <v>9</v>
      </c>
      <c r="L22" s="115" t="s">
        <v>156</v>
      </c>
      <c r="M22" s="102"/>
      <c r="N22" s="102"/>
      <c r="O22" s="102"/>
      <c r="P22" s="102"/>
      <c r="Q22" s="105"/>
      <c r="R22" s="105"/>
      <c r="S22" s="105"/>
      <c r="T22" s="102">
        <v>14.41</v>
      </c>
      <c r="U22" s="102">
        <v>5</v>
      </c>
      <c r="V22" s="102" t="str">
        <f t="shared" si="2"/>
        <v/>
      </c>
      <c r="W22" s="102" t="s">
        <v>233</v>
      </c>
      <c r="X22" t="str">
        <f t="shared" ca="1" si="1"/>
        <v>s</v>
      </c>
    </row>
    <row r="23" spans="1:24" ht="24" x14ac:dyDescent="0.25">
      <c r="A23" s="128" t="s">
        <v>1355</v>
      </c>
      <c r="B23" s="110" t="s">
        <v>20</v>
      </c>
      <c r="C23" s="110" t="s">
        <v>998</v>
      </c>
      <c r="D23" s="110" t="s">
        <v>999</v>
      </c>
      <c r="E23" s="110" t="s">
        <v>742</v>
      </c>
      <c r="F23" s="115" t="s">
        <v>97</v>
      </c>
      <c r="G23" s="118" t="s">
        <v>100</v>
      </c>
      <c r="H23" s="125">
        <v>23615</v>
      </c>
      <c r="I23" s="115">
        <f t="shared" ca="1" si="3"/>
        <v>55</v>
      </c>
      <c r="J23" s="115">
        <f t="shared" ca="1" si="4"/>
        <v>55</v>
      </c>
      <c r="K23" s="115" t="s">
        <v>9</v>
      </c>
      <c r="L23" s="115" t="s">
        <v>122</v>
      </c>
      <c r="M23" s="102"/>
      <c r="N23" s="102"/>
      <c r="O23" s="102"/>
      <c r="P23" s="102"/>
      <c r="Q23" s="105"/>
      <c r="R23" s="105"/>
      <c r="S23" s="105"/>
      <c r="T23" s="102">
        <v>5.98</v>
      </c>
      <c r="U23" s="102">
        <v>3</v>
      </c>
      <c r="V23" s="102" t="str">
        <f t="shared" si="2"/>
        <v>BRONCE</v>
      </c>
      <c r="W23" s="102" t="s">
        <v>233</v>
      </c>
      <c r="X23" t="str">
        <f t="shared" ca="1" si="1"/>
        <v>s</v>
      </c>
    </row>
    <row r="24" spans="1:24" ht="24" x14ac:dyDescent="0.25">
      <c r="A24" s="128" t="s">
        <v>1355</v>
      </c>
      <c r="B24" s="110" t="s">
        <v>20</v>
      </c>
      <c r="C24" s="110" t="s">
        <v>998</v>
      </c>
      <c r="D24" s="110" t="s">
        <v>999</v>
      </c>
      <c r="E24" s="110" t="s">
        <v>742</v>
      </c>
      <c r="F24" s="115" t="s">
        <v>97</v>
      </c>
      <c r="G24" s="118" t="s">
        <v>100</v>
      </c>
      <c r="H24" s="125">
        <v>23615</v>
      </c>
      <c r="I24" s="115">
        <f t="shared" ca="1" si="3"/>
        <v>55</v>
      </c>
      <c r="J24" s="115">
        <f t="shared" ca="1" si="4"/>
        <v>55</v>
      </c>
      <c r="K24" s="115" t="s">
        <v>9</v>
      </c>
      <c r="L24" s="115" t="s">
        <v>121</v>
      </c>
      <c r="M24" s="102"/>
      <c r="N24" s="102"/>
      <c r="O24" s="102"/>
      <c r="P24" s="102"/>
      <c r="Q24" s="105"/>
      <c r="R24" s="105"/>
      <c r="S24" s="105"/>
      <c r="T24" s="102">
        <v>13.27</v>
      </c>
      <c r="U24" s="102">
        <v>3</v>
      </c>
      <c r="V24" s="102" t="str">
        <f t="shared" si="2"/>
        <v>BRONCE</v>
      </c>
      <c r="W24" s="102" t="s">
        <v>233</v>
      </c>
      <c r="X24" t="str">
        <f t="shared" ca="1" si="1"/>
        <v>s</v>
      </c>
    </row>
    <row r="25" spans="1:24" x14ac:dyDescent="0.25">
      <c r="A25" s="128" t="s">
        <v>1287</v>
      </c>
      <c r="B25" s="110" t="s">
        <v>1000</v>
      </c>
      <c r="C25" s="110" t="s">
        <v>1001</v>
      </c>
      <c r="D25" s="110" t="s">
        <v>1002</v>
      </c>
      <c r="E25" s="110">
        <v>8051959</v>
      </c>
      <c r="F25" s="115" t="s">
        <v>97</v>
      </c>
      <c r="G25" s="118" t="s">
        <v>100</v>
      </c>
      <c r="H25" s="125">
        <v>26829</v>
      </c>
      <c r="I25" s="115">
        <f t="shared" ca="1" si="3"/>
        <v>46</v>
      </c>
      <c r="J25" s="115">
        <f t="shared" ca="1" si="4"/>
        <v>46</v>
      </c>
      <c r="K25" s="118" t="s">
        <v>4</v>
      </c>
      <c r="L25" s="115" t="s">
        <v>112</v>
      </c>
      <c r="M25" s="102"/>
      <c r="N25" s="102"/>
      <c r="O25" s="102"/>
      <c r="P25" s="102"/>
      <c r="Q25" s="105"/>
      <c r="R25" s="105"/>
      <c r="S25" s="105"/>
      <c r="T25" s="102" t="s">
        <v>233</v>
      </c>
      <c r="U25" s="102" t="s">
        <v>233</v>
      </c>
      <c r="V25" s="102" t="str">
        <f t="shared" si="2"/>
        <v/>
      </c>
      <c r="W25" s="102" t="s">
        <v>233</v>
      </c>
      <c r="X25" t="str">
        <f t="shared" ca="1" si="1"/>
        <v>s</v>
      </c>
    </row>
    <row r="26" spans="1:24" x14ac:dyDescent="0.25">
      <c r="A26" s="128" t="s">
        <v>1287</v>
      </c>
      <c r="B26" s="110" t="s">
        <v>1000</v>
      </c>
      <c r="C26" s="110" t="s">
        <v>1001</v>
      </c>
      <c r="D26" s="110" t="s">
        <v>1002</v>
      </c>
      <c r="E26" s="110">
        <v>8051959</v>
      </c>
      <c r="F26" s="115" t="s">
        <v>97</v>
      </c>
      <c r="G26" s="118" t="s">
        <v>100</v>
      </c>
      <c r="H26" s="125">
        <v>26829</v>
      </c>
      <c r="I26" s="115">
        <f t="shared" ca="1" si="3"/>
        <v>46</v>
      </c>
      <c r="J26" s="115">
        <f t="shared" ca="1" si="4"/>
        <v>46</v>
      </c>
      <c r="K26" s="118" t="s">
        <v>4</v>
      </c>
      <c r="L26" s="118" t="s">
        <v>113</v>
      </c>
      <c r="M26" s="102"/>
      <c r="N26" s="102"/>
      <c r="O26" s="102"/>
      <c r="P26" s="102"/>
      <c r="Q26" s="105"/>
      <c r="R26" s="105"/>
      <c r="S26" s="105"/>
      <c r="T26" s="102" t="s">
        <v>233</v>
      </c>
      <c r="U26" s="102" t="s">
        <v>233</v>
      </c>
      <c r="V26" s="102" t="str">
        <f t="shared" si="2"/>
        <v/>
      </c>
      <c r="W26" s="102" t="s">
        <v>233</v>
      </c>
      <c r="X26" t="str">
        <f t="shared" ca="1" si="1"/>
        <v>s</v>
      </c>
    </row>
    <row r="27" spans="1:24" x14ac:dyDescent="0.25">
      <c r="A27" s="128" t="s">
        <v>1287</v>
      </c>
      <c r="B27" s="110" t="s">
        <v>1000</v>
      </c>
      <c r="C27" s="110" t="s">
        <v>1001</v>
      </c>
      <c r="D27" s="110" t="s">
        <v>1002</v>
      </c>
      <c r="E27" s="110">
        <v>8051959</v>
      </c>
      <c r="F27" s="115" t="s">
        <v>97</v>
      </c>
      <c r="G27" s="118" t="s">
        <v>100</v>
      </c>
      <c r="H27" s="125">
        <v>26829</v>
      </c>
      <c r="I27" s="115">
        <f t="shared" ca="1" si="3"/>
        <v>46</v>
      </c>
      <c r="J27" s="115">
        <f t="shared" ca="1" si="4"/>
        <v>46</v>
      </c>
      <c r="K27" s="118" t="s">
        <v>4</v>
      </c>
      <c r="L27" s="118" t="s">
        <v>114</v>
      </c>
      <c r="M27" s="102"/>
      <c r="N27" s="102"/>
      <c r="O27" s="102"/>
      <c r="P27" s="102"/>
      <c r="Q27" s="105"/>
      <c r="R27" s="105"/>
      <c r="S27" s="105"/>
      <c r="T27" s="102" t="s">
        <v>233</v>
      </c>
      <c r="U27" s="102" t="s">
        <v>233</v>
      </c>
      <c r="V27" s="102" t="str">
        <f t="shared" si="2"/>
        <v/>
      </c>
      <c r="W27" s="102" t="s">
        <v>233</v>
      </c>
      <c r="X27" t="str">
        <f t="shared" ca="1" si="1"/>
        <v>s</v>
      </c>
    </row>
    <row r="28" spans="1:24" x14ac:dyDescent="0.25">
      <c r="A28" s="128" t="s">
        <v>1206</v>
      </c>
      <c r="B28" s="110" t="s">
        <v>1003</v>
      </c>
      <c r="C28" s="110" t="s">
        <v>563</v>
      </c>
      <c r="D28" s="110" t="s">
        <v>1004</v>
      </c>
      <c r="E28" s="110" t="s">
        <v>743</v>
      </c>
      <c r="F28" s="115" t="s">
        <v>97</v>
      </c>
      <c r="G28" s="118" t="s">
        <v>100</v>
      </c>
      <c r="H28" s="125">
        <v>29810</v>
      </c>
      <c r="I28" s="115">
        <f t="shared" ca="1" si="3"/>
        <v>38</v>
      </c>
      <c r="J28" s="115">
        <f t="shared" ca="1" si="4"/>
        <v>38</v>
      </c>
      <c r="K28" s="115" t="s">
        <v>16</v>
      </c>
      <c r="L28" s="118" t="s">
        <v>116</v>
      </c>
      <c r="M28" s="102"/>
      <c r="N28" s="102"/>
      <c r="O28" s="102"/>
      <c r="P28" s="102"/>
      <c r="Q28" s="105"/>
      <c r="R28" s="105"/>
      <c r="S28" s="105"/>
      <c r="T28" s="102" t="s">
        <v>1569</v>
      </c>
      <c r="U28" s="102">
        <v>4</v>
      </c>
      <c r="V28" s="102" t="str">
        <f t="shared" si="2"/>
        <v/>
      </c>
      <c r="W28" s="102" t="s">
        <v>233</v>
      </c>
      <c r="X28" t="str">
        <f t="shared" ca="1" si="1"/>
        <v>s</v>
      </c>
    </row>
    <row r="29" spans="1:24" x14ac:dyDescent="0.25">
      <c r="A29" s="128" t="s">
        <v>1206</v>
      </c>
      <c r="B29" s="110" t="s">
        <v>1003</v>
      </c>
      <c r="C29" s="110" t="s">
        <v>563</v>
      </c>
      <c r="D29" s="110" t="s">
        <v>1004</v>
      </c>
      <c r="E29" s="110" t="s">
        <v>743</v>
      </c>
      <c r="F29" s="115" t="s">
        <v>97</v>
      </c>
      <c r="G29" s="118" t="s">
        <v>100</v>
      </c>
      <c r="H29" s="125">
        <v>29810</v>
      </c>
      <c r="I29" s="115">
        <f t="shared" ca="1" si="3"/>
        <v>38</v>
      </c>
      <c r="J29" s="115">
        <f t="shared" ca="1" si="4"/>
        <v>38</v>
      </c>
      <c r="K29" s="115" t="s">
        <v>16</v>
      </c>
      <c r="L29" s="115" t="s">
        <v>117</v>
      </c>
      <c r="M29" s="102"/>
      <c r="N29" s="102"/>
      <c r="O29" s="102"/>
      <c r="P29" s="102"/>
      <c r="Q29" s="105"/>
      <c r="R29" s="105"/>
      <c r="S29" s="105"/>
      <c r="T29" s="102" t="s">
        <v>1693</v>
      </c>
      <c r="U29" s="102">
        <v>3</v>
      </c>
      <c r="V29" s="102" t="str">
        <f t="shared" si="2"/>
        <v>BRONCE</v>
      </c>
      <c r="W29" s="102" t="s">
        <v>233</v>
      </c>
      <c r="X29" t="str">
        <f t="shared" ca="1" si="1"/>
        <v>s</v>
      </c>
    </row>
    <row r="30" spans="1:24" x14ac:dyDescent="0.25">
      <c r="A30" s="128" t="s">
        <v>1206</v>
      </c>
      <c r="B30" s="110" t="s">
        <v>1003</v>
      </c>
      <c r="C30" s="110" t="s">
        <v>563</v>
      </c>
      <c r="D30" s="110" t="s">
        <v>1004</v>
      </c>
      <c r="E30" s="110" t="s">
        <v>743</v>
      </c>
      <c r="F30" s="115" t="s">
        <v>97</v>
      </c>
      <c r="G30" s="118" t="s">
        <v>100</v>
      </c>
      <c r="H30" s="125">
        <v>29810</v>
      </c>
      <c r="I30" s="115">
        <f t="shared" ca="1" si="3"/>
        <v>38</v>
      </c>
      <c r="J30" s="115">
        <f t="shared" ca="1" si="4"/>
        <v>38</v>
      </c>
      <c r="K30" s="115" t="s">
        <v>16</v>
      </c>
      <c r="L30" s="115" t="s">
        <v>118</v>
      </c>
      <c r="M30" s="102"/>
      <c r="N30" s="102"/>
      <c r="O30" s="102"/>
      <c r="P30" s="102"/>
      <c r="Q30" s="105"/>
      <c r="R30" s="105"/>
      <c r="S30" s="105"/>
      <c r="T30" s="102" t="s">
        <v>233</v>
      </c>
      <c r="U30" s="102" t="s">
        <v>233</v>
      </c>
      <c r="V30" s="102" t="str">
        <f t="shared" si="2"/>
        <v/>
      </c>
      <c r="W30" s="102" t="s">
        <v>233</v>
      </c>
      <c r="X30" t="str">
        <f t="shared" ca="1" si="1"/>
        <v>s</v>
      </c>
    </row>
    <row r="31" spans="1:24" x14ac:dyDescent="0.25">
      <c r="A31" s="128" t="s">
        <v>1335</v>
      </c>
      <c r="B31" s="110" t="s">
        <v>1005</v>
      </c>
      <c r="C31" s="110" t="s">
        <v>269</v>
      </c>
      <c r="D31" s="110" t="s">
        <v>139</v>
      </c>
      <c r="E31" s="110" t="s">
        <v>744</v>
      </c>
      <c r="F31" s="115" t="s">
        <v>97</v>
      </c>
      <c r="G31" s="118" t="s">
        <v>100</v>
      </c>
      <c r="H31" s="125">
        <v>23767</v>
      </c>
      <c r="I31" s="115">
        <f t="shared" ca="1" si="3"/>
        <v>54</v>
      </c>
      <c r="J31" s="115">
        <f t="shared" ca="1" si="4"/>
        <v>54</v>
      </c>
      <c r="K31" s="118" t="s">
        <v>3</v>
      </c>
      <c r="L31" s="118" t="s">
        <v>116</v>
      </c>
      <c r="M31" s="102"/>
      <c r="N31" s="102"/>
      <c r="O31" s="102"/>
      <c r="P31" s="102"/>
      <c r="Q31" s="105"/>
      <c r="R31" s="105"/>
      <c r="S31" s="105"/>
      <c r="T31" s="102" t="s">
        <v>1581</v>
      </c>
      <c r="U31" s="102">
        <v>4</v>
      </c>
      <c r="V31" s="102" t="str">
        <f t="shared" si="2"/>
        <v/>
      </c>
      <c r="W31" s="102" t="s">
        <v>233</v>
      </c>
      <c r="X31" t="str">
        <f t="shared" ca="1" si="1"/>
        <v>s</v>
      </c>
    </row>
    <row r="32" spans="1:24" x14ac:dyDescent="0.25">
      <c r="A32" s="128" t="s">
        <v>1335</v>
      </c>
      <c r="B32" s="110" t="s">
        <v>1005</v>
      </c>
      <c r="C32" s="110" t="s">
        <v>269</v>
      </c>
      <c r="D32" s="110" t="s">
        <v>139</v>
      </c>
      <c r="E32" s="110" t="s">
        <v>744</v>
      </c>
      <c r="F32" s="115" t="s">
        <v>97</v>
      </c>
      <c r="G32" s="118" t="s">
        <v>100</v>
      </c>
      <c r="H32" s="125">
        <v>23767</v>
      </c>
      <c r="I32" s="115">
        <f t="shared" ca="1" si="3"/>
        <v>54</v>
      </c>
      <c r="J32" s="115">
        <f t="shared" ca="1" si="4"/>
        <v>54</v>
      </c>
      <c r="K32" s="118" t="s">
        <v>3</v>
      </c>
      <c r="L32" s="115" t="s">
        <v>117</v>
      </c>
      <c r="M32" s="102"/>
      <c r="N32" s="102"/>
      <c r="O32" s="102"/>
      <c r="P32" s="102"/>
      <c r="Q32" s="105"/>
      <c r="R32" s="105"/>
      <c r="S32" s="105"/>
      <c r="T32" s="102" t="s">
        <v>1700</v>
      </c>
      <c r="U32" s="102">
        <v>4</v>
      </c>
      <c r="V32" s="102" t="str">
        <f t="shared" si="2"/>
        <v/>
      </c>
      <c r="W32" s="102" t="s">
        <v>233</v>
      </c>
      <c r="X32" t="str">
        <f t="shared" ca="1" si="1"/>
        <v>s</v>
      </c>
    </row>
    <row r="33" spans="1:24" x14ac:dyDescent="0.25">
      <c r="A33" s="128" t="s">
        <v>1335</v>
      </c>
      <c r="B33" s="110" t="s">
        <v>1005</v>
      </c>
      <c r="C33" s="110" t="s">
        <v>269</v>
      </c>
      <c r="D33" s="110" t="s">
        <v>139</v>
      </c>
      <c r="E33" s="110" t="s">
        <v>744</v>
      </c>
      <c r="F33" s="115" t="s">
        <v>97</v>
      </c>
      <c r="G33" s="118" t="s">
        <v>100</v>
      </c>
      <c r="H33" s="125">
        <v>23767</v>
      </c>
      <c r="I33" s="115">
        <f t="shared" ca="1" si="3"/>
        <v>54</v>
      </c>
      <c r="J33" s="115">
        <f t="shared" ca="1" si="4"/>
        <v>54</v>
      </c>
      <c r="K33" s="118" t="s">
        <v>3</v>
      </c>
      <c r="L33" s="115" t="s">
        <v>118</v>
      </c>
      <c r="M33" s="102"/>
      <c r="N33" s="102"/>
      <c r="O33" s="102"/>
      <c r="P33" s="102"/>
      <c r="Q33" s="105"/>
      <c r="R33" s="105"/>
      <c r="S33" s="105"/>
      <c r="T33" s="102" t="s">
        <v>233</v>
      </c>
      <c r="U33" s="102" t="s">
        <v>233</v>
      </c>
      <c r="V33" s="102" t="str">
        <f t="shared" si="2"/>
        <v/>
      </c>
      <c r="W33" s="102" t="s">
        <v>233</v>
      </c>
      <c r="X33" t="str">
        <f t="shared" ca="1" si="1"/>
        <v>s</v>
      </c>
    </row>
    <row r="34" spans="1:24" x14ac:dyDescent="0.25">
      <c r="A34" s="128" t="s">
        <v>1332</v>
      </c>
      <c r="B34" s="110" t="s">
        <v>1027</v>
      </c>
      <c r="C34" s="110" t="s">
        <v>1028</v>
      </c>
      <c r="D34" s="110" t="s">
        <v>1029</v>
      </c>
      <c r="E34" s="110" t="s">
        <v>757</v>
      </c>
      <c r="F34" s="115" t="s">
        <v>96</v>
      </c>
      <c r="G34" s="118" t="s">
        <v>100</v>
      </c>
      <c r="H34" s="125">
        <v>24464</v>
      </c>
      <c r="I34" s="115">
        <f t="shared" ca="1" si="3"/>
        <v>53</v>
      </c>
      <c r="J34" s="115">
        <f t="shared" ca="1" si="4"/>
        <v>53</v>
      </c>
      <c r="K34" s="118" t="s">
        <v>3</v>
      </c>
      <c r="L34" s="118" t="s">
        <v>116</v>
      </c>
      <c r="M34" s="102"/>
      <c r="N34" s="102"/>
      <c r="O34" s="102"/>
      <c r="P34" s="102"/>
      <c r="Q34" s="105"/>
      <c r="R34" s="105"/>
      <c r="S34" s="105"/>
      <c r="T34" s="102" t="s">
        <v>1565</v>
      </c>
      <c r="U34" s="102">
        <v>2</v>
      </c>
      <c r="V34" s="102" t="str">
        <f t="shared" si="2"/>
        <v>PLATA</v>
      </c>
      <c r="W34" s="102" t="s">
        <v>233</v>
      </c>
      <c r="X34" t="str">
        <f t="shared" ca="1" si="1"/>
        <v>s</v>
      </c>
    </row>
    <row r="35" spans="1:24" x14ac:dyDescent="0.25">
      <c r="A35" s="128" t="s">
        <v>1332</v>
      </c>
      <c r="B35" s="110" t="s">
        <v>1027</v>
      </c>
      <c r="C35" s="110" t="s">
        <v>1028</v>
      </c>
      <c r="D35" s="110" t="s">
        <v>1029</v>
      </c>
      <c r="E35" s="110" t="s">
        <v>757</v>
      </c>
      <c r="F35" s="115" t="s">
        <v>96</v>
      </c>
      <c r="G35" s="118" t="s">
        <v>100</v>
      </c>
      <c r="H35" s="125">
        <v>24464</v>
      </c>
      <c r="I35" s="115">
        <f t="shared" ca="1" si="3"/>
        <v>53</v>
      </c>
      <c r="J35" s="115">
        <f t="shared" ca="1" si="4"/>
        <v>53</v>
      </c>
      <c r="K35" s="118" t="s">
        <v>3</v>
      </c>
      <c r="L35" s="115" t="s">
        <v>117</v>
      </c>
      <c r="M35" s="102"/>
      <c r="N35" s="102"/>
      <c r="O35" s="102"/>
      <c r="P35" s="102"/>
      <c r="Q35" s="105"/>
      <c r="R35" s="105"/>
      <c r="S35" s="105"/>
      <c r="T35" s="102" t="s">
        <v>233</v>
      </c>
      <c r="U35" s="102" t="s">
        <v>233</v>
      </c>
      <c r="V35" s="102" t="str">
        <f t="shared" si="2"/>
        <v/>
      </c>
      <c r="W35" s="102" t="s">
        <v>233</v>
      </c>
      <c r="X35" t="str">
        <f t="shared" ca="1" si="1"/>
        <v>s</v>
      </c>
    </row>
    <row r="36" spans="1:24" x14ac:dyDescent="0.25">
      <c r="A36" s="128" t="s">
        <v>1332</v>
      </c>
      <c r="B36" s="110" t="s">
        <v>1027</v>
      </c>
      <c r="C36" s="110" t="s">
        <v>1028</v>
      </c>
      <c r="D36" s="110" t="s">
        <v>1029</v>
      </c>
      <c r="E36" s="110" t="s">
        <v>757</v>
      </c>
      <c r="F36" s="115" t="s">
        <v>96</v>
      </c>
      <c r="G36" s="118" t="s">
        <v>100</v>
      </c>
      <c r="H36" s="125">
        <v>24464</v>
      </c>
      <c r="I36" s="115">
        <f t="shared" ca="1" si="3"/>
        <v>53</v>
      </c>
      <c r="J36" s="115">
        <f t="shared" ca="1" si="4"/>
        <v>53</v>
      </c>
      <c r="K36" s="118" t="s">
        <v>3</v>
      </c>
      <c r="L36" s="115" t="s">
        <v>110</v>
      </c>
      <c r="M36" s="102"/>
      <c r="N36" s="102"/>
      <c r="O36" s="102"/>
      <c r="P36" s="102"/>
      <c r="Q36" s="105"/>
      <c r="R36" s="105"/>
      <c r="S36" s="105"/>
      <c r="T36" s="102" t="s">
        <v>1779</v>
      </c>
      <c r="U36" s="102">
        <v>1</v>
      </c>
      <c r="V36" s="102" t="str">
        <f t="shared" si="2"/>
        <v>ORO</v>
      </c>
      <c r="W36" s="102" t="s">
        <v>233</v>
      </c>
      <c r="X36" t="str">
        <f t="shared" ca="1" si="1"/>
        <v>s</v>
      </c>
    </row>
    <row r="37" spans="1:24" ht="24" x14ac:dyDescent="0.25">
      <c r="A37" s="128" t="s">
        <v>1269</v>
      </c>
      <c r="B37" s="110" t="s">
        <v>396</v>
      </c>
      <c r="C37" s="110" t="s">
        <v>1030</v>
      </c>
      <c r="D37" s="110" t="s">
        <v>1031</v>
      </c>
      <c r="E37" s="110" t="s">
        <v>758</v>
      </c>
      <c r="F37" s="115" t="s">
        <v>96</v>
      </c>
      <c r="G37" s="118" t="s">
        <v>100</v>
      </c>
      <c r="H37" s="125">
        <v>25618</v>
      </c>
      <c r="I37" s="115">
        <f t="shared" ca="1" si="3"/>
        <v>49</v>
      </c>
      <c r="J37" s="115">
        <f t="shared" ca="1" si="4"/>
        <v>49</v>
      </c>
      <c r="K37" s="118" t="s">
        <v>4</v>
      </c>
      <c r="L37" s="118" t="s">
        <v>116</v>
      </c>
      <c r="M37" s="102"/>
      <c r="N37" s="102"/>
      <c r="O37" s="102"/>
      <c r="P37" s="102"/>
      <c r="Q37" s="105"/>
      <c r="R37" s="105"/>
      <c r="S37" s="105"/>
      <c r="T37" s="102" t="s">
        <v>1560</v>
      </c>
      <c r="U37" s="102">
        <v>3</v>
      </c>
      <c r="V37" s="102" t="str">
        <f t="shared" si="2"/>
        <v>BRONCE</v>
      </c>
      <c r="W37" s="102" t="s">
        <v>233</v>
      </c>
      <c r="X37" t="str">
        <f t="shared" ca="1" si="1"/>
        <v>s</v>
      </c>
    </row>
    <row r="38" spans="1:24" ht="24" x14ac:dyDescent="0.25">
      <c r="A38" s="128" t="s">
        <v>1269</v>
      </c>
      <c r="B38" s="110" t="s">
        <v>396</v>
      </c>
      <c r="C38" s="110" t="s">
        <v>1030</v>
      </c>
      <c r="D38" s="110" t="s">
        <v>1031</v>
      </c>
      <c r="E38" s="110" t="s">
        <v>758</v>
      </c>
      <c r="F38" s="115" t="s">
        <v>96</v>
      </c>
      <c r="G38" s="118" t="s">
        <v>100</v>
      </c>
      <c r="H38" s="125">
        <v>25618</v>
      </c>
      <c r="I38" s="115">
        <f t="shared" ca="1" si="3"/>
        <v>49</v>
      </c>
      <c r="J38" s="115">
        <f t="shared" ca="1" si="4"/>
        <v>49</v>
      </c>
      <c r="K38" s="118" t="s">
        <v>4</v>
      </c>
      <c r="L38" s="115" t="s">
        <v>115</v>
      </c>
      <c r="M38" s="102"/>
      <c r="N38" s="102"/>
      <c r="O38" s="102"/>
      <c r="P38" s="102"/>
      <c r="Q38" s="105"/>
      <c r="R38" s="105"/>
      <c r="S38" s="105"/>
      <c r="T38" s="102" t="s">
        <v>1685</v>
      </c>
      <c r="U38" s="102">
        <v>2</v>
      </c>
      <c r="V38" s="102" t="str">
        <f t="shared" si="2"/>
        <v>PLATA</v>
      </c>
      <c r="W38" s="102" t="s">
        <v>233</v>
      </c>
      <c r="X38" t="str">
        <f t="shared" ca="1" si="1"/>
        <v>s</v>
      </c>
    </row>
    <row r="39" spans="1:24" ht="24" x14ac:dyDescent="0.25">
      <c r="A39" s="128" t="s">
        <v>1269</v>
      </c>
      <c r="B39" s="110" t="s">
        <v>396</v>
      </c>
      <c r="C39" s="110" t="s">
        <v>1030</v>
      </c>
      <c r="D39" s="110" t="s">
        <v>1031</v>
      </c>
      <c r="E39" s="110" t="s">
        <v>758</v>
      </c>
      <c r="F39" s="115" t="s">
        <v>96</v>
      </c>
      <c r="G39" s="118" t="s">
        <v>100</v>
      </c>
      <c r="H39" s="125">
        <v>25618</v>
      </c>
      <c r="I39" s="115">
        <f t="shared" ca="1" si="3"/>
        <v>49</v>
      </c>
      <c r="J39" s="115">
        <f t="shared" ref="J39:J70" ca="1" si="5">I39</f>
        <v>49</v>
      </c>
      <c r="K39" s="118" t="s">
        <v>4</v>
      </c>
      <c r="L39" s="115" t="s">
        <v>118</v>
      </c>
      <c r="M39" s="102"/>
      <c r="N39" s="102"/>
      <c r="O39" s="102"/>
      <c r="P39" s="102"/>
      <c r="Q39" s="105"/>
      <c r="R39" s="105"/>
      <c r="S39" s="105"/>
      <c r="T39" s="102" t="s">
        <v>1493</v>
      </c>
      <c r="U39" s="102">
        <v>2</v>
      </c>
      <c r="V39" s="102" t="str">
        <f t="shared" si="2"/>
        <v>PLATA</v>
      </c>
      <c r="W39" s="102" t="s">
        <v>233</v>
      </c>
      <c r="X39" t="str">
        <f t="shared" ca="1" si="1"/>
        <v>s</v>
      </c>
    </row>
    <row r="40" spans="1:24" ht="24" x14ac:dyDescent="0.25">
      <c r="A40" s="128" t="s">
        <v>1216</v>
      </c>
      <c r="B40" s="110" t="s">
        <v>1006</v>
      </c>
      <c r="C40" s="110" t="s">
        <v>19</v>
      </c>
      <c r="D40" s="110" t="s">
        <v>1007</v>
      </c>
      <c r="E40" s="110" t="s">
        <v>745</v>
      </c>
      <c r="F40" s="115" t="s">
        <v>97</v>
      </c>
      <c r="G40" s="118" t="s">
        <v>100</v>
      </c>
      <c r="H40" s="125">
        <v>27558</v>
      </c>
      <c r="I40" s="115">
        <f t="shared" ca="1" si="3"/>
        <v>44</v>
      </c>
      <c r="J40" s="115">
        <f t="shared" ca="1" si="5"/>
        <v>44</v>
      </c>
      <c r="K40" s="118" t="s">
        <v>13</v>
      </c>
      <c r="L40" s="115" t="s">
        <v>112</v>
      </c>
      <c r="M40" s="102"/>
      <c r="N40" s="102"/>
      <c r="O40" s="102"/>
      <c r="P40" s="102"/>
      <c r="Q40" s="105"/>
      <c r="R40" s="105"/>
      <c r="S40" s="105"/>
      <c r="T40" s="102">
        <v>17.57</v>
      </c>
      <c r="U40" s="102">
        <v>3</v>
      </c>
      <c r="V40" s="102" t="str">
        <f t="shared" si="2"/>
        <v>BRONCE</v>
      </c>
      <c r="W40" s="102" t="s">
        <v>233</v>
      </c>
      <c r="X40" t="str">
        <f t="shared" ca="1" si="1"/>
        <v>s</v>
      </c>
    </row>
    <row r="41" spans="1:24" ht="24" x14ac:dyDescent="0.25">
      <c r="A41" s="128" t="s">
        <v>1216</v>
      </c>
      <c r="B41" s="110" t="s">
        <v>1006</v>
      </c>
      <c r="C41" s="110" t="s">
        <v>19</v>
      </c>
      <c r="D41" s="110" t="s">
        <v>1007</v>
      </c>
      <c r="E41" s="110" t="s">
        <v>745</v>
      </c>
      <c r="F41" s="115" t="s">
        <v>97</v>
      </c>
      <c r="G41" s="118" t="s">
        <v>100</v>
      </c>
      <c r="H41" s="125">
        <v>27558</v>
      </c>
      <c r="I41" s="115">
        <f t="shared" ca="1" si="3"/>
        <v>44</v>
      </c>
      <c r="J41" s="115">
        <f t="shared" ca="1" si="5"/>
        <v>44</v>
      </c>
      <c r="K41" s="118" t="s">
        <v>13</v>
      </c>
      <c r="L41" s="118" t="s">
        <v>113</v>
      </c>
      <c r="M41" s="102"/>
      <c r="N41" s="102"/>
      <c r="O41" s="102"/>
      <c r="P41" s="102"/>
      <c r="Q41" s="105"/>
      <c r="R41" s="105"/>
      <c r="S41" s="105"/>
      <c r="T41" s="102">
        <v>37.67</v>
      </c>
      <c r="U41" s="102">
        <v>4</v>
      </c>
      <c r="V41" s="102" t="str">
        <f t="shared" si="2"/>
        <v/>
      </c>
      <c r="W41" s="102" t="s">
        <v>233</v>
      </c>
      <c r="X41" t="str">
        <f t="shared" ca="1" si="1"/>
        <v>s</v>
      </c>
    </row>
    <row r="42" spans="1:24" ht="24" x14ac:dyDescent="0.25">
      <c r="A42" s="128" t="s">
        <v>1216</v>
      </c>
      <c r="B42" s="110" t="s">
        <v>1006</v>
      </c>
      <c r="C42" s="110" t="s">
        <v>19</v>
      </c>
      <c r="D42" s="110" t="s">
        <v>1007</v>
      </c>
      <c r="E42" s="110" t="s">
        <v>745</v>
      </c>
      <c r="F42" s="115" t="s">
        <v>97</v>
      </c>
      <c r="G42" s="118" t="s">
        <v>100</v>
      </c>
      <c r="H42" s="125">
        <v>27558</v>
      </c>
      <c r="I42" s="115">
        <f t="shared" ca="1" si="3"/>
        <v>44</v>
      </c>
      <c r="J42" s="115">
        <f t="shared" ca="1" si="5"/>
        <v>44</v>
      </c>
      <c r="K42" s="118" t="s">
        <v>13</v>
      </c>
      <c r="L42" s="118" t="s">
        <v>114</v>
      </c>
      <c r="M42" s="102"/>
      <c r="N42" s="102"/>
      <c r="O42" s="102"/>
      <c r="P42" s="102"/>
      <c r="Q42" s="105"/>
      <c r="R42" s="105"/>
      <c r="S42" s="105"/>
      <c r="T42" s="102" t="s">
        <v>1596</v>
      </c>
      <c r="U42" s="102">
        <v>3</v>
      </c>
      <c r="V42" s="102" t="str">
        <f t="shared" si="2"/>
        <v>BRONCE</v>
      </c>
      <c r="W42" s="102" t="s">
        <v>233</v>
      </c>
      <c r="X42" t="str">
        <f t="shared" ca="1" si="1"/>
        <v>s</v>
      </c>
    </row>
    <row r="43" spans="1:24" x14ac:dyDescent="0.25">
      <c r="A43" s="128" t="s">
        <v>1270</v>
      </c>
      <c r="B43" s="110" t="s">
        <v>269</v>
      </c>
      <c r="C43" s="110" t="s">
        <v>35</v>
      </c>
      <c r="D43" s="110" t="s">
        <v>1032</v>
      </c>
      <c r="E43" s="110" t="s">
        <v>759</v>
      </c>
      <c r="F43" s="115" t="s">
        <v>96</v>
      </c>
      <c r="G43" s="118" t="s">
        <v>100</v>
      </c>
      <c r="H43" s="125">
        <v>27039</v>
      </c>
      <c r="I43" s="115">
        <f t="shared" ca="1" si="3"/>
        <v>45</v>
      </c>
      <c r="J43" s="115">
        <f t="shared" ca="1" si="5"/>
        <v>45</v>
      </c>
      <c r="K43" s="118" t="s">
        <v>4</v>
      </c>
      <c r="L43" s="118" t="s">
        <v>116</v>
      </c>
      <c r="M43" s="102"/>
      <c r="N43" s="102"/>
      <c r="O43" s="102"/>
      <c r="P43" s="102"/>
      <c r="Q43" s="105"/>
      <c r="R43" s="105"/>
      <c r="S43" s="105"/>
      <c r="T43" s="102" t="s">
        <v>1561</v>
      </c>
      <c r="U43" s="102">
        <v>5</v>
      </c>
      <c r="V43" s="102" t="str">
        <f t="shared" si="2"/>
        <v/>
      </c>
      <c r="W43" s="102" t="s">
        <v>233</v>
      </c>
      <c r="X43" t="str">
        <f t="shared" ca="1" si="1"/>
        <v>s</v>
      </c>
    </row>
    <row r="44" spans="1:24" x14ac:dyDescent="0.25">
      <c r="A44" s="128" t="s">
        <v>1270</v>
      </c>
      <c r="B44" s="110" t="s">
        <v>269</v>
      </c>
      <c r="C44" s="110" t="s">
        <v>35</v>
      </c>
      <c r="D44" s="110" t="s">
        <v>1032</v>
      </c>
      <c r="E44" s="110" t="s">
        <v>759</v>
      </c>
      <c r="F44" s="115" t="s">
        <v>96</v>
      </c>
      <c r="G44" s="118" t="s">
        <v>100</v>
      </c>
      <c r="H44" s="125">
        <v>27039</v>
      </c>
      <c r="I44" s="115">
        <f t="shared" ca="1" si="3"/>
        <v>45</v>
      </c>
      <c r="J44" s="115">
        <f t="shared" ca="1" si="5"/>
        <v>45</v>
      </c>
      <c r="K44" s="118" t="s">
        <v>4</v>
      </c>
      <c r="L44" s="115" t="s">
        <v>117</v>
      </c>
      <c r="M44" s="102"/>
      <c r="N44" s="102"/>
      <c r="O44" s="102"/>
      <c r="P44" s="102"/>
      <c r="Q44" s="105"/>
      <c r="R44" s="105"/>
      <c r="S44" s="105"/>
      <c r="T44" s="102" t="s">
        <v>1716</v>
      </c>
      <c r="U44" s="102">
        <v>5</v>
      </c>
      <c r="V44" s="102" t="str">
        <f t="shared" si="2"/>
        <v/>
      </c>
      <c r="W44" s="102" t="s">
        <v>233</v>
      </c>
      <c r="X44" t="str">
        <f t="shared" ca="1" si="1"/>
        <v>s</v>
      </c>
    </row>
    <row r="45" spans="1:24" x14ac:dyDescent="0.25">
      <c r="A45" s="128" t="s">
        <v>1270</v>
      </c>
      <c r="B45" s="110" t="s">
        <v>269</v>
      </c>
      <c r="C45" s="110" t="s">
        <v>35</v>
      </c>
      <c r="D45" s="110" t="s">
        <v>1032</v>
      </c>
      <c r="E45" s="110" t="s">
        <v>759</v>
      </c>
      <c r="F45" s="115" t="s">
        <v>96</v>
      </c>
      <c r="G45" s="118" t="s">
        <v>100</v>
      </c>
      <c r="H45" s="125">
        <v>27039</v>
      </c>
      <c r="I45" s="115">
        <f t="shared" ca="1" si="3"/>
        <v>45</v>
      </c>
      <c r="J45" s="115">
        <f t="shared" ca="1" si="5"/>
        <v>45</v>
      </c>
      <c r="K45" s="118" t="s">
        <v>4</v>
      </c>
      <c r="L45" s="115" t="s">
        <v>118</v>
      </c>
      <c r="M45" s="102"/>
      <c r="N45" s="102"/>
      <c r="O45" s="102"/>
      <c r="P45" s="102"/>
      <c r="Q45" s="105"/>
      <c r="R45" s="105"/>
      <c r="S45" s="105"/>
      <c r="T45" s="102" t="s">
        <v>1494</v>
      </c>
      <c r="U45" s="102">
        <v>5</v>
      </c>
      <c r="V45" s="102" t="str">
        <f t="shared" si="2"/>
        <v/>
      </c>
      <c r="W45" s="102" t="s">
        <v>233</v>
      </c>
      <c r="X45" t="str">
        <f t="shared" ca="1" si="1"/>
        <v>s</v>
      </c>
    </row>
    <row r="46" spans="1:24" x14ac:dyDescent="0.25">
      <c r="A46" s="128" t="s">
        <v>1465</v>
      </c>
      <c r="B46" s="110" t="s">
        <v>238</v>
      </c>
      <c r="C46" s="110" t="s">
        <v>1033</v>
      </c>
      <c r="D46" s="110" t="s">
        <v>1034</v>
      </c>
      <c r="E46" s="110" t="s">
        <v>760</v>
      </c>
      <c r="F46" s="115" t="s">
        <v>96</v>
      </c>
      <c r="G46" s="118" t="s">
        <v>100</v>
      </c>
      <c r="H46" s="125">
        <v>14361</v>
      </c>
      <c r="I46" s="115">
        <f t="shared" ca="1" si="3"/>
        <v>80</v>
      </c>
      <c r="J46" s="115">
        <f t="shared" ca="1" si="5"/>
        <v>80</v>
      </c>
      <c r="K46" s="115" t="s">
        <v>7</v>
      </c>
      <c r="L46" s="115" t="s">
        <v>156</v>
      </c>
      <c r="M46" s="102"/>
      <c r="N46" s="102"/>
      <c r="O46" s="102"/>
      <c r="P46" s="102"/>
      <c r="Q46" s="105"/>
      <c r="R46" s="105"/>
      <c r="S46" s="105"/>
      <c r="T46" s="102">
        <v>16.190000000000001</v>
      </c>
      <c r="U46" s="102">
        <v>1</v>
      </c>
      <c r="V46" s="102" t="str">
        <f t="shared" si="2"/>
        <v>ORO</v>
      </c>
      <c r="W46" s="102" t="s">
        <v>233</v>
      </c>
      <c r="X46" t="str">
        <f t="shared" ca="1" si="1"/>
        <v>s</v>
      </c>
    </row>
    <row r="47" spans="1:24" x14ac:dyDescent="0.25">
      <c r="A47" s="128" t="s">
        <v>1465</v>
      </c>
      <c r="B47" s="110" t="s">
        <v>238</v>
      </c>
      <c r="C47" s="110" t="s">
        <v>1033</v>
      </c>
      <c r="D47" s="110" t="s">
        <v>1034</v>
      </c>
      <c r="E47" s="110" t="s">
        <v>760</v>
      </c>
      <c r="F47" s="115" t="s">
        <v>96</v>
      </c>
      <c r="G47" s="118" t="s">
        <v>100</v>
      </c>
      <c r="H47" s="125">
        <v>14361</v>
      </c>
      <c r="I47" s="115">
        <f t="shared" ca="1" si="3"/>
        <v>80</v>
      </c>
      <c r="J47" s="115">
        <f t="shared" ca="1" si="5"/>
        <v>80</v>
      </c>
      <c r="K47" s="115" t="s">
        <v>7</v>
      </c>
      <c r="L47" s="115" t="s">
        <v>122</v>
      </c>
      <c r="M47" s="102"/>
      <c r="N47" s="102"/>
      <c r="O47" s="102"/>
      <c r="P47" s="102"/>
      <c r="Q47" s="105"/>
      <c r="R47" s="105"/>
      <c r="S47" s="105"/>
      <c r="T47" s="102">
        <v>6.69</v>
      </c>
      <c r="U47" s="102">
        <v>1</v>
      </c>
      <c r="V47" s="102" t="str">
        <f t="shared" si="2"/>
        <v>ORO</v>
      </c>
      <c r="W47" s="102" t="s">
        <v>233</v>
      </c>
      <c r="X47" t="str">
        <f t="shared" ca="1" si="1"/>
        <v>s</v>
      </c>
    </row>
    <row r="48" spans="1:24" x14ac:dyDescent="0.25">
      <c r="A48" s="128" t="s">
        <v>1465</v>
      </c>
      <c r="B48" s="110" t="s">
        <v>238</v>
      </c>
      <c r="C48" s="110" t="s">
        <v>1033</v>
      </c>
      <c r="D48" s="110" t="s">
        <v>1034</v>
      </c>
      <c r="E48" s="110" t="s">
        <v>760</v>
      </c>
      <c r="F48" s="115" t="s">
        <v>96</v>
      </c>
      <c r="G48" s="118" t="s">
        <v>100</v>
      </c>
      <c r="H48" s="125">
        <v>14361</v>
      </c>
      <c r="I48" s="115">
        <f t="shared" ca="1" si="3"/>
        <v>80</v>
      </c>
      <c r="J48" s="115">
        <f t="shared" ca="1" si="5"/>
        <v>80</v>
      </c>
      <c r="K48" s="115" t="s">
        <v>7</v>
      </c>
      <c r="L48" s="115" t="s">
        <v>121</v>
      </c>
      <c r="M48" s="102"/>
      <c r="N48" s="102"/>
      <c r="O48" s="102"/>
      <c r="P48" s="102"/>
      <c r="Q48" s="105"/>
      <c r="R48" s="105"/>
      <c r="S48" s="105"/>
      <c r="T48" s="102">
        <v>16.32</v>
      </c>
      <c r="U48" s="102">
        <v>1</v>
      </c>
      <c r="V48" s="102" t="str">
        <f t="shared" si="2"/>
        <v>ORO</v>
      </c>
      <c r="W48" s="102" t="s">
        <v>233</v>
      </c>
      <c r="X48" t="str">
        <f t="shared" ca="1" si="1"/>
        <v>s</v>
      </c>
    </row>
    <row r="49" spans="1:24" x14ac:dyDescent="0.25">
      <c r="A49" s="128" t="s">
        <v>1239</v>
      </c>
      <c r="B49" s="110" t="s">
        <v>575</v>
      </c>
      <c r="C49" s="110" t="s">
        <v>1035</v>
      </c>
      <c r="D49" s="110" t="s">
        <v>427</v>
      </c>
      <c r="E49" s="110" t="s">
        <v>761</v>
      </c>
      <c r="F49" s="115" t="s">
        <v>96</v>
      </c>
      <c r="G49" s="118" t="s">
        <v>100</v>
      </c>
      <c r="H49" s="125">
        <v>27957</v>
      </c>
      <c r="I49" s="115">
        <f t="shared" ca="1" si="3"/>
        <v>43</v>
      </c>
      <c r="J49" s="115">
        <f t="shared" ca="1" si="5"/>
        <v>43</v>
      </c>
      <c r="K49" s="118" t="s">
        <v>13</v>
      </c>
      <c r="L49" s="118" t="s">
        <v>114</v>
      </c>
      <c r="M49" s="102"/>
      <c r="N49" s="102"/>
      <c r="O49" s="102"/>
      <c r="P49" s="102"/>
      <c r="Q49" s="105"/>
      <c r="R49" s="105"/>
      <c r="S49" s="105"/>
      <c r="T49" s="102" t="s">
        <v>1612</v>
      </c>
      <c r="U49" s="102">
        <v>6</v>
      </c>
      <c r="V49" s="102" t="str">
        <f t="shared" si="2"/>
        <v/>
      </c>
      <c r="W49" s="102" t="s">
        <v>233</v>
      </c>
      <c r="X49" t="str">
        <f t="shared" ca="1" si="1"/>
        <v>s</v>
      </c>
    </row>
    <row r="50" spans="1:24" x14ac:dyDescent="0.25">
      <c r="A50" s="128" t="s">
        <v>1239</v>
      </c>
      <c r="B50" s="110" t="s">
        <v>575</v>
      </c>
      <c r="C50" s="110" t="s">
        <v>1035</v>
      </c>
      <c r="D50" s="110" t="s">
        <v>427</v>
      </c>
      <c r="E50" s="110" t="s">
        <v>761</v>
      </c>
      <c r="F50" s="115" t="s">
        <v>96</v>
      </c>
      <c r="G50" s="118" t="s">
        <v>100</v>
      </c>
      <c r="H50" s="125">
        <v>27957</v>
      </c>
      <c r="I50" s="115">
        <f t="shared" ca="1" si="3"/>
        <v>43</v>
      </c>
      <c r="J50" s="115">
        <f t="shared" ca="1" si="5"/>
        <v>43</v>
      </c>
      <c r="K50" s="118" t="s">
        <v>13</v>
      </c>
      <c r="L50" s="118" t="s">
        <v>108</v>
      </c>
      <c r="M50" s="102"/>
      <c r="N50" s="102"/>
      <c r="O50" s="102"/>
      <c r="P50" s="102"/>
      <c r="Q50" s="105"/>
      <c r="R50" s="105"/>
      <c r="S50" s="105"/>
      <c r="T50" s="102" t="s">
        <v>1523</v>
      </c>
      <c r="U50" s="102">
        <v>1</v>
      </c>
      <c r="V50" s="102" t="str">
        <f t="shared" si="2"/>
        <v>ORO</v>
      </c>
      <c r="W50" s="102" t="s">
        <v>233</v>
      </c>
      <c r="X50" t="str">
        <f t="shared" ca="1" si="1"/>
        <v>s</v>
      </c>
    </row>
    <row r="51" spans="1:24" x14ac:dyDescent="0.25">
      <c r="A51" s="128" t="s">
        <v>1239</v>
      </c>
      <c r="B51" s="110" t="s">
        <v>575</v>
      </c>
      <c r="C51" s="110" t="s">
        <v>1035</v>
      </c>
      <c r="D51" s="110" t="s">
        <v>427</v>
      </c>
      <c r="E51" s="110" t="s">
        <v>761</v>
      </c>
      <c r="F51" s="115" t="s">
        <v>96</v>
      </c>
      <c r="G51" s="118" t="s">
        <v>100</v>
      </c>
      <c r="H51" s="125">
        <v>27957</v>
      </c>
      <c r="I51" s="115">
        <f t="shared" ca="1" si="3"/>
        <v>43</v>
      </c>
      <c r="J51" s="115">
        <f t="shared" ca="1" si="5"/>
        <v>43</v>
      </c>
      <c r="K51" s="118" t="s">
        <v>13</v>
      </c>
      <c r="L51" s="115" t="s">
        <v>109</v>
      </c>
      <c r="M51" s="102"/>
      <c r="N51" s="102"/>
      <c r="O51" s="102"/>
      <c r="P51" s="102"/>
      <c r="Q51" s="105"/>
      <c r="R51" s="105"/>
      <c r="S51" s="105"/>
      <c r="T51" s="102" t="s">
        <v>1650</v>
      </c>
      <c r="U51" s="102">
        <v>1</v>
      </c>
      <c r="V51" s="102" t="str">
        <f t="shared" si="2"/>
        <v>ORO</v>
      </c>
      <c r="W51" s="102" t="s">
        <v>233</v>
      </c>
      <c r="X51" t="str">
        <f t="shared" ca="1" si="1"/>
        <v>s</v>
      </c>
    </row>
    <row r="52" spans="1:24" ht="24" x14ac:dyDescent="0.25">
      <c r="A52" s="128" t="s">
        <v>1333</v>
      </c>
      <c r="B52" s="110" t="s">
        <v>631</v>
      </c>
      <c r="C52" s="110" t="s">
        <v>1008</v>
      </c>
      <c r="D52" s="110" t="s">
        <v>1009</v>
      </c>
      <c r="E52" s="110" t="s">
        <v>746</v>
      </c>
      <c r="F52" s="115" t="s">
        <v>97</v>
      </c>
      <c r="G52" s="118" t="s">
        <v>100</v>
      </c>
      <c r="H52" s="125">
        <v>25414</v>
      </c>
      <c r="I52" s="115">
        <f t="shared" ca="1" si="3"/>
        <v>50</v>
      </c>
      <c r="J52" s="115">
        <f t="shared" ca="1" si="5"/>
        <v>50</v>
      </c>
      <c r="K52" s="118" t="s">
        <v>3</v>
      </c>
      <c r="L52" s="115" t="s">
        <v>156</v>
      </c>
      <c r="M52" s="102"/>
      <c r="N52" s="102"/>
      <c r="O52" s="102"/>
      <c r="P52" s="102"/>
      <c r="Q52" s="105"/>
      <c r="R52" s="105"/>
      <c r="S52" s="105"/>
      <c r="T52" s="102">
        <v>15.38</v>
      </c>
      <c r="U52" s="102">
        <v>5</v>
      </c>
      <c r="V52" s="102" t="str">
        <f t="shared" si="2"/>
        <v/>
      </c>
      <c r="W52" s="102" t="s">
        <v>233</v>
      </c>
      <c r="X52" t="str">
        <f t="shared" ca="1" si="1"/>
        <v>s</v>
      </c>
    </row>
    <row r="53" spans="1:24" ht="24" x14ac:dyDescent="0.25">
      <c r="A53" s="128" t="s">
        <v>1333</v>
      </c>
      <c r="B53" s="110" t="s">
        <v>631</v>
      </c>
      <c r="C53" s="110" t="s">
        <v>1008</v>
      </c>
      <c r="D53" s="110" t="s">
        <v>1009</v>
      </c>
      <c r="E53" s="110" t="s">
        <v>746</v>
      </c>
      <c r="F53" s="115" t="s">
        <v>97</v>
      </c>
      <c r="G53" s="118" t="s">
        <v>100</v>
      </c>
      <c r="H53" s="125">
        <v>25414</v>
      </c>
      <c r="I53" s="115">
        <f t="shared" ca="1" si="3"/>
        <v>50</v>
      </c>
      <c r="J53" s="115">
        <f t="shared" ca="1" si="5"/>
        <v>50</v>
      </c>
      <c r="K53" s="118" t="s">
        <v>3</v>
      </c>
      <c r="L53" s="115" t="s">
        <v>122</v>
      </c>
      <c r="M53" s="102"/>
      <c r="N53" s="102"/>
      <c r="O53" s="102"/>
      <c r="P53" s="102"/>
      <c r="Q53" s="105"/>
      <c r="R53" s="105"/>
      <c r="S53" s="105"/>
      <c r="T53" s="102">
        <v>5.36</v>
      </c>
      <c r="U53" s="102">
        <v>3</v>
      </c>
      <c r="V53" s="102" t="str">
        <f t="shared" si="2"/>
        <v>BRONCE</v>
      </c>
      <c r="W53" s="102" t="s">
        <v>233</v>
      </c>
      <c r="X53" t="str">
        <f t="shared" ca="1" si="1"/>
        <v>s</v>
      </c>
    </row>
    <row r="54" spans="1:24" ht="24" x14ac:dyDescent="0.25">
      <c r="A54" s="128" t="s">
        <v>1333</v>
      </c>
      <c r="B54" s="110" t="s">
        <v>631</v>
      </c>
      <c r="C54" s="110" t="s">
        <v>1008</v>
      </c>
      <c r="D54" s="110" t="s">
        <v>1009</v>
      </c>
      <c r="E54" s="110" t="s">
        <v>746</v>
      </c>
      <c r="F54" s="115" t="s">
        <v>97</v>
      </c>
      <c r="G54" s="118" t="s">
        <v>100</v>
      </c>
      <c r="H54" s="125">
        <v>25414</v>
      </c>
      <c r="I54" s="115">
        <f t="shared" ca="1" si="3"/>
        <v>50</v>
      </c>
      <c r="J54" s="115">
        <f t="shared" ca="1" si="5"/>
        <v>50</v>
      </c>
      <c r="K54" s="118" t="s">
        <v>3</v>
      </c>
      <c r="L54" s="118" t="s">
        <v>113</v>
      </c>
      <c r="M54" s="102"/>
      <c r="N54" s="102"/>
      <c r="O54" s="102"/>
      <c r="P54" s="102"/>
      <c r="Q54" s="105"/>
      <c r="R54" s="105"/>
      <c r="S54" s="105"/>
      <c r="T54" s="102">
        <v>39.1</v>
      </c>
      <c r="U54" s="102">
        <v>3</v>
      </c>
      <c r="V54" s="102" t="str">
        <f t="shared" si="2"/>
        <v>BRONCE</v>
      </c>
      <c r="W54" s="102" t="s">
        <v>233</v>
      </c>
      <c r="X54" t="str">
        <f t="shared" ca="1" si="1"/>
        <v>s</v>
      </c>
    </row>
    <row r="55" spans="1:24" ht="24" x14ac:dyDescent="0.25">
      <c r="A55" s="128" t="s">
        <v>1271</v>
      </c>
      <c r="B55" s="110" t="s">
        <v>1036</v>
      </c>
      <c r="C55" s="110" t="s">
        <v>376</v>
      </c>
      <c r="D55" s="110" t="s">
        <v>1037</v>
      </c>
      <c r="E55" s="110" t="s">
        <v>762</v>
      </c>
      <c r="F55" s="115" t="s">
        <v>96</v>
      </c>
      <c r="G55" s="118" t="s">
        <v>100</v>
      </c>
      <c r="H55" s="125">
        <v>27009</v>
      </c>
      <c r="I55" s="115">
        <f t="shared" ca="1" si="3"/>
        <v>46</v>
      </c>
      <c r="J55" s="115">
        <f t="shared" ca="1" si="5"/>
        <v>46</v>
      </c>
      <c r="K55" s="118" t="s">
        <v>4</v>
      </c>
      <c r="L55" s="115" t="s">
        <v>156</v>
      </c>
      <c r="M55" s="102"/>
      <c r="N55" s="102"/>
      <c r="O55" s="102"/>
      <c r="P55" s="102"/>
      <c r="Q55" s="105"/>
      <c r="R55" s="105"/>
      <c r="S55" s="105"/>
      <c r="T55" s="102">
        <v>20.54</v>
      </c>
      <c r="U55" s="102">
        <v>1</v>
      </c>
      <c r="V55" s="102" t="str">
        <f t="shared" si="2"/>
        <v>ORO</v>
      </c>
      <c r="W55" s="102" t="s">
        <v>233</v>
      </c>
      <c r="X55" t="str">
        <f t="shared" ca="1" si="1"/>
        <v>s</v>
      </c>
    </row>
    <row r="56" spans="1:24" ht="24" x14ac:dyDescent="0.25">
      <c r="A56" s="128" t="s">
        <v>1271</v>
      </c>
      <c r="B56" s="110" t="s">
        <v>1036</v>
      </c>
      <c r="C56" s="110" t="s">
        <v>376</v>
      </c>
      <c r="D56" s="110" t="s">
        <v>1037</v>
      </c>
      <c r="E56" s="110" t="s">
        <v>762</v>
      </c>
      <c r="F56" s="115" t="s">
        <v>96</v>
      </c>
      <c r="G56" s="118" t="s">
        <v>100</v>
      </c>
      <c r="H56" s="125">
        <v>27009</v>
      </c>
      <c r="I56" s="115">
        <f t="shared" ca="1" si="3"/>
        <v>46</v>
      </c>
      <c r="J56" s="115">
        <f t="shared" ca="1" si="5"/>
        <v>46</v>
      </c>
      <c r="K56" s="118" t="s">
        <v>4</v>
      </c>
      <c r="L56" s="115" t="s">
        <v>122</v>
      </c>
      <c r="M56" s="102"/>
      <c r="N56" s="102"/>
      <c r="O56" s="102"/>
      <c r="P56" s="102"/>
      <c r="Q56" s="105"/>
      <c r="R56" s="105"/>
      <c r="S56" s="105"/>
      <c r="T56" s="102">
        <v>8.6300000000000008</v>
      </c>
      <c r="U56" s="102">
        <v>1</v>
      </c>
      <c r="V56" s="102" t="str">
        <f t="shared" si="2"/>
        <v>ORO</v>
      </c>
      <c r="W56" s="102" t="s">
        <v>233</v>
      </c>
      <c r="X56" t="str">
        <f t="shared" ca="1" si="1"/>
        <v>s</v>
      </c>
    </row>
    <row r="57" spans="1:24" ht="24" x14ac:dyDescent="0.25">
      <c r="A57" s="128" t="s">
        <v>1271</v>
      </c>
      <c r="B57" s="110" t="s">
        <v>1036</v>
      </c>
      <c r="C57" s="110" t="s">
        <v>376</v>
      </c>
      <c r="D57" s="110" t="s">
        <v>1037</v>
      </c>
      <c r="E57" s="110" t="s">
        <v>762</v>
      </c>
      <c r="F57" s="115" t="s">
        <v>96</v>
      </c>
      <c r="G57" s="118" t="s">
        <v>100</v>
      </c>
      <c r="H57" s="125">
        <v>27009</v>
      </c>
      <c r="I57" s="115">
        <f t="shared" ca="1" si="3"/>
        <v>46</v>
      </c>
      <c r="J57" s="115">
        <f t="shared" ca="1" si="5"/>
        <v>46</v>
      </c>
      <c r="K57" s="118" t="s">
        <v>4</v>
      </c>
      <c r="L57" s="115" t="s">
        <v>121</v>
      </c>
      <c r="M57" s="102"/>
      <c r="N57" s="102"/>
      <c r="O57" s="102"/>
      <c r="P57" s="102"/>
      <c r="Q57" s="105"/>
      <c r="R57" s="105"/>
      <c r="S57" s="105"/>
      <c r="T57" s="102">
        <v>35.549999999999997</v>
      </c>
      <c r="U57" s="102">
        <v>1</v>
      </c>
      <c r="V57" s="102" t="str">
        <f t="shared" si="2"/>
        <v>ORO</v>
      </c>
      <c r="W57" s="102" t="s">
        <v>233</v>
      </c>
      <c r="X57" t="str">
        <f t="shared" ca="1" si="1"/>
        <v>s</v>
      </c>
    </row>
    <row r="58" spans="1:24" ht="24" x14ac:dyDescent="0.25">
      <c r="A58" s="128" t="s">
        <v>1210</v>
      </c>
      <c r="B58" s="110" t="s">
        <v>1010</v>
      </c>
      <c r="C58" s="110" t="s">
        <v>907</v>
      </c>
      <c r="D58" s="110" t="s">
        <v>1011</v>
      </c>
      <c r="E58" s="110" t="s">
        <v>747</v>
      </c>
      <c r="F58" s="115" t="s">
        <v>97</v>
      </c>
      <c r="G58" s="118" t="s">
        <v>100</v>
      </c>
      <c r="H58" s="125">
        <v>28128</v>
      </c>
      <c r="I58" s="115">
        <f t="shared" ca="1" si="3"/>
        <v>42</v>
      </c>
      <c r="J58" s="115">
        <f t="shared" ca="1" si="5"/>
        <v>42</v>
      </c>
      <c r="K58" s="118" t="s">
        <v>13</v>
      </c>
      <c r="L58" s="115" t="s">
        <v>112</v>
      </c>
      <c r="M58" s="102"/>
      <c r="N58" s="102"/>
      <c r="O58" s="102"/>
      <c r="P58" s="102"/>
      <c r="Q58" s="105"/>
      <c r="R58" s="105"/>
      <c r="S58" s="105"/>
      <c r="T58" s="102" t="s">
        <v>233</v>
      </c>
      <c r="U58" s="102" t="s">
        <v>233</v>
      </c>
      <c r="V58" s="102" t="str">
        <f t="shared" si="2"/>
        <v/>
      </c>
      <c r="W58" s="102" t="s">
        <v>233</v>
      </c>
      <c r="X58" t="str">
        <f t="shared" ca="1" si="1"/>
        <v>s</v>
      </c>
    </row>
    <row r="59" spans="1:24" ht="24" x14ac:dyDescent="0.25">
      <c r="A59" s="128" t="s">
        <v>1210</v>
      </c>
      <c r="B59" s="110" t="s">
        <v>1010</v>
      </c>
      <c r="C59" s="110" t="s">
        <v>907</v>
      </c>
      <c r="D59" s="110" t="s">
        <v>1011</v>
      </c>
      <c r="E59" s="110" t="s">
        <v>747</v>
      </c>
      <c r="F59" s="115" t="s">
        <v>97</v>
      </c>
      <c r="G59" s="118" t="s">
        <v>100</v>
      </c>
      <c r="H59" s="125">
        <v>28128</v>
      </c>
      <c r="I59" s="115">
        <f t="shared" ca="1" si="3"/>
        <v>42</v>
      </c>
      <c r="J59" s="115">
        <f t="shared" ca="1" si="5"/>
        <v>42</v>
      </c>
      <c r="K59" s="118" t="s">
        <v>13</v>
      </c>
      <c r="L59" s="118" t="s">
        <v>113</v>
      </c>
      <c r="M59" s="102"/>
      <c r="N59" s="102"/>
      <c r="O59" s="102"/>
      <c r="P59" s="102"/>
      <c r="Q59" s="105"/>
      <c r="R59" s="105"/>
      <c r="S59" s="105"/>
      <c r="T59" s="102">
        <v>38.9</v>
      </c>
      <c r="U59" s="102">
        <v>5</v>
      </c>
      <c r="V59" s="102" t="str">
        <f t="shared" si="2"/>
        <v/>
      </c>
      <c r="W59" s="102" t="s">
        <v>233</v>
      </c>
      <c r="X59" t="str">
        <f t="shared" ca="1" si="1"/>
        <v>s</v>
      </c>
    </row>
    <row r="60" spans="1:24" ht="24" x14ac:dyDescent="0.25">
      <c r="A60" s="128" t="s">
        <v>1210</v>
      </c>
      <c r="B60" s="110" t="s">
        <v>1010</v>
      </c>
      <c r="C60" s="110" t="s">
        <v>907</v>
      </c>
      <c r="D60" s="110" t="s">
        <v>1011</v>
      </c>
      <c r="E60" s="110" t="s">
        <v>747</v>
      </c>
      <c r="F60" s="115" t="s">
        <v>97</v>
      </c>
      <c r="G60" s="118" t="s">
        <v>100</v>
      </c>
      <c r="H60" s="125">
        <v>28128</v>
      </c>
      <c r="I60" s="115">
        <f t="shared" ca="1" si="3"/>
        <v>42</v>
      </c>
      <c r="J60" s="115">
        <f t="shared" ca="1" si="5"/>
        <v>42</v>
      </c>
      <c r="K60" s="118" t="s">
        <v>13</v>
      </c>
      <c r="L60" s="118" t="s">
        <v>114</v>
      </c>
      <c r="M60" s="102"/>
      <c r="N60" s="102"/>
      <c r="O60" s="102"/>
      <c r="P60" s="102"/>
      <c r="Q60" s="105"/>
      <c r="R60" s="105"/>
      <c r="S60" s="105"/>
      <c r="T60" s="102" t="s">
        <v>233</v>
      </c>
      <c r="U60" s="102" t="s">
        <v>233</v>
      </c>
      <c r="V60" s="102" t="str">
        <f t="shared" si="2"/>
        <v/>
      </c>
      <c r="W60" s="102" t="s">
        <v>233</v>
      </c>
      <c r="X60" t="str">
        <f t="shared" ca="1" si="1"/>
        <v>s</v>
      </c>
    </row>
    <row r="61" spans="1:24" x14ac:dyDescent="0.25">
      <c r="A61" s="128" t="s">
        <v>1436</v>
      </c>
      <c r="B61" s="110" t="s">
        <v>400</v>
      </c>
      <c r="C61" s="110" t="s">
        <v>1038</v>
      </c>
      <c r="D61" s="110" t="s">
        <v>1039</v>
      </c>
      <c r="E61" s="110" t="s">
        <v>763</v>
      </c>
      <c r="F61" s="115" t="s">
        <v>96</v>
      </c>
      <c r="G61" s="118" t="s">
        <v>100</v>
      </c>
      <c r="H61" s="125">
        <v>19205</v>
      </c>
      <c r="I61" s="115">
        <f t="shared" ca="1" si="3"/>
        <v>67</v>
      </c>
      <c r="J61" s="115">
        <f t="shared" ca="1" si="5"/>
        <v>67</v>
      </c>
      <c r="K61" s="118" t="s">
        <v>10</v>
      </c>
      <c r="L61" s="118" t="s">
        <v>116</v>
      </c>
      <c r="M61" s="102"/>
      <c r="N61" s="102"/>
      <c r="O61" s="102"/>
      <c r="P61" s="102"/>
      <c r="Q61" s="105"/>
      <c r="R61" s="105"/>
      <c r="S61" s="105"/>
      <c r="T61" s="102" t="s">
        <v>1536</v>
      </c>
      <c r="U61" s="102">
        <v>4</v>
      </c>
      <c r="V61" s="102" t="str">
        <f t="shared" si="2"/>
        <v/>
      </c>
      <c r="W61" s="102" t="s">
        <v>233</v>
      </c>
      <c r="X61" t="str">
        <f t="shared" ca="1" si="1"/>
        <v>s</v>
      </c>
    </row>
    <row r="62" spans="1:24" x14ac:dyDescent="0.25">
      <c r="A62" s="128" t="s">
        <v>1436</v>
      </c>
      <c r="B62" s="110" t="s">
        <v>400</v>
      </c>
      <c r="C62" s="110" t="s">
        <v>1038</v>
      </c>
      <c r="D62" s="110" t="s">
        <v>1039</v>
      </c>
      <c r="E62" s="110" t="s">
        <v>763</v>
      </c>
      <c r="F62" s="115" t="s">
        <v>96</v>
      </c>
      <c r="G62" s="118" t="s">
        <v>100</v>
      </c>
      <c r="H62" s="125">
        <v>19205</v>
      </c>
      <c r="I62" s="115">
        <f t="shared" ca="1" si="3"/>
        <v>67</v>
      </c>
      <c r="J62" s="115">
        <f t="shared" ca="1" si="5"/>
        <v>67</v>
      </c>
      <c r="K62" s="118" t="s">
        <v>10</v>
      </c>
      <c r="L62" s="115" t="s">
        <v>117</v>
      </c>
      <c r="M62" s="102"/>
      <c r="N62" s="102"/>
      <c r="O62" s="102"/>
      <c r="P62" s="102"/>
      <c r="Q62" s="105"/>
      <c r="R62" s="105"/>
      <c r="S62" s="105"/>
      <c r="T62" s="102" t="s">
        <v>233</v>
      </c>
      <c r="U62" s="102" t="s">
        <v>233</v>
      </c>
      <c r="V62" s="102" t="str">
        <f t="shared" si="2"/>
        <v/>
      </c>
      <c r="W62" s="102" t="s">
        <v>233</v>
      </c>
      <c r="X62" t="str">
        <f t="shared" ca="1" si="1"/>
        <v>s</v>
      </c>
    </row>
    <row r="63" spans="1:24" x14ac:dyDescent="0.25">
      <c r="A63" s="128" t="s">
        <v>1436</v>
      </c>
      <c r="B63" s="110" t="s">
        <v>400</v>
      </c>
      <c r="C63" s="110" t="s">
        <v>1038</v>
      </c>
      <c r="D63" s="110" t="s">
        <v>1039</v>
      </c>
      <c r="E63" s="110" t="s">
        <v>763</v>
      </c>
      <c r="F63" s="115" t="s">
        <v>96</v>
      </c>
      <c r="G63" s="118" t="s">
        <v>100</v>
      </c>
      <c r="H63" s="125">
        <v>19205</v>
      </c>
      <c r="I63" s="115">
        <f t="shared" ca="1" si="3"/>
        <v>67</v>
      </c>
      <c r="J63" s="115">
        <f t="shared" ca="1" si="5"/>
        <v>67</v>
      </c>
      <c r="K63" s="118" t="s">
        <v>10</v>
      </c>
      <c r="L63" s="115" t="s">
        <v>115</v>
      </c>
      <c r="M63" s="102"/>
      <c r="N63" s="102"/>
      <c r="O63" s="102"/>
      <c r="P63" s="102"/>
      <c r="Q63" s="105"/>
      <c r="R63" s="105"/>
      <c r="S63" s="105"/>
      <c r="T63" s="102" t="s">
        <v>233</v>
      </c>
      <c r="U63" s="102" t="s">
        <v>233</v>
      </c>
      <c r="V63" s="102" t="str">
        <f t="shared" si="2"/>
        <v/>
      </c>
      <c r="W63" s="102" t="s">
        <v>233</v>
      </c>
      <c r="X63" t="str">
        <f t="shared" ca="1" si="1"/>
        <v>s</v>
      </c>
    </row>
    <row r="64" spans="1:24" ht="24" x14ac:dyDescent="0.25">
      <c r="A64" s="128" t="s">
        <v>1456</v>
      </c>
      <c r="B64" s="111" t="s">
        <v>54</v>
      </c>
      <c r="C64" s="111" t="s">
        <v>592</v>
      </c>
      <c r="D64" s="111" t="s">
        <v>1012</v>
      </c>
      <c r="E64" s="111" t="s">
        <v>748</v>
      </c>
      <c r="F64" s="115" t="s">
        <v>97</v>
      </c>
      <c r="G64" s="118" t="s">
        <v>100</v>
      </c>
      <c r="H64" s="126">
        <v>17648</v>
      </c>
      <c r="I64" s="115">
        <f t="shared" ca="1" si="3"/>
        <v>71</v>
      </c>
      <c r="J64" s="115">
        <f t="shared" ca="1" si="5"/>
        <v>71</v>
      </c>
      <c r="K64" s="118" t="s">
        <v>11</v>
      </c>
      <c r="L64" s="115" t="s">
        <v>156</v>
      </c>
      <c r="M64" s="102"/>
      <c r="N64" s="102"/>
      <c r="O64" s="102"/>
      <c r="P64" s="102"/>
      <c r="Q64" s="105"/>
      <c r="R64" s="105"/>
      <c r="S64" s="105"/>
      <c r="T64" s="102">
        <v>10.39</v>
      </c>
      <c r="U64" s="102">
        <v>2</v>
      </c>
      <c r="V64" s="102" t="str">
        <f t="shared" si="2"/>
        <v>PLATA</v>
      </c>
      <c r="W64" s="102" t="s">
        <v>233</v>
      </c>
      <c r="X64" t="str">
        <f t="shared" ca="1" si="1"/>
        <v>s</v>
      </c>
    </row>
    <row r="65" spans="1:24" ht="24" x14ac:dyDescent="0.25">
      <c r="A65" s="128" t="s">
        <v>1456</v>
      </c>
      <c r="B65" s="111" t="s">
        <v>54</v>
      </c>
      <c r="C65" s="111" t="s">
        <v>592</v>
      </c>
      <c r="D65" s="111" t="s">
        <v>1012</v>
      </c>
      <c r="E65" s="111" t="s">
        <v>748</v>
      </c>
      <c r="F65" s="115" t="s">
        <v>97</v>
      </c>
      <c r="G65" s="118" t="s">
        <v>100</v>
      </c>
      <c r="H65" s="126">
        <v>17648</v>
      </c>
      <c r="I65" s="115">
        <f t="shared" ca="1" si="3"/>
        <v>71</v>
      </c>
      <c r="J65" s="115">
        <f t="shared" ca="1" si="5"/>
        <v>71</v>
      </c>
      <c r="K65" s="118" t="s">
        <v>11</v>
      </c>
      <c r="L65" s="115" t="s">
        <v>122</v>
      </c>
      <c r="M65" s="102"/>
      <c r="N65" s="102"/>
      <c r="O65" s="102"/>
      <c r="P65" s="102"/>
      <c r="Q65" s="105"/>
      <c r="R65" s="105"/>
      <c r="S65" s="105"/>
      <c r="T65" s="102">
        <v>4.71</v>
      </c>
      <c r="U65" s="102">
        <v>2</v>
      </c>
      <c r="V65" s="102" t="str">
        <f t="shared" si="2"/>
        <v>PLATA</v>
      </c>
      <c r="W65" s="102" t="s">
        <v>233</v>
      </c>
      <c r="X65" t="str">
        <f t="shared" ca="1" si="1"/>
        <v>s</v>
      </c>
    </row>
    <row r="66" spans="1:24" ht="24" x14ac:dyDescent="0.25">
      <c r="A66" s="128" t="s">
        <v>1456</v>
      </c>
      <c r="B66" s="111" t="s">
        <v>54</v>
      </c>
      <c r="C66" s="111" t="s">
        <v>592</v>
      </c>
      <c r="D66" s="111" t="s">
        <v>1012</v>
      </c>
      <c r="E66" s="111" t="s">
        <v>748</v>
      </c>
      <c r="F66" s="115" t="s">
        <v>97</v>
      </c>
      <c r="G66" s="118" t="s">
        <v>100</v>
      </c>
      <c r="H66" s="126">
        <v>17648</v>
      </c>
      <c r="I66" s="115">
        <f t="shared" ca="1" si="3"/>
        <v>71</v>
      </c>
      <c r="J66" s="115">
        <f t="shared" ca="1" si="5"/>
        <v>71</v>
      </c>
      <c r="K66" s="118" t="s">
        <v>11</v>
      </c>
      <c r="L66" s="115" t="s">
        <v>121</v>
      </c>
      <c r="M66" s="102"/>
      <c r="N66" s="102"/>
      <c r="O66" s="102"/>
      <c r="P66" s="102"/>
      <c r="Q66" s="105"/>
      <c r="R66" s="105"/>
      <c r="S66" s="105"/>
      <c r="T66" s="102">
        <v>9.36</v>
      </c>
      <c r="U66" s="102">
        <v>3</v>
      </c>
      <c r="V66" s="102" t="str">
        <f t="shared" si="2"/>
        <v>BRONCE</v>
      </c>
      <c r="W66" s="102" t="s">
        <v>233</v>
      </c>
      <c r="X66" t="str">
        <f t="shared" ca="1" si="1"/>
        <v>s</v>
      </c>
    </row>
    <row r="67" spans="1:24" ht="24" x14ac:dyDescent="0.25">
      <c r="A67" s="128" t="s">
        <v>1334</v>
      </c>
      <c r="B67" s="110" t="s">
        <v>1013</v>
      </c>
      <c r="C67" s="110" t="s">
        <v>36</v>
      </c>
      <c r="D67" s="110" t="s">
        <v>1014</v>
      </c>
      <c r="E67" s="110" t="s">
        <v>749</v>
      </c>
      <c r="F67" s="115" t="s">
        <v>97</v>
      </c>
      <c r="G67" s="118" t="s">
        <v>100</v>
      </c>
      <c r="H67" s="125">
        <v>25298</v>
      </c>
      <c r="I67" s="115">
        <f t="shared" ca="1" si="3"/>
        <v>50</v>
      </c>
      <c r="J67" s="115">
        <f t="shared" ca="1" si="5"/>
        <v>50</v>
      </c>
      <c r="K67" s="118" t="s">
        <v>3</v>
      </c>
      <c r="L67" s="115" t="s">
        <v>156</v>
      </c>
      <c r="M67" s="102"/>
      <c r="N67" s="102"/>
      <c r="O67" s="102"/>
      <c r="P67" s="102"/>
      <c r="Q67" s="105"/>
      <c r="R67" s="105"/>
      <c r="S67" s="105"/>
      <c r="T67" s="102" t="s">
        <v>233</v>
      </c>
      <c r="U67" s="102" t="s">
        <v>233</v>
      </c>
      <c r="V67" s="102" t="str">
        <f t="shared" si="2"/>
        <v/>
      </c>
      <c r="W67" s="102" t="s">
        <v>233</v>
      </c>
      <c r="X67" t="str">
        <f t="shared" ca="1" si="1"/>
        <v>s</v>
      </c>
    </row>
    <row r="68" spans="1:24" ht="24" x14ac:dyDescent="0.25">
      <c r="A68" s="128" t="s">
        <v>1334</v>
      </c>
      <c r="B68" s="110" t="s">
        <v>1013</v>
      </c>
      <c r="C68" s="110" t="s">
        <v>36</v>
      </c>
      <c r="D68" s="110" t="s">
        <v>1014</v>
      </c>
      <c r="E68" s="110" t="s">
        <v>749</v>
      </c>
      <c r="F68" s="115" t="s">
        <v>97</v>
      </c>
      <c r="G68" s="118" t="s">
        <v>100</v>
      </c>
      <c r="H68" s="125">
        <v>25298</v>
      </c>
      <c r="I68" s="115">
        <f t="shared" ca="1" si="3"/>
        <v>50</v>
      </c>
      <c r="J68" s="115">
        <f t="shared" ca="1" si="5"/>
        <v>50</v>
      </c>
      <c r="K68" s="118" t="s">
        <v>3</v>
      </c>
      <c r="L68" s="115" t="s">
        <v>122</v>
      </c>
      <c r="M68" s="102"/>
      <c r="N68" s="102"/>
      <c r="O68" s="102"/>
      <c r="P68" s="102"/>
      <c r="Q68" s="105"/>
      <c r="R68" s="105"/>
      <c r="S68" s="105"/>
      <c r="T68" s="102" t="s">
        <v>233</v>
      </c>
      <c r="U68" s="102" t="s">
        <v>233</v>
      </c>
      <c r="V68" s="102" t="str">
        <f t="shared" si="2"/>
        <v/>
      </c>
      <c r="W68" s="102" t="s">
        <v>233</v>
      </c>
      <c r="X68" t="str">
        <f t="shared" ref="X68:X131" ca="1" si="6">IF(I68=J68,"s","n")</f>
        <v>s</v>
      </c>
    </row>
    <row r="69" spans="1:24" ht="24" x14ac:dyDescent="0.25">
      <c r="A69" s="128" t="s">
        <v>1334</v>
      </c>
      <c r="B69" s="110" t="s">
        <v>1013</v>
      </c>
      <c r="C69" s="110" t="s">
        <v>36</v>
      </c>
      <c r="D69" s="110" t="s">
        <v>1014</v>
      </c>
      <c r="E69" s="110" t="s">
        <v>749</v>
      </c>
      <c r="F69" s="115" t="s">
        <v>97</v>
      </c>
      <c r="G69" s="118" t="s">
        <v>100</v>
      </c>
      <c r="H69" s="125">
        <v>25298</v>
      </c>
      <c r="I69" s="115">
        <f t="shared" ca="1" si="3"/>
        <v>50</v>
      </c>
      <c r="J69" s="115">
        <f t="shared" ca="1" si="5"/>
        <v>50</v>
      </c>
      <c r="K69" s="118" t="s">
        <v>3</v>
      </c>
      <c r="L69" s="115" t="s">
        <v>121</v>
      </c>
      <c r="M69" s="102"/>
      <c r="N69" s="102"/>
      <c r="O69" s="102"/>
      <c r="P69" s="102"/>
      <c r="Q69" s="105"/>
      <c r="R69" s="105"/>
      <c r="S69" s="105"/>
      <c r="T69" s="102" t="s">
        <v>233</v>
      </c>
      <c r="U69" s="102" t="s">
        <v>233</v>
      </c>
      <c r="V69" s="102" t="str">
        <f t="shared" ref="V69:V132" si="7">IF(U69=1,"ORO",IF(U69=2,"PLATA",IF(U69=3,"BRONCE","")))</f>
        <v/>
      </c>
      <c r="W69" s="102" t="s">
        <v>233</v>
      </c>
      <c r="X69" t="str">
        <f t="shared" ca="1" si="6"/>
        <v>s</v>
      </c>
    </row>
    <row r="70" spans="1:24" ht="24" x14ac:dyDescent="0.25">
      <c r="A70" s="128" t="s">
        <v>1207</v>
      </c>
      <c r="B70" s="110" t="s">
        <v>410</v>
      </c>
      <c r="C70" s="110" t="s">
        <v>400</v>
      </c>
      <c r="D70" s="110" t="s">
        <v>1015</v>
      </c>
      <c r="E70" s="110" t="s">
        <v>750</v>
      </c>
      <c r="F70" s="115" t="s">
        <v>97</v>
      </c>
      <c r="G70" s="118" t="s">
        <v>100</v>
      </c>
      <c r="H70" s="125">
        <v>30666</v>
      </c>
      <c r="I70" s="115">
        <f t="shared" ca="1" si="3"/>
        <v>36</v>
      </c>
      <c r="J70" s="115">
        <f t="shared" ca="1" si="5"/>
        <v>36</v>
      </c>
      <c r="K70" s="115" t="s">
        <v>16</v>
      </c>
      <c r="L70" s="118" t="s">
        <v>116</v>
      </c>
      <c r="M70" s="102"/>
      <c r="N70" s="102"/>
      <c r="O70" s="102"/>
      <c r="P70" s="102"/>
      <c r="Q70" s="105"/>
      <c r="R70" s="105"/>
      <c r="S70" s="105"/>
      <c r="T70" s="102" t="s">
        <v>1570</v>
      </c>
      <c r="U70" s="102">
        <v>1</v>
      </c>
      <c r="V70" s="102" t="str">
        <f t="shared" si="7"/>
        <v>ORO</v>
      </c>
      <c r="W70" s="102" t="s">
        <v>233</v>
      </c>
      <c r="X70" t="str">
        <f t="shared" ca="1" si="6"/>
        <v>s</v>
      </c>
    </row>
    <row r="71" spans="1:24" ht="24" x14ac:dyDescent="0.25">
      <c r="A71" s="128" t="s">
        <v>1207</v>
      </c>
      <c r="B71" s="110" t="s">
        <v>410</v>
      </c>
      <c r="C71" s="110" t="s">
        <v>400</v>
      </c>
      <c r="D71" s="110" t="s">
        <v>1015</v>
      </c>
      <c r="E71" s="110" t="s">
        <v>750</v>
      </c>
      <c r="F71" s="115" t="s">
        <v>97</v>
      </c>
      <c r="G71" s="118" t="s">
        <v>100</v>
      </c>
      <c r="H71" s="125">
        <v>30666</v>
      </c>
      <c r="I71" s="115">
        <f t="shared" ref="I71:I134" ca="1" si="8">YEAR(TODAY())-YEAR(H71)</f>
        <v>36</v>
      </c>
      <c r="J71" s="115">
        <f t="shared" ref="J71:J102" ca="1" si="9">I71</f>
        <v>36</v>
      </c>
      <c r="K71" s="115" t="s">
        <v>16</v>
      </c>
      <c r="L71" s="115" t="s">
        <v>117</v>
      </c>
      <c r="M71" s="102"/>
      <c r="N71" s="102"/>
      <c r="O71" s="102"/>
      <c r="P71" s="102"/>
      <c r="Q71" s="105"/>
      <c r="R71" s="105"/>
      <c r="S71" s="105"/>
      <c r="T71" s="102" t="s">
        <v>1696</v>
      </c>
      <c r="U71" s="102">
        <v>1</v>
      </c>
      <c r="V71" s="102" t="str">
        <f t="shared" si="7"/>
        <v>ORO</v>
      </c>
      <c r="W71" s="102" t="s">
        <v>233</v>
      </c>
      <c r="X71" t="str">
        <f t="shared" ca="1" si="6"/>
        <v>s</v>
      </c>
    </row>
    <row r="72" spans="1:24" ht="24" x14ac:dyDescent="0.25">
      <c r="A72" s="128" t="s">
        <v>1207</v>
      </c>
      <c r="B72" s="110" t="s">
        <v>410</v>
      </c>
      <c r="C72" s="110" t="s">
        <v>400</v>
      </c>
      <c r="D72" s="110" t="s">
        <v>1015</v>
      </c>
      <c r="E72" s="110" t="s">
        <v>750</v>
      </c>
      <c r="F72" s="115" t="s">
        <v>97</v>
      </c>
      <c r="G72" s="118" t="s">
        <v>100</v>
      </c>
      <c r="H72" s="125">
        <v>30666</v>
      </c>
      <c r="I72" s="115">
        <f t="shared" ca="1" si="8"/>
        <v>36</v>
      </c>
      <c r="J72" s="115">
        <f t="shared" ca="1" si="9"/>
        <v>36</v>
      </c>
      <c r="K72" s="115" t="s">
        <v>16</v>
      </c>
      <c r="L72" s="115" t="s">
        <v>110</v>
      </c>
      <c r="M72" s="102"/>
      <c r="N72" s="102"/>
      <c r="O72" s="102"/>
      <c r="P72" s="102"/>
      <c r="Q72" s="105"/>
      <c r="R72" s="105"/>
      <c r="S72" s="105"/>
      <c r="T72" s="102" t="s">
        <v>1771</v>
      </c>
      <c r="U72" s="102">
        <v>1</v>
      </c>
      <c r="V72" s="102" t="str">
        <f t="shared" si="7"/>
        <v>ORO</v>
      </c>
      <c r="W72" s="102" t="s">
        <v>233</v>
      </c>
      <c r="X72" t="str">
        <f t="shared" ca="1" si="6"/>
        <v>s</v>
      </c>
    </row>
    <row r="73" spans="1:24" ht="24" x14ac:dyDescent="0.25">
      <c r="A73" s="128" t="s">
        <v>1298</v>
      </c>
      <c r="B73" s="110" t="s">
        <v>826</v>
      </c>
      <c r="C73" s="110" t="s">
        <v>366</v>
      </c>
      <c r="D73" s="110" t="s">
        <v>561</v>
      </c>
      <c r="E73" s="110" t="s">
        <v>764</v>
      </c>
      <c r="F73" s="115" t="s">
        <v>96</v>
      </c>
      <c r="G73" s="118" t="s">
        <v>100</v>
      </c>
      <c r="H73" s="125">
        <v>24498</v>
      </c>
      <c r="I73" s="115">
        <f t="shared" ca="1" si="8"/>
        <v>52</v>
      </c>
      <c r="J73" s="115">
        <f t="shared" ca="1" si="9"/>
        <v>52</v>
      </c>
      <c r="K73" s="118" t="s">
        <v>3</v>
      </c>
      <c r="L73" s="118" t="s">
        <v>116</v>
      </c>
      <c r="M73" s="102"/>
      <c r="N73" s="102"/>
      <c r="O73" s="102"/>
      <c r="P73" s="102"/>
      <c r="Q73" s="105"/>
      <c r="R73" s="105"/>
      <c r="S73" s="105"/>
      <c r="T73" s="102" t="s">
        <v>1563</v>
      </c>
      <c r="U73" s="102">
        <v>1</v>
      </c>
      <c r="V73" s="102" t="str">
        <f t="shared" si="7"/>
        <v>ORO</v>
      </c>
      <c r="W73" s="102" t="s">
        <v>233</v>
      </c>
      <c r="X73" t="str">
        <f t="shared" ca="1" si="6"/>
        <v>s</v>
      </c>
    </row>
    <row r="74" spans="1:24" ht="24" x14ac:dyDescent="0.25">
      <c r="A74" s="128" t="s">
        <v>1298</v>
      </c>
      <c r="B74" s="110" t="s">
        <v>826</v>
      </c>
      <c r="C74" s="110" t="s">
        <v>366</v>
      </c>
      <c r="D74" s="110" t="s">
        <v>561</v>
      </c>
      <c r="E74" s="110" t="s">
        <v>764</v>
      </c>
      <c r="F74" s="115" t="s">
        <v>96</v>
      </c>
      <c r="G74" s="118" t="s">
        <v>100</v>
      </c>
      <c r="H74" s="125">
        <v>24498</v>
      </c>
      <c r="I74" s="115">
        <f t="shared" ca="1" si="8"/>
        <v>52</v>
      </c>
      <c r="J74" s="115">
        <f t="shared" ca="1" si="9"/>
        <v>52</v>
      </c>
      <c r="K74" s="118" t="s">
        <v>3</v>
      </c>
      <c r="L74" s="118" t="s">
        <v>1162</v>
      </c>
      <c r="M74" s="102"/>
      <c r="N74" s="102"/>
      <c r="O74" s="102"/>
      <c r="P74" s="102"/>
      <c r="Q74" s="105"/>
      <c r="R74" s="105"/>
      <c r="S74" s="105"/>
      <c r="T74" s="102" t="s">
        <v>1769</v>
      </c>
      <c r="U74" s="102">
        <v>1</v>
      </c>
      <c r="V74" s="102" t="str">
        <f t="shared" si="7"/>
        <v>ORO</v>
      </c>
      <c r="W74" s="102" t="s">
        <v>233</v>
      </c>
      <c r="X74" t="str">
        <f t="shared" ca="1" si="6"/>
        <v>s</v>
      </c>
    </row>
    <row r="75" spans="1:24" ht="24" x14ac:dyDescent="0.25">
      <c r="A75" s="128" t="s">
        <v>1298</v>
      </c>
      <c r="B75" s="110" t="s">
        <v>826</v>
      </c>
      <c r="C75" s="110" t="s">
        <v>366</v>
      </c>
      <c r="D75" s="110" t="s">
        <v>561</v>
      </c>
      <c r="E75" s="110" t="s">
        <v>764</v>
      </c>
      <c r="F75" s="115" t="s">
        <v>96</v>
      </c>
      <c r="G75" s="118" t="s">
        <v>100</v>
      </c>
      <c r="H75" s="125">
        <v>24498</v>
      </c>
      <c r="I75" s="115">
        <f t="shared" ca="1" si="8"/>
        <v>52</v>
      </c>
      <c r="J75" s="115">
        <f t="shared" ca="1" si="9"/>
        <v>52</v>
      </c>
      <c r="K75" s="118" t="s">
        <v>3</v>
      </c>
      <c r="L75" s="115" t="s">
        <v>115</v>
      </c>
      <c r="M75" s="102"/>
      <c r="N75" s="102"/>
      <c r="O75" s="102"/>
      <c r="P75" s="102"/>
      <c r="Q75" s="105"/>
      <c r="R75" s="105"/>
      <c r="S75" s="105"/>
      <c r="T75" s="102" t="s">
        <v>1689</v>
      </c>
      <c r="U75" s="102">
        <v>2</v>
      </c>
      <c r="V75" s="102" t="str">
        <f t="shared" si="7"/>
        <v>PLATA</v>
      </c>
      <c r="W75" s="102" t="s">
        <v>233</v>
      </c>
      <c r="X75" t="str">
        <f t="shared" ca="1" si="6"/>
        <v>s</v>
      </c>
    </row>
    <row r="76" spans="1:24" ht="24" x14ac:dyDescent="0.25">
      <c r="A76" s="128" t="s">
        <v>1399</v>
      </c>
      <c r="B76" s="110" t="s">
        <v>38</v>
      </c>
      <c r="C76" s="110" t="s">
        <v>1040</v>
      </c>
      <c r="D76" s="110" t="s">
        <v>1041</v>
      </c>
      <c r="E76" s="110" t="s">
        <v>765</v>
      </c>
      <c r="F76" s="115" t="s">
        <v>96</v>
      </c>
      <c r="G76" s="118" t="s">
        <v>100</v>
      </c>
      <c r="H76" s="125">
        <v>21195</v>
      </c>
      <c r="I76" s="115">
        <f t="shared" ca="1" si="8"/>
        <v>61</v>
      </c>
      <c r="J76" s="115">
        <f t="shared" ca="1" si="9"/>
        <v>61</v>
      </c>
      <c r="K76" s="115" t="s">
        <v>8</v>
      </c>
      <c r="L76" s="115" t="s">
        <v>115</v>
      </c>
      <c r="M76" s="102"/>
      <c r="N76" s="102"/>
      <c r="O76" s="102"/>
      <c r="P76" s="102"/>
      <c r="Q76" s="105"/>
      <c r="R76" s="105"/>
      <c r="S76" s="105"/>
      <c r="T76" s="102" t="s">
        <v>1744</v>
      </c>
      <c r="U76" s="102">
        <v>5</v>
      </c>
      <c r="V76" s="102" t="str">
        <f t="shared" si="7"/>
        <v/>
      </c>
      <c r="W76" s="102" t="s">
        <v>233</v>
      </c>
      <c r="X76" t="str">
        <f t="shared" ca="1" si="6"/>
        <v>s</v>
      </c>
    </row>
    <row r="77" spans="1:24" ht="24" x14ac:dyDescent="0.25">
      <c r="A77" s="128" t="s">
        <v>1399</v>
      </c>
      <c r="B77" s="110" t="s">
        <v>38</v>
      </c>
      <c r="C77" s="110" t="s">
        <v>1040</v>
      </c>
      <c r="D77" s="110" t="s">
        <v>1041</v>
      </c>
      <c r="E77" s="110" t="s">
        <v>765</v>
      </c>
      <c r="F77" s="115" t="s">
        <v>96</v>
      </c>
      <c r="G77" s="118" t="s">
        <v>100</v>
      </c>
      <c r="H77" s="125">
        <v>21195</v>
      </c>
      <c r="I77" s="115">
        <f t="shared" ca="1" si="8"/>
        <v>61</v>
      </c>
      <c r="J77" s="115">
        <f t="shared" ca="1" si="9"/>
        <v>61</v>
      </c>
      <c r="K77" s="115" t="s">
        <v>8</v>
      </c>
      <c r="L77" s="115" t="s">
        <v>122</v>
      </c>
      <c r="M77" s="102"/>
      <c r="N77" s="102"/>
      <c r="O77" s="102"/>
      <c r="P77" s="102"/>
      <c r="Q77" s="105"/>
      <c r="R77" s="105"/>
      <c r="S77" s="105"/>
      <c r="T77" s="102">
        <v>7.25</v>
      </c>
      <c r="U77" s="102">
        <v>3</v>
      </c>
      <c r="V77" s="102" t="str">
        <f t="shared" si="7"/>
        <v>BRONCE</v>
      </c>
      <c r="W77" s="102" t="s">
        <v>233</v>
      </c>
      <c r="X77" t="str">
        <f t="shared" ca="1" si="6"/>
        <v>s</v>
      </c>
    </row>
    <row r="78" spans="1:24" ht="24" x14ac:dyDescent="0.25">
      <c r="A78" s="128" t="s">
        <v>1399</v>
      </c>
      <c r="B78" s="110" t="s">
        <v>38</v>
      </c>
      <c r="C78" s="110" t="s">
        <v>1040</v>
      </c>
      <c r="D78" s="110" t="s">
        <v>1041</v>
      </c>
      <c r="E78" s="110" t="s">
        <v>765</v>
      </c>
      <c r="F78" s="115" t="s">
        <v>96</v>
      </c>
      <c r="G78" s="118" t="s">
        <v>100</v>
      </c>
      <c r="H78" s="125">
        <v>21195</v>
      </c>
      <c r="I78" s="115">
        <f t="shared" ca="1" si="8"/>
        <v>61</v>
      </c>
      <c r="J78" s="115">
        <f t="shared" ca="1" si="9"/>
        <v>61</v>
      </c>
      <c r="K78" s="115" t="s">
        <v>8</v>
      </c>
      <c r="L78" s="115" t="s">
        <v>121</v>
      </c>
      <c r="M78" s="102"/>
      <c r="N78" s="102"/>
      <c r="O78" s="102"/>
      <c r="P78" s="102"/>
      <c r="Q78" s="105"/>
      <c r="R78" s="105"/>
      <c r="S78" s="105"/>
      <c r="T78" s="102">
        <v>15.76</v>
      </c>
      <c r="U78" s="102">
        <v>6</v>
      </c>
      <c r="V78" s="102" t="str">
        <f t="shared" si="7"/>
        <v/>
      </c>
      <c r="W78" s="102" t="s">
        <v>233</v>
      </c>
      <c r="X78" t="str">
        <f t="shared" ca="1" si="6"/>
        <v>s</v>
      </c>
    </row>
    <row r="79" spans="1:24" x14ac:dyDescent="0.25">
      <c r="A79" s="128" t="s">
        <v>1437</v>
      </c>
      <c r="B79" s="110" t="s">
        <v>398</v>
      </c>
      <c r="C79" s="110" t="s">
        <v>1042</v>
      </c>
      <c r="D79" s="110" t="s">
        <v>399</v>
      </c>
      <c r="E79" s="110" t="s">
        <v>766</v>
      </c>
      <c r="F79" s="115" t="s">
        <v>96</v>
      </c>
      <c r="G79" s="118" t="s">
        <v>100</v>
      </c>
      <c r="H79" s="125">
        <v>19371</v>
      </c>
      <c r="I79" s="115">
        <f t="shared" ca="1" si="8"/>
        <v>66</v>
      </c>
      <c r="J79" s="115">
        <f t="shared" ca="1" si="9"/>
        <v>66</v>
      </c>
      <c r="K79" s="118" t="s">
        <v>10</v>
      </c>
      <c r="L79" s="118" t="s">
        <v>116</v>
      </c>
      <c r="M79" s="102"/>
      <c r="N79" s="102"/>
      <c r="O79" s="102"/>
      <c r="P79" s="102"/>
      <c r="Q79" s="105"/>
      <c r="R79" s="105"/>
      <c r="S79" s="105"/>
      <c r="T79" s="102" t="s">
        <v>1537</v>
      </c>
      <c r="U79" s="102">
        <v>3</v>
      </c>
      <c r="V79" s="102" t="str">
        <f t="shared" si="7"/>
        <v>BRONCE</v>
      </c>
      <c r="W79" s="102" t="s">
        <v>233</v>
      </c>
      <c r="X79" t="str">
        <f t="shared" ca="1" si="6"/>
        <v>s</v>
      </c>
    </row>
    <row r="80" spans="1:24" x14ac:dyDescent="0.25">
      <c r="A80" s="128" t="s">
        <v>1437</v>
      </c>
      <c r="B80" s="110" t="s">
        <v>398</v>
      </c>
      <c r="C80" s="110" t="s">
        <v>1042</v>
      </c>
      <c r="D80" s="110" t="s">
        <v>399</v>
      </c>
      <c r="E80" s="110" t="s">
        <v>766</v>
      </c>
      <c r="F80" s="115" t="s">
        <v>96</v>
      </c>
      <c r="G80" s="118" t="s">
        <v>100</v>
      </c>
      <c r="H80" s="125">
        <v>19371</v>
      </c>
      <c r="I80" s="115">
        <f t="shared" ca="1" si="8"/>
        <v>66</v>
      </c>
      <c r="J80" s="115">
        <f t="shared" ca="1" si="9"/>
        <v>66</v>
      </c>
      <c r="K80" s="118" t="s">
        <v>10</v>
      </c>
      <c r="L80" s="115" t="s">
        <v>117</v>
      </c>
      <c r="M80" s="102"/>
      <c r="N80" s="102"/>
      <c r="O80" s="102"/>
      <c r="P80" s="102"/>
      <c r="Q80" s="105"/>
      <c r="R80" s="105"/>
      <c r="S80" s="105"/>
      <c r="T80" s="102" t="s">
        <v>1735</v>
      </c>
      <c r="U80" s="102">
        <v>3</v>
      </c>
      <c r="V80" s="102" t="str">
        <f t="shared" si="7"/>
        <v>BRONCE</v>
      </c>
      <c r="W80" s="102" t="s">
        <v>233</v>
      </c>
      <c r="X80" t="str">
        <f t="shared" ca="1" si="6"/>
        <v>s</v>
      </c>
    </row>
    <row r="81" spans="1:24" x14ac:dyDescent="0.25">
      <c r="A81" s="128" t="s">
        <v>1437</v>
      </c>
      <c r="B81" s="110" t="s">
        <v>398</v>
      </c>
      <c r="C81" s="110" t="s">
        <v>1042</v>
      </c>
      <c r="D81" s="110" t="s">
        <v>399</v>
      </c>
      <c r="E81" s="110" t="s">
        <v>766</v>
      </c>
      <c r="F81" s="115" t="s">
        <v>96</v>
      </c>
      <c r="G81" s="118" t="s">
        <v>100</v>
      </c>
      <c r="H81" s="125">
        <v>19371</v>
      </c>
      <c r="I81" s="115">
        <f t="shared" ca="1" si="8"/>
        <v>66</v>
      </c>
      <c r="J81" s="115">
        <f t="shared" ca="1" si="9"/>
        <v>66</v>
      </c>
      <c r="K81" s="118" t="s">
        <v>10</v>
      </c>
      <c r="L81" s="115" t="s">
        <v>118</v>
      </c>
      <c r="M81" s="102"/>
      <c r="N81" s="102"/>
      <c r="O81" s="102"/>
      <c r="P81" s="102"/>
      <c r="Q81" s="105"/>
      <c r="R81" s="105"/>
      <c r="S81" s="105"/>
      <c r="T81" s="102" t="s">
        <v>1512</v>
      </c>
      <c r="U81" s="102">
        <v>1</v>
      </c>
      <c r="V81" s="102" t="str">
        <f t="shared" si="7"/>
        <v>ORO</v>
      </c>
      <c r="W81" s="102" t="s">
        <v>233</v>
      </c>
      <c r="X81" t="str">
        <f t="shared" ca="1" si="6"/>
        <v>s</v>
      </c>
    </row>
    <row r="82" spans="1:24" ht="24" x14ac:dyDescent="0.25">
      <c r="A82" s="128" t="s">
        <v>1342</v>
      </c>
      <c r="B82" s="110" t="s">
        <v>23</v>
      </c>
      <c r="C82" s="110" t="s">
        <v>1043</v>
      </c>
      <c r="D82" s="110" t="s">
        <v>1044</v>
      </c>
      <c r="E82" s="110" t="s">
        <v>767</v>
      </c>
      <c r="F82" s="115" t="s">
        <v>96</v>
      </c>
      <c r="G82" s="118" t="s">
        <v>100</v>
      </c>
      <c r="H82" s="125">
        <v>22961</v>
      </c>
      <c r="I82" s="115">
        <f t="shared" ca="1" si="8"/>
        <v>57</v>
      </c>
      <c r="J82" s="115">
        <f t="shared" ca="1" si="9"/>
        <v>57</v>
      </c>
      <c r="K82" s="115" t="s">
        <v>9</v>
      </c>
      <c r="L82" s="115" t="s">
        <v>156</v>
      </c>
      <c r="M82" s="102"/>
      <c r="N82" s="102"/>
      <c r="O82" s="102"/>
      <c r="P82" s="102"/>
      <c r="Q82" s="105"/>
      <c r="R82" s="105"/>
      <c r="S82" s="105"/>
      <c r="T82" s="102">
        <v>19.07</v>
      </c>
      <c r="U82" s="102">
        <v>2</v>
      </c>
      <c r="V82" s="102" t="str">
        <f t="shared" si="7"/>
        <v>PLATA</v>
      </c>
      <c r="W82" s="102" t="s">
        <v>233</v>
      </c>
      <c r="X82" t="str">
        <f t="shared" ca="1" si="6"/>
        <v>s</v>
      </c>
    </row>
    <row r="83" spans="1:24" ht="24" x14ac:dyDescent="0.25">
      <c r="A83" s="128" t="s">
        <v>1342</v>
      </c>
      <c r="B83" s="110" t="s">
        <v>23</v>
      </c>
      <c r="C83" s="110" t="s">
        <v>1043</v>
      </c>
      <c r="D83" s="110" t="s">
        <v>1044</v>
      </c>
      <c r="E83" s="110" t="s">
        <v>767</v>
      </c>
      <c r="F83" s="115" t="s">
        <v>96</v>
      </c>
      <c r="G83" s="118" t="s">
        <v>100</v>
      </c>
      <c r="H83" s="125">
        <v>22961</v>
      </c>
      <c r="I83" s="115">
        <f t="shared" ca="1" si="8"/>
        <v>57</v>
      </c>
      <c r="J83" s="115">
        <f t="shared" ca="1" si="9"/>
        <v>57</v>
      </c>
      <c r="K83" s="115" t="s">
        <v>9</v>
      </c>
      <c r="L83" s="115" t="s">
        <v>122</v>
      </c>
      <c r="M83" s="102"/>
      <c r="N83" s="102"/>
      <c r="O83" s="102"/>
      <c r="P83" s="102"/>
      <c r="Q83" s="105"/>
      <c r="R83" s="105"/>
      <c r="S83" s="105"/>
      <c r="T83" s="102">
        <v>8.2200000000000006</v>
      </c>
      <c r="U83" s="102">
        <v>2</v>
      </c>
      <c r="V83" s="102" t="str">
        <f t="shared" si="7"/>
        <v>PLATA</v>
      </c>
      <c r="W83" s="102" t="s">
        <v>233</v>
      </c>
      <c r="X83" t="str">
        <f t="shared" ca="1" si="6"/>
        <v>s</v>
      </c>
    </row>
    <row r="84" spans="1:24" ht="24" x14ac:dyDescent="0.25">
      <c r="A84" s="128" t="s">
        <v>1342</v>
      </c>
      <c r="B84" s="110" t="s">
        <v>23</v>
      </c>
      <c r="C84" s="110" t="s">
        <v>1043</v>
      </c>
      <c r="D84" s="110" t="s">
        <v>1044</v>
      </c>
      <c r="E84" s="110" t="s">
        <v>767</v>
      </c>
      <c r="F84" s="115" t="s">
        <v>96</v>
      </c>
      <c r="G84" s="118" t="s">
        <v>100</v>
      </c>
      <c r="H84" s="125">
        <v>22961</v>
      </c>
      <c r="I84" s="115">
        <f t="shared" ca="1" si="8"/>
        <v>57</v>
      </c>
      <c r="J84" s="115">
        <f t="shared" ca="1" si="9"/>
        <v>57</v>
      </c>
      <c r="K84" s="115" t="s">
        <v>9</v>
      </c>
      <c r="L84" s="115" t="s">
        <v>121</v>
      </c>
      <c r="M84" s="102"/>
      <c r="N84" s="102"/>
      <c r="O84" s="102"/>
      <c r="P84" s="102"/>
      <c r="Q84" s="105"/>
      <c r="R84" s="105"/>
      <c r="S84" s="105"/>
      <c r="T84" s="102">
        <v>17.25</v>
      </c>
      <c r="U84" s="102">
        <v>3</v>
      </c>
      <c r="V84" s="102" t="str">
        <f t="shared" si="7"/>
        <v>BRONCE</v>
      </c>
      <c r="W84" s="102" t="s">
        <v>233</v>
      </c>
      <c r="X84" t="str">
        <f t="shared" ca="1" si="6"/>
        <v>s</v>
      </c>
    </row>
    <row r="85" spans="1:24" ht="24" x14ac:dyDescent="0.25">
      <c r="A85" s="128" t="s">
        <v>1343</v>
      </c>
      <c r="B85" s="110" t="s">
        <v>592</v>
      </c>
      <c r="C85" s="110" t="s">
        <v>1053</v>
      </c>
      <c r="D85" s="110" t="s">
        <v>1054</v>
      </c>
      <c r="E85" s="110" t="s">
        <v>772</v>
      </c>
      <c r="F85" s="115" t="s">
        <v>96</v>
      </c>
      <c r="G85" s="118" t="s">
        <v>100</v>
      </c>
      <c r="H85" s="125">
        <v>22769</v>
      </c>
      <c r="I85" s="115">
        <f t="shared" ca="1" si="8"/>
        <v>57</v>
      </c>
      <c r="J85" s="115">
        <f t="shared" ca="1" si="9"/>
        <v>57</v>
      </c>
      <c r="K85" s="115" t="s">
        <v>9</v>
      </c>
      <c r="L85" s="118" t="s">
        <v>116</v>
      </c>
      <c r="M85" s="102"/>
      <c r="N85" s="102"/>
      <c r="O85" s="102"/>
      <c r="P85" s="102"/>
      <c r="Q85" s="105"/>
      <c r="R85" s="105"/>
      <c r="S85" s="105"/>
      <c r="T85" s="102" t="s">
        <v>1543</v>
      </c>
      <c r="U85" s="102">
        <v>4</v>
      </c>
      <c r="V85" s="102" t="str">
        <f t="shared" si="7"/>
        <v/>
      </c>
      <c r="W85" s="102" t="s">
        <v>233</v>
      </c>
      <c r="X85" t="str">
        <f t="shared" ca="1" si="6"/>
        <v>s</v>
      </c>
    </row>
    <row r="86" spans="1:24" ht="24" x14ac:dyDescent="0.25">
      <c r="A86" s="128" t="s">
        <v>1343</v>
      </c>
      <c r="B86" s="110" t="s">
        <v>592</v>
      </c>
      <c r="C86" s="110" t="s">
        <v>1053</v>
      </c>
      <c r="D86" s="110" t="s">
        <v>1054</v>
      </c>
      <c r="E86" s="110" t="s">
        <v>772</v>
      </c>
      <c r="F86" s="115" t="s">
        <v>96</v>
      </c>
      <c r="G86" s="118" t="s">
        <v>100</v>
      </c>
      <c r="H86" s="125">
        <v>22769</v>
      </c>
      <c r="I86" s="115">
        <f t="shared" ca="1" si="8"/>
        <v>57</v>
      </c>
      <c r="J86" s="115">
        <f t="shared" ca="1" si="9"/>
        <v>57</v>
      </c>
      <c r="K86" s="115" t="s">
        <v>9</v>
      </c>
      <c r="L86" s="118" t="s">
        <v>108</v>
      </c>
      <c r="M86" s="102"/>
      <c r="N86" s="102"/>
      <c r="O86" s="102"/>
      <c r="P86" s="102"/>
      <c r="Q86" s="105"/>
      <c r="R86" s="105"/>
      <c r="S86" s="105"/>
      <c r="T86" s="102" t="s">
        <v>1525</v>
      </c>
      <c r="U86" s="102">
        <v>1</v>
      </c>
      <c r="V86" s="102" t="str">
        <f t="shared" si="7"/>
        <v>ORO</v>
      </c>
      <c r="W86" s="102" t="s">
        <v>233</v>
      </c>
      <c r="X86" t="str">
        <f t="shared" ca="1" si="6"/>
        <v>s</v>
      </c>
    </row>
    <row r="87" spans="1:24" ht="24" x14ac:dyDescent="0.25">
      <c r="A87" s="128" t="s">
        <v>1299</v>
      </c>
      <c r="B87" s="110" t="s">
        <v>1055</v>
      </c>
      <c r="C87" s="110" t="s">
        <v>1043</v>
      </c>
      <c r="D87" s="110" t="s">
        <v>1056</v>
      </c>
      <c r="E87" s="110" t="s">
        <v>773</v>
      </c>
      <c r="F87" s="115" t="s">
        <v>96</v>
      </c>
      <c r="G87" s="118" t="s">
        <v>100</v>
      </c>
      <c r="H87" s="125">
        <v>24903</v>
      </c>
      <c r="I87" s="115">
        <f t="shared" ca="1" si="8"/>
        <v>51</v>
      </c>
      <c r="J87" s="115">
        <f t="shared" ca="1" si="9"/>
        <v>51</v>
      </c>
      <c r="K87" s="118" t="s">
        <v>3</v>
      </c>
      <c r="L87" s="118" t="s">
        <v>113</v>
      </c>
      <c r="M87" s="102"/>
      <c r="N87" s="102"/>
      <c r="O87" s="102"/>
      <c r="P87" s="102"/>
      <c r="Q87" s="105"/>
      <c r="R87" s="105"/>
      <c r="S87" s="105"/>
      <c r="T87" s="102" t="s">
        <v>233</v>
      </c>
      <c r="U87" s="102" t="s">
        <v>233</v>
      </c>
      <c r="V87" s="102" t="str">
        <f t="shared" si="7"/>
        <v/>
      </c>
      <c r="W87" s="102" t="s">
        <v>233</v>
      </c>
      <c r="X87" t="str">
        <f t="shared" ca="1" si="6"/>
        <v>s</v>
      </c>
    </row>
    <row r="88" spans="1:24" ht="24" x14ac:dyDescent="0.25">
      <c r="A88" s="128" t="s">
        <v>1299</v>
      </c>
      <c r="B88" s="110" t="s">
        <v>1055</v>
      </c>
      <c r="C88" s="110" t="s">
        <v>1043</v>
      </c>
      <c r="D88" s="110" t="s">
        <v>1056</v>
      </c>
      <c r="E88" s="110" t="s">
        <v>773</v>
      </c>
      <c r="F88" s="115" t="s">
        <v>96</v>
      </c>
      <c r="G88" s="118" t="s">
        <v>100</v>
      </c>
      <c r="H88" s="125">
        <v>24903</v>
      </c>
      <c r="I88" s="115">
        <f t="shared" ca="1" si="8"/>
        <v>51</v>
      </c>
      <c r="J88" s="115">
        <f t="shared" ca="1" si="9"/>
        <v>51</v>
      </c>
      <c r="K88" s="118" t="s">
        <v>3</v>
      </c>
      <c r="L88" s="115" t="s">
        <v>115</v>
      </c>
      <c r="M88" s="102"/>
      <c r="N88" s="102"/>
      <c r="O88" s="102"/>
      <c r="P88" s="102"/>
      <c r="Q88" s="105"/>
      <c r="R88" s="105"/>
      <c r="S88" s="105"/>
      <c r="T88" s="102" t="s">
        <v>233</v>
      </c>
      <c r="U88" s="102" t="s">
        <v>233</v>
      </c>
      <c r="V88" s="102" t="str">
        <f t="shared" si="7"/>
        <v/>
      </c>
      <c r="W88" s="102" t="s">
        <v>233</v>
      </c>
      <c r="X88" t="str">
        <f t="shared" ca="1" si="6"/>
        <v>s</v>
      </c>
    </row>
    <row r="89" spans="1:24" ht="24" x14ac:dyDescent="0.25">
      <c r="A89" s="128" t="s">
        <v>1299</v>
      </c>
      <c r="B89" s="110" t="s">
        <v>1055</v>
      </c>
      <c r="C89" s="110" t="s">
        <v>1043</v>
      </c>
      <c r="D89" s="110" t="s">
        <v>1056</v>
      </c>
      <c r="E89" s="110" t="s">
        <v>773</v>
      </c>
      <c r="F89" s="115" t="s">
        <v>96</v>
      </c>
      <c r="G89" s="118" t="s">
        <v>100</v>
      </c>
      <c r="H89" s="125">
        <v>24903</v>
      </c>
      <c r="I89" s="115">
        <f t="shared" ca="1" si="8"/>
        <v>51</v>
      </c>
      <c r="J89" s="115">
        <f t="shared" ca="1" si="9"/>
        <v>51</v>
      </c>
      <c r="K89" s="118" t="s">
        <v>3</v>
      </c>
      <c r="L89" s="118" t="s">
        <v>550</v>
      </c>
      <c r="M89" s="102"/>
      <c r="N89" s="102"/>
      <c r="O89" s="102"/>
      <c r="P89" s="102"/>
      <c r="Q89" s="105"/>
      <c r="R89" s="105"/>
      <c r="S89" s="105"/>
      <c r="T89" s="102" t="s">
        <v>233</v>
      </c>
      <c r="U89" s="102" t="s">
        <v>233</v>
      </c>
      <c r="V89" s="102" t="str">
        <f t="shared" si="7"/>
        <v/>
      </c>
      <c r="W89" s="102" t="s">
        <v>233</v>
      </c>
      <c r="X89" t="str">
        <f t="shared" ca="1" si="6"/>
        <v>s</v>
      </c>
    </row>
    <row r="90" spans="1:24" ht="24" x14ac:dyDescent="0.25">
      <c r="A90" s="128" t="s">
        <v>1438</v>
      </c>
      <c r="B90" s="110" t="s">
        <v>604</v>
      </c>
      <c r="C90" s="110" t="s">
        <v>175</v>
      </c>
      <c r="D90" s="110" t="s">
        <v>1045</v>
      </c>
      <c r="E90" s="110" t="s">
        <v>768</v>
      </c>
      <c r="F90" s="115" t="s">
        <v>96</v>
      </c>
      <c r="G90" s="118" t="s">
        <v>100</v>
      </c>
      <c r="H90" s="125">
        <v>19710</v>
      </c>
      <c r="I90" s="115">
        <f t="shared" ca="1" si="8"/>
        <v>66</v>
      </c>
      <c r="J90" s="115">
        <f t="shared" ca="1" si="9"/>
        <v>66</v>
      </c>
      <c r="K90" s="118" t="s">
        <v>10</v>
      </c>
      <c r="L90" s="118" t="s">
        <v>116</v>
      </c>
      <c r="M90" s="102"/>
      <c r="N90" s="102"/>
      <c r="O90" s="102"/>
      <c r="P90" s="102"/>
      <c r="Q90" s="105"/>
      <c r="R90" s="105"/>
      <c r="S90" s="105"/>
      <c r="T90" s="102" t="s">
        <v>1538</v>
      </c>
      <c r="U90" s="102">
        <v>1</v>
      </c>
      <c r="V90" s="102" t="str">
        <f t="shared" si="7"/>
        <v>ORO</v>
      </c>
      <c r="W90" s="102" t="s">
        <v>233</v>
      </c>
      <c r="X90" t="str">
        <f t="shared" ca="1" si="6"/>
        <v>s</v>
      </c>
    </row>
    <row r="91" spans="1:24" ht="24" x14ac:dyDescent="0.25">
      <c r="A91" s="128" t="s">
        <v>1438</v>
      </c>
      <c r="B91" s="110" t="s">
        <v>604</v>
      </c>
      <c r="C91" s="110" t="s">
        <v>175</v>
      </c>
      <c r="D91" s="110" t="s">
        <v>1045</v>
      </c>
      <c r="E91" s="110" t="s">
        <v>768</v>
      </c>
      <c r="F91" s="115" t="s">
        <v>96</v>
      </c>
      <c r="G91" s="118" t="s">
        <v>100</v>
      </c>
      <c r="H91" s="125">
        <v>19710</v>
      </c>
      <c r="I91" s="115">
        <f t="shared" ca="1" si="8"/>
        <v>66</v>
      </c>
      <c r="J91" s="115">
        <f t="shared" ca="1" si="9"/>
        <v>66</v>
      </c>
      <c r="K91" s="118" t="s">
        <v>10</v>
      </c>
      <c r="L91" s="115" t="s">
        <v>117</v>
      </c>
      <c r="M91" s="102"/>
      <c r="N91" s="102"/>
      <c r="O91" s="102"/>
      <c r="P91" s="102"/>
      <c r="Q91" s="105"/>
      <c r="R91" s="105"/>
      <c r="S91" s="105"/>
      <c r="T91" s="102" t="s">
        <v>1736</v>
      </c>
      <c r="U91" s="102">
        <v>1</v>
      </c>
      <c r="V91" s="102" t="str">
        <f t="shared" si="7"/>
        <v>ORO</v>
      </c>
      <c r="W91" s="102" t="s">
        <v>233</v>
      </c>
      <c r="X91" t="str">
        <f t="shared" ca="1" si="6"/>
        <v>s</v>
      </c>
    </row>
    <row r="92" spans="1:24" ht="24" x14ac:dyDescent="0.25">
      <c r="A92" s="128" t="s">
        <v>1438</v>
      </c>
      <c r="B92" s="110" t="s">
        <v>604</v>
      </c>
      <c r="C92" s="110" t="s">
        <v>175</v>
      </c>
      <c r="D92" s="110" t="s">
        <v>1045</v>
      </c>
      <c r="E92" s="110" t="s">
        <v>768</v>
      </c>
      <c r="F92" s="115" t="s">
        <v>96</v>
      </c>
      <c r="G92" s="118" t="s">
        <v>100</v>
      </c>
      <c r="H92" s="125">
        <v>19710</v>
      </c>
      <c r="I92" s="115">
        <f t="shared" ca="1" si="8"/>
        <v>66</v>
      </c>
      <c r="J92" s="115">
        <f t="shared" ca="1" si="9"/>
        <v>66</v>
      </c>
      <c r="K92" s="118" t="s">
        <v>10</v>
      </c>
      <c r="L92" s="115" t="s">
        <v>112</v>
      </c>
      <c r="M92" s="102"/>
      <c r="N92" s="102"/>
      <c r="O92" s="102"/>
      <c r="P92" s="102"/>
      <c r="Q92" s="105"/>
      <c r="R92" s="105"/>
      <c r="S92" s="105"/>
      <c r="T92" s="102">
        <v>16.27</v>
      </c>
      <c r="U92" s="102">
        <v>3</v>
      </c>
      <c r="V92" s="102" t="str">
        <f t="shared" si="7"/>
        <v>BRONCE</v>
      </c>
      <c r="W92" s="102" t="s">
        <v>233</v>
      </c>
      <c r="X92" t="str">
        <f t="shared" ca="1" si="6"/>
        <v>s</v>
      </c>
    </row>
    <row r="93" spans="1:24" ht="24" x14ac:dyDescent="0.25">
      <c r="A93" s="128" t="s">
        <v>1462</v>
      </c>
      <c r="B93" s="110" t="s">
        <v>371</v>
      </c>
      <c r="C93" s="110" t="s">
        <v>1016</v>
      </c>
      <c r="D93" s="110" t="s">
        <v>1046</v>
      </c>
      <c r="E93" s="110" t="s">
        <v>769</v>
      </c>
      <c r="F93" s="115" t="s">
        <v>96</v>
      </c>
      <c r="G93" s="118" t="s">
        <v>100</v>
      </c>
      <c r="H93" s="125">
        <v>16233</v>
      </c>
      <c r="I93" s="115">
        <f t="shared" ca="1" si="8"/>
        <v>75</v>
      </c>
      <c r="J93" s="115">
        <f t="shared" ca="1" si="9"/>
        <v>75</v>
      </c>
      <c r="K93" s="115" t="s">
        <v>6</v>
      </c>
      <c r="L93" s="115" t="s">
        <v>156</v>
      </c>
      <c r="M93" s="102"/>
      <c r="N93" s="102"/>
      <c r="O93" s="102"/>
      <c r="P93" s="102"/>
      <c r="Q93" s="105"/>
      <c r="R93" s="105"/>
      <c r="S93" s="105"/>
      <c r="T93" s="102">
        <v>21.63</v>
      </c>
      <c r="U93" s="102">
        <v>1</v>
      </c>
      <c r="V93" s="102" t="str">
        <f t="shared" si="7"/>
        <v>ORO</v>
      </c>
      <c r="W93" s="102" t="s">
        <v>233</v>
      </c>
      <c r="X93" t="str">
        <f t="shared" ca="1" si="6"/>
        <v>s</v>
      </c>
    </row>
    <row r="94" spans="1:24" ht="24" x14ac:dyDescent="0.25">
      <c r="A94" s="128" t="s">
        <v>1462</v>
      </c>
      <c r="B94" s="110" t="s">
        <v>371</v>
      </c>
      <c r="C94" s="110" t="s">
        <v>1016</v>
      </c>
      <c r="D94" s="110" t="s">
        <v>1046</v>
      </c>
      <c r="E94" s="110" t="s">
        <v>769</v>
      </c>
      <c r="F94" s="115" t="s">
        <v>96</v>
      </c>
      <c r="G94" s="118" t="s">
        <v>100</v>
      </c>
      <c r="H94" s="125">
        <v>16233</v>
      </c>
      <c r="I94" s="115">
        <f t="shared" ca="1" si="8"/>
        <v>75</v>
      </c>
      <c r="J94" s="115">
        <f t="shared" ca="1" si="9"/>
        <v>75</v>
      </c>
      <c r="K94" s="115" t="s">
        <v>6</v>
      </c>
      <c r="L94" s="115" t="s">
        <v>122</v>
      </c>
      <c r="M94" s="102"/>
      <c r="N94" s="102"/>
      <c r="O94" s="102"/>
      <c r="P94" s="102"/>
      <c r="Q94" s="105"/>
      <c r="R94" s="105"/>
      <c r="S94" s="105"/>
      <c r="T94" s="102">
        <v>7.8</v>
      </c>
      <c r="U94" s="102">
        <v>1</v>
      </c>
      <c r="V94" s="102" t="str">
        <f t="shared" si="7"/>
        <v>ORO</v>
      </c>
      <c r="W94" s="102" t="s">
        <v>233</v>
      </c>
      <c r="X94" t="str">
        <f t="shared" ca="1" si="6"/>
        <v>s</v>
      </c>
    </row>
    <row r="95" spans="1:24" ht="24" x14ac:dyDescent="0.25">
      <c r="A95" s="128" t="s">
        <v>1462</v>
      </c>
      <c r="B95" s="110" t="s">
        <v>371</v>
      </c>
      <c r="C95" s="110" t="s">
        <v>1016</v>
      </c>
      <c r="D95" s="110" t="s">
        <v>1046</v>
      </c>
      <c r="E95" s="110" t="s">
        <v>769</v>
      </c>
      <c r="F95" s="115" t="s">
        <v>96</v>
      </c>
      <c r="G95" s="118" t="s">
        <v>100</v>
      </c>
      <c r="H95" s="125">
        <v>16233</v>
      </c>
      <c r="I95" s="115">
        <f t="shared" ca="1" si="8"/>
        <v>75</v>
      </c>
      <c r="J95" s="115">
        <f t="shared" ca="1" si="9"/>
        <v>75</v>
      </c>
      <c r="K95" s="115" t="s">
        <v>6</v>
      </c>
      <c r="L95" s="115" t="s">
        <v>121</v>
      </c>
      <c r="M95" s="102"/>
      <c r="N95" s="102"/>
      <c r="O95" s="102"/>
      <c r="P95" s="102"/>
      <c r="Q95" s="105"/>
      <c r="R95" s="105"/>
      <c r="S95" s="105"/>
      <c r="T95" s="102">
        <v>17.48</v>
      </c>
      <c r="U95" s="102">
        <v>1</v>
      </c>
      <c r="V95" s="102" t="str">
        <f t="shared" si="7"/>
        <v>ORO</v>
      </c>
      <c r="W95" s="102" t="s">
        <v>233</v>
      </c>
      <c r="X95" t="str">
        <f t="shared" ca="1" si="6"/>
        <v>s</v>
      </c>
    </row>
    <row r="96" spans="1:24" ht="24" x14ac:dyDescent="0.25">
      <c r="A96" s="128" t="s">
        <v>1457</v>
      </c>
      <c r="B96" s="110" t="s">
        <v>371</v>
      </c>
      <c r="C96" s="110" t="s">
        <v>1016</v>
      </c>
      <c r="D96" s="110" t="s">
        <v>1017</v>
      </c>
      <c r="E96" s="110" t="s">
        <v>751</v>
      </c>
      <c r="F96" s="115" t="s">
        <v>97</v>
      </c>
      <c r="G96" s="118" t="s">
        <v>100</v>
      </c>
      <c r="H96" s="125">
        <v>17491</v>
      </c>
      <c r="I96" s="115">
        <f t="shared" ca="1" si="8"/>
        <v>72</v>
      </c>
      <c r="J96" s="115">
        <f t="shared" ca="1" si="9"/>
        <v>72</v>
      </c>
      <c r="K96" s="118" t="s">
        <v>11</v>
      </c>
      <c r="L96" s="115" t="s">
        <v>156</v>
      </c>
      <c r="M96" s="102"/>
      <c r="N96" s="102"/>
      <c r="O96" s="102"/>
      <c r="P96" s="102"/>
      <c r="Q96" s="105"/>
      <c r="R96" s="105"/>
      <c r="S96" s="105"/>
      <c r="T96" s="102">
        <v>10.28</v>
      </c>
      <c r="U96" s="102">
        <v>3</v>
      </c>
      <c r="V96" s="102" t="str">
        <f t="shared" si="7"/>
        <v>BRONCE</v>
      </c>
      <c r="W96" s="102" t="s">
        <v>233</v>
      </c>
      <c r="X96" t="str">
        <f t="shared" ca="1" si="6"/>
        <v>s</v>
      </c>
    </row>
    <row r="97" spans="1:24" ht="24" x14ac:dyDescent="0.25">
      <c r="A97" s="128" t="s">
        <v>1457</v>
      </c>
      <c r="B97" s="110" t="s">
        <v>371</v>
      </c>
      <c r="C97" s="110" t="s">
        <v>1016</v>
      </c>
      <c r="D97" s="110" t="s">
        <v>1017</v>
      </c>
      <c r="E97" s="110" t="s">
        <v>751</v>
      </c>
      <c r="F97" s="115" t="s">
        <v>97</v>
      </c>
      <c r="G97" s="118" t="s">
        <v>100</v>
      </c>
      <c r="H97" s="125">
        <v>17491</v>
      </c>
      <c r="I97" s="115">
        <f t="shared" ca="1" si="8"/>
        <v>72</v>
      </c>
      <c r="J97" s="115">
        <f t="shared" ca="1" si="9"/>
        <v>72</v>
      </c>
      <c r="K97" s="118" t="s">
        <v>11</v>
      </c>
      <c r="L97" s="115" t="s">
        <v>122</v>
      </c>
      <c r="M97" s="102"/>
      <c r="N97" s="102"/>
      <c r="O97" s="102"/>
      <c r="P97" s="102"/>
      <c r="Q97" s="105"/>
      <c r="R97" s="105"/>
      <c r="S97" s="105"/>
      <c r="T97" s="102">
        <v>4.03</v>
      </c>
      <c r="U97" s="102">
        <v>3</v>
      </c>
      <c r="V97" s="102" t="str">
        <f t="shared" si="7"/>
        <v>BRONCE</v>
      </c>
      <c r="W97" s="102" t="s">
        <v>233</v>
      </c>
      <c r="X97" t="str">
        <f t="shared" ca="1" si="6"/>
        <v>s</v>
      </c>
    </row>
    <row r="98" spans="1:24" ht="24" x14ac:dyDescent="0.25">
      <c r="A98" s="128" t="s">
        <v>1457</v>
      </c>
      <c r="B98" s="110" t="s">
        <v>371</v>
      </c>
      <c r="C98" s="110" t="s">
        <v>1016</v>
      </c>
      <c r="D98" s="110" t="s">
        <v>1017</v>
      </c>
      <c r="E98" s="110" t="s">
        <v>751</v>
      </c>
      <c r="F98" s="115" t="s">
        <v>97</v>
      </c>
      <c r="G98" s="118" t="s">
        <v>100</v>
      </c>
      <c r="H98" s="125">
        <v>17491</v>
      </c>
      <c r="I98" s="115">
        <f t="shared" ca="1" si="8"/>
        <v>72</v>
      </c>
      <c r="J98" s="115">
        <f t="shared" ca="1" si="9"/>
        <v>72</v>
      </c>
      <c r="K98" s="118" t="s">
        <v>11</v>
      </c>
      <c r="L98" s="115" t="s">
        <v>121</v>
      </c>
      <c r="M98" s="102"/>
      <c r="N98" s="102"/>
      <c r="O98" s="102"/>
      <c r="P98" s="102"/>
      <c r="Q98" s="105"/>
      <c r="R98" s="105"/>
      <c r="S98" s="105"/>
      <c r="T98" s="102" t="s">
        <v>233</v>
      </c>
      <c r="U98" s="102" t="s">
        <v>233</v>
      </c>
      <c r="V98" s="102" t="str">
        <f t="shared" si="7"/>
        <v/>
      </c>
      <c r="W98" s="102" t="s">
        <v>233</v>
      </c>
      <c r="X98" t="str">
        <f t="shared" ca="1" si="6"/>
        <v>s</v>
      </c>
    </row>
    <row r="99" spans="1:24" x14ac:dyDescent="0.25">
      <c r="A99" s="128" t="s">
        <v>1272</v>
      </c>
      <c r="B99" s="110" t="s">
        <v>1047</v>
      </c>
      <c r="C99" s="110" t="s">
        <v>1048</v>
      </c>
      <c r="D99" s="110" t="s">
        <v>1049</v>
      </c>
      <c r="E99" s="110" t="s">
        <v>770</v>
      </c>
      <c r="F99" s="115" t="s">
        <v>96</v>
      </c>
      <c r="G99" s="118" t="s">
        <v>100</v>
      </c>
      <c r="H99" s="125">
        <v>25697</v>
      </c>
      <c r="I99" s="115">
        <f t="shared" ca="1" si="8"/>
        <v>49</v>
      </c>
      <c r="J99" s="115">
        <f t="shared" ca="1" si="9"/>
        <v>49</v>
      </c>
      <c r="K99" s="118" t="s">
        <v>4</v>
      </c>
      <c r="L99" s="115" t="s">
        <v>112</v>
      </c>
      <c r="M99" s="102"/>
      <c r="N99" s="102"/>
      <c r="O99" s="102"/>
      <c r="P99" s="102"/>
      <c r="Q99" s="105"/>
      <c r="R99" s="105"/>
      <c r="S99" s="105"/>
      <c r="T99" s="102">
        <v>13.87</v>
      </c>
      <c r="U99" s="102">
        <v>4</v>
      </c>
      <c r="V99" s="102" t="str">
        <f t="shared" si="7"/>
        <v/>
      </c>
      <c r="W99" s="102" t="s">
        <v>233</v>
      </c>
      <c r="X99" t="str">
        <f t="shared" ca="1" si="6"/>
        <v>s</v>
      </c>
    </row>
    <row r="100" spans="1:24" x14ac:dyDescent="0.25">
      <c r="A100" s="128" t="s">
        <v>1272</v>
      </c>
      <c r="B100" s="110" t="s">
        <v>1047</v>
      </c>
      <c r="C100" s="110" t="s">
        <v>1048</v>
      </c>
      <c r="D100" s="110" t="s">
        <v>1049</v>
      </c>
      <c r="E100" s="110" t="s">
        <v>770</v>
      </c>
      <c r="F100" s="115" t="s">
        <v>96</v>
      </c>
      <c r="G100" s="118" t="s">
        <v>100</v>
      </c>
      <c r="H100" s="125">
        <v>25697</v>
      </c>
      <c r="I100" s="115">
        <f t="shared" ca="1" si="8"/>
        <v>49</v>
      </c>
      <c r="J100" s="115">
        <f t="shared" ca="1" si="9"/>
        <v>49</v>
      </c>
      <c r="K100" s="118" t="s">
        <v>4</v>
      </c>
      <c r="L100" s="118" t="s">
        <v>113</v>
      </c>
      <c r="M100" s="102"/>
      <c r="N100" s="102"/>
      <c r="O100" s="102"/>
      <c r="P100" s="102"/>
      <c r="Q100" s="105"/>
      <c r="R100" s="105"/>
      <c r="S100" s="105"/>
      <c r="T100" s="102" t="s">
        <v>1743</v>
      </c>
      <c r="U100" s="102">
        <v>7</v>
      </c>
      <c r="V100" s="102" t="str">
        <f t="shared" si="7"/>
        <v/>
      </c>
      <c r="W100" s="102" t="s">
        <v>233</v>
      </c>
      <c r="X100" t="str">
        <f t="shared" ca="1" si="6"/>
        <v>s</v>
      </c>
    </row>
    <row r="101" spans="1:24" x14ac:dyDescent="0.25">
      <c r="A101" s="128" t="s">
        <v>1272</v>
      </c>
      <c r="B101" s="110" t="s">
        <v>1047</v>
      </c>
      <c r="C101" s="110" t="s">
        <v>1048</v>
      </c>
      <c r="D101" s="110" t="s">
        <v>1049</v>
      </c>
      <c r="E101" s="110" t="s">
        <v>770</v>
      </c>
      <c r="F101" s="115" t="s">
        <v>96</v>
      </c>
      <c r="G101" s="118" t="s">
        <v>100</v>
      </c>
      <c r="H101" s="125">
        <v>25697</v>
      </c>
      <c r="I101" s="115">
        <f t="shared" ca="1" si="8"/>
        <v>49</v>
      </c>
      <c r="J101" s="115">
        <f t="shared" ca="1" si="9"/>
        <v>49</v>
      </c>
      <c r="K101" s="118" t="s">
        <v>4</v>
      </c>
      <c r="L101" s="118" t="s">
        <v>114</v>
      </c>
      <c r="M101" s="102"/>
      <c r="N101" s="102"/>
      <c r="O101" s="102"/>
      <c r="P101" s="102"/>
      <c r="Q101" s="105"/>
      <c r="R101" s="105"/>
      <c r="S101" s="105"/>
      <c r="T101" s="102" t="s">
        <v>1618</v>
      </c>
      <c r="U101" s="102">
        <v>3</v>
      </c>
      <c r="V101" s="102" t="str">
        <f t="shared" si="7"/>
        <v>BRONCE</v>
      </c>
      <c r="W101" s="102" t="s">
        <v>233</v>
      </c>
      <c r="X101" t="str">
        <f t="shared" ca="1" si="6"/>
        <v>s</v>
      </c>
    </row>
    <row r="102" spans="1:24" ht="24" x14ac:dyDescent="0.25">
      <c r="A102" s="128" t="s">
        <v>1273</v>
      </c>
      <c r="B102" s="110" t="s">
        <v>1050</v>
      </c>
      <c r="C102" s="110" t="s">
        <v>1051</v>
      </c>
      <c r="D102" s="110" t="s">
        <v>1052</v>
      </c>
      <c r="E102" s="110" t="s">
        <v>771</v>
      </c>
      <c r="F102" s="115" t="s">
        <v>96</v>
      </c>
      <c r="G102" s="118" t="s">
        <v>100</v>
      </c>
      <c r="H102" s="125">
        <v>27114</v>
      </c>
      <c r="I102" s="115">
        <f t="shared" ca="1" si="8"/>
        <v>45</v>
      </c>
      <c r="J102" s="115">
        <f t="shared" ca="1" si="9"/>
        <v>45</v>
      </c>
      <c r="K102" s="118" t="s">
        <v>4</v>
      </c>
      <c r="L102" s="115" t="s">
        <v>112</v>
      </c>
      <c r="M102" s="102"/>
      <c r="N102" s="102"/>
      <c r="O102" s="102"/>
      <c r="P102" s="102"/>
      <c r="Q102" s="105"/>
      <c r="R102" s="105"/>
      <c r="S102" s="105"/>
      <c r="T102" s="102">
        <v>14.22</v>
      </c>
      <c r="U102" s="102">
        <v>5</v>
      </c>
      <c r="V102" s="102" t="str">
        <f t="shared" si="7"/>
        <v/>
      </c>
      <c r="W102" s="102" t="s">
        <v>233</v>
      </c>
      <c r="X102" t="str">
        <f t="shared" ca="1" si="6"/>
        <v>s</v>
      </c>
    </row>
    <row r="103" spans="1:24" ht="24" x14ac:dyDescent="0.25">
      <c r="A103" s="128" t="s">
        <v>1273</v>
      </c>
      <c r="B103" s="110" t="s">
        <v>1050</v>
      </c>
      <c r="C103" s="110" t="s">
        <v>1051</v>
      </c>
      <c r="D103" s="110" t="s">
        <v>1052</v>
      </c>
      <c r="E103" s="110" t="s">
        <v>771</v>
      </c>
      <c r="F103" s="115" t="s">
        <v>96</v>
      </c>
      <c r="G103" s="118" t="s">
        <v>100</v>
      </c>
      <c r="H103" s="125">
        <v>27114</v>
      </c>
      <c r="I103" s="115">
        <f t="shared" ca="1" si="8"/>
        <v>45</v>
      </c>
      <c r="J103" s="115">
        <f t="shared" ref="J103:J107" ca="1" si="10">I103</f>
        <v>45</v>
      </c>
      <c r="K103" s="118" t="s">
        <v>4</v>
      </c>
      <c r="L103" s="118" t="s">
        <v>113</v>
      </c>
      <c r="M103" s="102"/>
      <c r="N103" s="102"/>
      <c r="O103" s="102"/>
      <c r="P103" s="102"/>
      <c r="Q103" s="105"/>
      <c r="R103" s="105"/>
      <c r="S103" s="105"/>
      <c r="T103" s="102">
        <v>29.02</v>
      </c>
      <c r="U103" s="102">
        <v>4</v>
      </c>
      <c r="V103" s="102" t="str">
        <f t="shared" si="7"/>
        <v/>
      </c>
      <c r="W103" s="102" t="s">
        <v>233</v>
      </c>
      <c r="X103" t="str">
        <f t="shared" ca="1" si="6"/>
        <v>s</v>
      </c>
    </row>
    <row r="104" spans="1:24" ht="24" x14ac:dyDescent="0.25">
      <c r="A104" s="128" t="s">
        <v>1273</v>
      </c>
      <c r="B104" s="110" t="s">
        <v>1050</v>
      </c>
      <c r="C104" s="110" t="s">
        <v>1051</v>
      </c>
      <c r="D104" s="110" t="s">
        <v>1052</v>
      </c>
      <c r="E104" s="110" t="s">
        <v>771</v>
      </c>
      <c r="F104" s="115" t="s">
        <v>96</v>
      </c>
      <c r="G104" s="118" t="s">
        <v>100</v>
      </c>
      <c r="H104" s="125">
        <v>27114</v>
      </c>
      <c r="I104" s="115">
        <f t="shared" ca="1" si="8"/>
        <v>45</v>
      </c>
      <c r="J104" s="115">
        <f t="shared" ca="1" si="10"/>
        <v>45</v>
      </c>
      <c r="K104" s="118" t="s">
        <v>4</v>
      </c>
      <c r="L104" s="118" t="s">
        <v>114</v>
      </c>
      <c r="M104" s="102"/>
      <c r="N104" s="102"/>
      <c r="O104" s="102"/>
      <c r="P104" s="102"/>
      <c r="Q104" s="105"/>
      <c r="R104" s="105"/>
      <c r="S104" s="105"/>
      <c r="T104" s="102" t="s">
        <v>1619</v>
      </c>
      <c r="U104" s="102">
        <v>2</v>
      </c>
      <c r="V104" s="102" t="str">
        <f t="shared" si="7"/>
        <v>PLATA</v>
      </c>
      <c r="W104" s="102" t="s">
        <v>233</v>
      </c>
      <c r="X104" t="str">
        <f t="shared" ca="1" si="6"/>
        <v>s</v>
      </c>
    </row>
    <row r="105" spans="1:24" x14ac:dyDescent="0.25">
      <c r="A105" s="128" t="s">
        <v>1217</v>
      </c>
      <c r="B105" s="110" t="s">
        <v>805</v>
      </c>
      <c r="C105" s="110" t="s">
        <v>269</v>
      </c>
      <c r="D105" s="110" t="s">
        <v>1018</v>
      </c>
      <c r="E105" s="110" t="s">
        <v>752</v>
      </c>
      <c r="F105" s="115" t="s">
        <v>97</v>
      </c>
      <c r="G105" s="118" t="s">
        <v>100</v>
      </c>
      <c r="H105" s="125">
        <v>28499</v>
      </c>
      <c r="I105" s="115">
        <f t="shared" ca="1" si="8"/>
        <v>41</v>
      </c>
      <c r="J105" s="115">
        <f t="shared" ca="1" si="10"/>
        <v>41</v>
      </c>
      <c r="K105" s="118" t="s">
        <v>13</v>
      </c>
      <c r="L105" s="118" t="s">
        <v>116</v>
      </c>
      <c r="M105" s="102"/>
      <c r="N105" s="102"/>
      <c r="O105" s="102"/>
      <c r="P105" s="102"/>
      <c r="Q105" s="105"/>
      <c r="R105" s="105"/>
      <c r="S105" s="105"/>
      <c r="T105" s="102" t="s">
        <v>1573</v>
      </c>
      <c r="U105" s="102">
        <v>2</v>
      </c>
      <c r="V105" s="102" t="str">
        <f t="shared" si="7"/>
        <v>PLATA</v>
      </c>
      <c r="W105" s="102" t="s">
        <v>233</v>
      </c>
      <c r="X105" t="str">
        <f t="shared" ca="1" si="6"/>
        <v>s</v>
      </c>
    </row>
    <row r="106" spans="1:24" x14ac:dyDescent="0.25">
      <c r="A106" s="128" t="s">
        <v>1217</v>
      </c>
      <c r="B106" s="110" t="s">
        <v>805</v>
      </c>
      <c r="C106" s="110" t="s">
        <v>269</v>
      </c>
      <c r="D106" s="110" t="s">
        <v>1018</v>
      </c>
      <c r="E106" s="110" t="s">
        <v>752</v>
      </c>
      <c r="F106" s="115" t="s">
        <v>97</v>
      </c>
      <c r="G106" s="118" t="s">
        <v>100</v>
      </c>
      <c r="H106" s="125">
        <v>28499</v>
      </c>
      <c r="I106" s="115">
        <f t="shared" ca="1" si="8"/>
        <v>41</v>
      </c>
      <c r="J106" s="115">
        <f t="shared" ca="1" si="10"/>
        <v>41</v>
      </c>
      <c r="K106" s="118" t="s">
        <v>13</v>
      </c>
      <c r="L106" s="115" t="s">
        <v>118</v>
      </c>
      <c r="M106" s="102"/>
      <c r="N106" s="102"/>
      <c r="O106" s="102"/>
      <c r="P106" s="102"/>
      <c r="Q106" s="105"/>
      <c r="R106" s="105"/>
      <c r="S106" s="105"/>
      <c r="T106" s="102" t="s">
        <v>1481</v>
      </c>
      <c r="U106" s="102">
        <v>1</v>
      </c>
      <c r="V106" s="102" t="str">
        <f t="shared" si="7"/>
        <v>ORO</v>
      </c>
      <c r="W106" s="102" t="s">
        <v>233</v>
      </c>
      <c r="X106" t="str">
        <f t="shared" ca="1" si="6"/>
        <v>s</v>
      </c>
    </row>
    <row r="107" spans="1:24" x14ac:dyDescent="0.25">
      <c r="A107" s="128" t="s">
        <v>1217</v>
      </c>
      <c r="B107" s="110" t="s">
        <v>805</v>
      </c>
      <c r="C107" s="110" t="s">
        <v>269</v>
      </c>
      <c r="D107" s="110" t="s">
        <v>1018</v>
      </c>
      <c r="E107" s="110" t="s">
        <v>752</v>
      </c>
      <c r="F107" s="115" t="s">
        <v>97</v>
      </c>
      <c r="G107" s="118" t="s">
        <v>100</v>
      </c>
      <c r="H107" s="125">
        <v>28499</v>
      </c>
      <c r="I107" s="115">
        <f t="shared" ca="1" si="8"/>
        <v>41</v>
      </c>
      <c r="J107" s="115">
        <f t="shared" ca="1" si="10"/>
        <v>41</v>
      </c>
      <c r="K107" s="118" t="s">
        <v>13</v>
      </c>
      <c r="L107" s="115" t="s">
        <v>110</v>
      </c>
      <c r="M107" s="102"/>
      <c r="N107" s="102"/>
      <c r="O107" s="102"/>
      <c r="P107" s="102"/>
      <c r="Q107" s="105"/>
      <c r="R107" s="105"/>
      <c r="S107" s="105"/>
      <c r="T107" s="102" t="s">
        <v>1772</v>
      </c>
      <c r="U107" s="102">
        <v>1</v>
      </c>
      <c r="V107" s="102" t="str">
        <f t="shared" si="7"/>
        <v>ORO</v>
      </c>
      <c r="W107" s="102" t="s">
        <v>233</v>
      </c>
      <c r="X107" t="str">
        <f t="shared" ca="1" si="6"/>
        <v>s</v>
      </c>
    </row>
    <row r="108" spans="1:24" x14ac:dyDescent="0.25">
      <c r="A108" s="128" t="s">
        <v>1443</v>
      </c>
      <c r="B108" s="115" t="s">
        <v>1140</v>
      </c>
      <c r="C108" s="115" t="s">
        <v>230</v>
      </c>
      <c r="D108" s="115" t="s">
        <v>1141</v>
      </c>
      <c r="E108" s="115" t="s">
        <v>881</v>
      </c>
      <c r="F108" s="115" t="s">
        <v>97</v>
      </c>
      <c r="G108" s="118" t="s">
        <v>255</v>
      </c>
      <c r="H108" s="126">
        <v>19401</v>
      </c>
      <c r="I108" s="115">
        <f t="shared" ca="1" si="8"/>
        <v>66</v>
      </c>
      <c r="J108" s="121">
        <v>66</v>
      </c>
      <c r="K108" s="118" t="s">
        <v>10</v>
      </c>
      <c r="L108" s="115" t="s">
        <v>112</v>
      </c>
      <c r="M108" s="102"/>
      <c r="N108" s="102"/>
      <c r="O108" s="102"/>
      <c r="P108" s="102"/>
      <c r="Q108" s="105"/>
      <c r="R108" s="105"/>
      <c r="S108" s="105"/>
      <c r="T108" s="102">
        <v>20.149999999999999</v>
      </c>
      <c r="U108" s="102">
        <v>3</v>
      </c>
      <c r="V108" s="102" t="str">
        <f t="shared" si="7"/>
        <v>BRONCE</v>
      </c>
      <c r="W108" s="102" t="s">
        <v>233</v>
      </c>
      <c r="X108" t="str">
        <f t="shared" ca="1" si="6"/>
        <v>s</v>
      </c>
    </row>
    <row r="109" spans="1:24" x14ac:dyDescent="0.25">
      <c r="A109" s="128" t="s">
        <v>1443</v>
      </c>
      <c r="B109" s="115" t="s">
        <v>1140</v>
      </c>
      <c r="C109" s="115" t="s">
        <v>230</v>
      </c>
      <c r="D109" s="115" t="s">
        <v>1141</v>
      </c>
      <c r="E109" s="115" t="s">
        <v>881</v>
      </c>
      <c r="F109" s="115" t="s">
        <v>97</v>
      </c>
      <c r="G109" s="118" t="s">
        <v>255</v>
      </c>
      <c r="H109" s="126">
        <v>19401</v>
      </c>
      <c r="I109" s="115">
        <f t="shared" ca="1" si="8"/>
        <v>66</v>
      </c>
      <c r="J109" s="121">
        <v>66</v>
      </c>
      <c r="K109" s="118" t="s">
        <v>10</v>
      </c>
      <c r="L109" s="115" t="s">
        <v>156</v>
      </c>
      <c r="M109" s="102"/>
      <c r="N109" s="102"/>
      <c r="O109" s="102"/>
      <c r="P109" s="102"/>
      <c r="Q109" s="102"/>
      <c r="R109" s="102"/>
      <c r="S109" s="102"/>
      <c r="T109" s="102">
        <v>11.85</v>
      </c>
      <c r="U109" s="102">
        <v>1</v>
      </c>
      <c r="V109" s="102" t="str">
        <f t="shared" si="7"/>
        <v>ORO</v>
      </c>
      <c r="W109" s="102" t="s">
        <v>233</v>
      </c>
      <c r="X109" t="str">
        <f t="shared" ca="1" si="6"/>
        <v>s</v>
      </c>
    </row>
    <row r="110" spans="1:24" x14ac:dyDescent="0.25">
      <c r="A110" s="128" t="s">
        <v>1443</v>
      </c>
      <c r="B110" s="115" t="s">
        <v>1140</v>
      </c>
      <c r="C110" s="115" t="s">
        <v>230</v>
      </c>
      <c r="D110" s="115" t="s">
        <v>1141</v>
      </c>
      <c r="E110" s="115" t="s">
        <v>881</v>
      </c>
      <c r="F110" s="115" t="s">
        <v>97</v>
      </c>
      <c r="G110" s="118" t="s">
        <v>255</v>
      </c>
      <c r="H110" s="126">
        <v>19401</v>
      </c>
      <c r="I110" s="115">
        <f t="shared" ca="1" si="8"/>
        <v>66</v>
      </c>
      <c r="J110" s="121">
        <v>66</v>
      </c>
      <c r="K110" s="118" t="s">
        <v>10</v>
      </c>
      <c r="L110" s="118" t="s">
        <v>116</v>
      </c>
      <c r="M110" s="102"/>
      <c r="N110" s="102"/>
      <c r="O110" s="102"/>
      <c r="P110" s="102"/>
      <c r="Q110" s="102"/>
      <c r="R110" s="102"/>
      <c r="S110" s="102"/>
      <c r="T110" s="102" t="s">
        <v>1588</v>
      </c>
      <c r="U110" s="102">
        <v>1</v>
      </c>
      <c r="V110" s="102" t="str">
        <f t="shared" si="7"/>
        <v>ORO</v>
      </c>
      <c r="W110" s="102" t="s">
        <v>233</v>
      </c>
      <c r="X110" t="str">
        <f t="shared" ca="1" si="6"/>
        <v>s</v>
      </c>
    </row>
    <row r="111" spans="1:24" x14ac:dyDescent="0.25">
      <c r="A111" s="128" t="s">
        <v>1403</v>
      </c>
      <c r="B111" s="115" t="s">
        <v>256</v>
      </c>
      <c r="C111" s="115" t="s">
        <v>257</v>
      </c>
      <c r="D111" s="115" t="s">
        <v>248</v>
      </c>
      <c r="E111" s="115" t="s">
        <v>900</v>
      </c>
      <c r="F111" s="115" t="s">
        <v>96</v>
      </c>
      <c r="G111" s="118" t="s">
        <v>255</v>
      </c>
      <c r="H111" s="126">
        <v>20645</v>
      </c>
      <c r="I111" s="115">
        <f t="shared" ca="1" si="8"/>
        <v>63</v>
      </c>
      <c r="J111" s="121">
        <v>63</v>
      </c>
      <c r="K111" s="115" t="s">
        <v>8</v>
      </c>
      <c r="L111" s="118" t="s">
        <v>116</v>
      </c>
      <c r="M111" s="102"/>
      <c r="N111" s="102"/>
      <c r="O111" s="102"/>
      <c r="P111" s="102"/>
      <c r="Q111" s="105"/>
      <c r="R111" s="105"/>
      <c r="S111" s="105"/>
      <c r="T111" s="102" t="s">
        <v>233</v>
      </c>
      <c r="U111" s="102" t="s">
        <v>233</v>
      </c>
      <c r="V111" s="102" t="str">
        <f t="shared" si="7"/>
        <v/>
      </c>
      <c r="W111" s="102" t="s">
        <v>233</v>
      </c>
      <c r="X111" t="str">
        <f t="shared" ca="1" si="6"/>
        <v>s</v>
      </c>
    </row>
    <row r="112" spans="1:24" x14ac:dyDescent="0.25">
      <c r="A112" s="128" t="s">
        <v>1403</v>
      </c>
      <c r="B112" s="115" t="s">
        <v>256</v>
      </c>
      <c r="C112" s="115" t="s">
        <v>257</v>
      </c>
      <c r="D112" s="115" t="s">
        <v>248</v>
      </c>
      <c r="E112" s="115" t="s">
        <v>900</v>
      </c>
      <c r="F112" s="115" t="s">
        <v>96</v>
      </c>
      <c r="G112" s="118" t="s">
        <v>255</v>
      </c>
      <c r="H112" s="126">
        <v>20645</v>
      </c>
      <c r="I112" s="115">
        <f t="shared" ca="1" si="8"/>
        <v>63</v>
      </c>
      <c r="J112" s="121">
        <v>63</v>
      </c>
      <c r="K112" s="115" t="s">
        <v>8</v>
      </c>
      <c r="L112" s="115" t="s">
        <v>118</v>
      </c>
      <c r="M112" s="102"/>
      <c r="N112" s="102"/>
      <c r="O112" s="102"/>
      <c r="P112" s="102"/>
      <c r="Q112" s="102"/>
      <c r="R112" s="102"/>
      <c r="S112" s="102"/>
      <c r="T112" s="102" t="s">
        <v>1508</v>
      </c>
      <c r="U112" s="102">
        <v>4</v>
      </c>
      <c r="V112" s="102" t="str">
        <f t="shared" si="7"/>
        <v/>
      </c>
      <c r="W112" s="102" t="s">
        <v>233</v>
      </c>
      <c r="X112" t="str">
        <f t="shared" ca="1" si="6"/>
        <v>s</v>
      </c>
    </row>
    <row r="113" spans="1:24" x14ac:dyDescent="0.25">
      <c r="A113" s="128" t="s">
        <v>1403</v>
      </c>
      <c r="B113" s="115" t="s">
        <v>256</v>
      </c>
      <c r="C113" s="115" t="s">
        <v>257</v>
      </c>
      <c r="D113" s="115" t="s">
        <v>248</v>
      </c>
      <c r="E113" s="115" t="s">
        <v>900</v>
      </c>
      <c r="F113" s="115" t="s">
        <v>96</v>
      </c>
      <c r="G113" s="118" t="s">
        <v>255</v>
      </c>
      <c r="H113" s="126">
        <v>20645</v>
      </c>
      <c r="I113" s="115">
        <f t="shared" ca="1" si="8"/>
        <v>63</v>
      </c>
      <c r="J113" s="121">
        <v>63</v>
      </c>
      <c r="K113" s="115" t="s">
        <v>8</v>
      </c>
      <c r="L113" s="115" t="s">
        <v>110</v>
      </c>
      <c r="M113" s="102"/>
      <c r="N113" s="102"/>
      <c r="O113" s="102"/>
      <c r="P113" s="102"/>
      <c r="Q113" s="102"/>
      <c r="R113" s="102"/>
      <c r="S113" s="102"/>
      <c r="T113" s="102" t="s">
        <v>233</v>
      </c>
      <c r="U113" s="102" t="s">
        <v>233</v>
      </c>
      <c r="V113" s="102" t="str">
        <f t="shared" si="7"/>
        <v/>
      </c>
      <c r="W113" s="102" t="s">
        <v>233</v>
      </c>
      <c r="X113" t="str">
        <f t="shared" ca="1" si="6"/>
        <v>s</v>
      </c>
    </row>
    <row r="114" spans="1:24" x14ac:dyDescent="0.25">
      <c r="A114" s="128" t="s">
        <v>1346</v>
      </c>
      <c r="B114" s="115" t="s">
        <v>260</v>
      </c>
      <c r="C114" s="115" t="s">
        <v>32</v>
      </c>
      <c r="D114" s="115" t="s">
        <v>261</v>
      </c>
      <c r="E114" s="115" t="s">
        <v>896</v>
      </c>
      <c r="F114" s="115" t="s">
        <v>96</v>
      </c>
      <c r="G114" s="118" t="s">
        <v>255</v>
      </c>
      <c r="H114" s="126">
        <v>23181</v>
      </c>
      <c r="I114" s="115">
        <f t="shared" ca="1" si="8"/>
        <v>56</v>
      </c>
      <c r="J114" s="121">
        <v>56</v>
      </c>
      <c r="K114" s="115" t="s">
        <v>9</v>
      </c>
      <c r="L114" s="115" t="s">
        <v>115</v>
      </c>
      <c r="M114" s="102"/>
      <c r="N114" s="102"/>
      <c r="O114" s="102"/>
      <c r="P114" s="102"/>
      <c r="Q114" s="105"/>
      <c r="R114" s="105"/>
      <c r="S114" s="105"/>
      <c r="T114" s="102" t="s">
        <v>1679</v>
      </c>
      <c r="U114" s="102">
        <v>1</v>
      </c>
      <c r="V114" s="102" t="str">
        <f t="shared" si="7"/>
        <v>ORO</v>
      </c>
      <c r="W114" s="102" t="s">
        <v>233</v>
      </c>
      <c r="X114" t="str">
        <f t="shared" ca="1" si="6"/>
        <v>s</v>
      </c>
    </row>
    <row r="115" spans="1:24" x14ac:dyDescent="0.25">
      <c r="A115" s="128" t="s">
        <v>1346</v>
      </c>
      <c r="B115" s="115" t="s">
        <v>260</v>
      </c>
      <c r="C115" s="115" t="s">
        <v>32</v>
      </c>
      <c r="D115" s="115" t="s">
        <v>261</v>
      </c>
      <c r="E115" s="115" t="s">
        <v>896</v>
      </c>
      <c r="F115" s="115" t="s">
        <v>96</v>
      </c>
      <c r="G115" s="118" t="s">
        <v>255</v>
      </c>
      <c r="H115" s="126">
        <v>23181</v>
      </c>
      <c r="I115" s="115">
        <f t="shared" ca="1" si="8"/>
        <v>56</v>
      </c>
      <c r="J115" s="121">
        <v>56</v>
      </c>
      <c r="K115" s="115" t="s">
        <v>9</v>
      </c>
      <c r="L115" s="115" t="s">
        <v>117</v>
      </c>
      <c r="M115" s="102"/>
      <c r="N115" s="102"/>
      <c r="O115" s="102"/>
      <c r="P115" s="102"/>
      <c r="Q115" s="102"/>
      <c r="R115" s="102"/>
      <c r="S115" s="102"/>
      <c r="T115" s="102" t="s">
        <v>1723</v>
      </c>
      <c r="U115" s="102">
        <v>3</v>
      </c>
      <c r="V115" s="102" t="str">
        <f t="shared" si="7"/>
        <v>BRONCE</v>
      </c>
      <c r="W115" s="102" t="s">
        <v>233</v>
      </c>
      <c r="X115" t="str">
        <f t="shared" ca="1" si="6"/>
        <v>s</v>
      </c>
    </row>
    <row r="116" spans="1:24" x14ac:dyDescent="0.25">
      <c r="A116" s="128" t="s">
        <v>1346</v>
      </c>
      <c r="B116" s="115" t="s">
        <v>260</v>
      </c>
      <c r="C116" s="115" t="s">
        <v>32</v>
      </c>
      <c r="D116" s="115" t="s">
        <v>261</v>
      </c>
      <c r="E116" s="115" t="s">
        <v>896</v>
      </c>
      <c r="F116" s="115" t="s">
        <v>96</v>
      </c>
      <c r="G116" s="118" t="s">
        <v>255</v>
      </c>
      <c r="H116" s="126">
        <v>23181</v>
      </c>
      <c r="I116" s="115">
        <f t="shared" ca="1" si="8"/>
        <v>56</v>
      </c>
      <c r="J116" s="121">
        <v>56</v>
      </c>
      <c r="K116" s="115" t="s">
        <v>9</v>
      </c>
      <c r="L116" s="115" t="s">
        <v>118</v>
      </c>
      <c r="M116" s="102"/>
      <c r="N116" s="102"/>
      <c r="O116" s="102"/>
      <c r="P116" s="102"/>
      <c r="Q116" s="102"/>
      <c r="R116" s="102"/>
      <c r="S116" s="102"/>
      <c r="T116" s="102" t="s">
        <v>1501</v>
      </c>
      <c r="U116" s="102">
        <v>3</v>
      </c>
      <c r="V116" s="102" t="str">
        <f t="shared" si="7"/>
        <v>BRONCE</v>
      </c>
      <c r="W116" s="102" t="s">
        <v>233</v>
      </c>
      <c r="X116" t="str">
        <f t="shared" ca="1" si="6"/>
        <v>s</v>
      </c>
    </row>
    <row r="117" spans="1:24" x14ac:dyDescent="0.25">
      <c r="A117" s="128" t="s">
        <v>1300</v>
      </c>
      <c r="B117" s="115" t="s">
        <v>265</v>
      </c>
      <c r="C117" s="115" t="s">
        <v>434</v>
      </c>
      <c r="D117" s="115" t="s">
        <v>586</v>
      </c>
      <c r="E117" s="115" t="s">
        <v>890</v>
      </c>
      <c r="F117" s="115" t="s">
        <v>96</v>
      </c>
      <c r="G117" s="118" t="s">
        <v>255</v>
      </c>
      <c r="H117" s="126">
        <v>24847</v>
      </c>
      <c r="I117" s="115">
        <f t="shared" ca="1" si="8"/>
        <v>51</v>
      </c>
      <c r="J117" s="121">
        <v>51</v>
      </c>
      <c r="K117" s="118" t="s">
        <v>3</v>
      </c>
      <c r="L117" s="118" t="s">
        <v>114</v>
      </c>
      <c r="M117" s="102"/>
      <c r="N117" s="102"/>
      <c r="O117" s="102"/>
      <c r="P117" s="102"/>
      <c r="Q117" s="105"/>
      <c r="R117" s="105"/>
      <c r="S117" s="105"/>
      <c r="T117" s="102" t="s">
        <v>1620</v>
      </c>
      <c r="U117" s="102">
        <v>4</v>
      </c>
      <c r="V117" s="102" t="str">
        <f t="shared" si="7"/>
        <v/>
      </c>
      <c r="W117" s="102" t="s">
        <v>233</v>
      </c>
      <c r="X117" t="str">
        <f t="shared" ca="1" si="6"/>
        <v>s</v>
      </c>
    </row>
    <row r="118" spans="1:24" x14ac:dyDescent="0.25">
      <c r="A118" s="128" t="s">
        <v>1300</v>
      </c>
      <c r="B118" s="115" t="s">
        <v>265</v>
      </c>
      <c r="C118" s="115" t="s">
        <v>434</v>
      </c>
      <c r="D118" s="115" t="s">
        <v>586</v>
      </c>
      <c r="E118" s="115" t="s">
        <v>890</v>
      </c>
      <c r="F118" s="115" t="s">
        <v>96</v>
      </c>
      <c r="G118" s="118" t="s">
        <v>255</v>
      </c>
      <c r="H118" s="126">
        <v>24847</v>
      </c>
      <c r="I118" s="115">
        <f t="shared" ca="1" si="8"/>
        <v>51</v>
      </c>
      <c r="J118" s="121">
        <v>51</v>
      </c>
      <c r="K118" s="118" t="s">
        <v>3</v>
      </c>
      <c r="L118" s="115" t="s">
        <v>115</v>
      </c>
      <c r="M118" s="102"/>
      <c r="N118" s="102"/>
      <c r="O118" s="102"/>
      <c r="P118" s="102"/>
      <c r="Q118" s="102"/>
      <c r="R118" s="102"/>
      <c r="S118" s="102"/>
      <c r="T118" s="102" t="s">
        <v>233</v>
      </c>
      <c r="U118" s="102" t="s">
        <v>233</v>
      </c>
      <c r="V118" s="102" t="str">
        <f t="shared" si="7"/>
        <v/>
      </c>
      <c r="W118" s="102" t="s">
        <v>233</v>
      </c>
      <c r="X118" t="str">
        <f t="shared" ca="1" si="6"/>
        <v>s</v>
      </c>
    </row>
    <row r="119" spans="1:24" x14ac:dyDescent="0.25">
      <c r="A119" s="128" t="s">
        <v>1357</v>
      </c>
      <c r="B119" s="115" t="s">
        <v>225</v>
      </c>
      <c r="C119" s="115" t="s">
        <v>914</v>
      </c>
      <c r="D119" s="115" t="s">
        <v>226</v>
      </c>
      <c r="E119" s="115" t="s">
        <v>879</v>
      </c>
      <c r="F119" s="115" t="s">
        <v>97</v>
      </c>
      <c r="G119" s="118" t="s">
        <v>255</v>
      </c>
      <c r="H119" s="126">
        <v>22610</v>
      </c>
      <c r="I119" s="115">
        <f t="shared" ca="1" si="8"/>
        <v>58</v>
      </c>
      <c r="J119" s="121">
        <v>58</v>
      </c>
      <c r="K119" s="115" t="s">
        <v>9</v>
      </c>
      <c r="L119" s="115" t="s">
        <v>115</v>
      </c>
      <c r="M119" s="102"/>
      <c r="N119" s="102"/>
      <c r="O119" s="102"/>
      <c r="P119" s="102"/>
      <c r="Q119" s="105"/>
      <c r="R119" s="105"/>
      <c r="S119" s="105"/>
      <c r="T119" s="102" t="s">
        <v>1667</v>
      </c>
      <c r="U119" s="102">
        <v>1</v>
      </c>
      <c r="V119" s="102" t="str">
        <f t="shared" si="7"/>
        <v>ORO</v>
      </c>
      <c r="W119" s="102" t="s">
        <v>233</v>
      </c>
      <c r="X119" t="str">
        <f t="shared" ca="1" si="6"/>
        <v>s</v>
      </c>
    </row>
    <row r="120" spans="1:24" x14ac:dyDescent="0.25">
      <c r="A120" s="128" t="s">
        <v>1357</v>
      </c>
      <c r="B120" s="115" t="s">
        <v>225</v>
      </c>
      <c r="C120" s="115" t="s">
        <v>914</v>
      </c>
      <c r="D120" s="115" t="s">
        <v>226</v>
      </c>
      <c r="E120" s="115" t="s">
        <v>879</v>
      </c>
      <c r="F120" s="115" t="s">
        <v>97</v>
      </c>
      <c r="G120" s="118" t="s">
        <v>255</v>
      </c>
      <c r="H120" s="126">
        <v>22610</v>
      </c>
      <c r="I120" s="115">
        <f t="shared" ca="1" si="8"/>
        <v>58</v>
      </c>
      <c r="J120" s="121">
        <v>58</v>
      </c>
      <c r="K120" s="115" t="s">
        <v>9</v>
      </c>
      <c r="L120" s="115" t="s">
        <v>117</v>
      </c>
      <c r="M120" s="102"/>
      <c r="N120" s="102"/>
      <c r="O120" s="102"/>
      <c r="P120" s="102"/>
      <c r="Q120" s="102"/>
      <c r="R120" s="102"/>
      <c r="S120" s="102"/>
      <c r="T120" s="102" t="s">
        <v>1704</v>
      </c>
      <c r="U120" s="102">
        <v>1</v>
      </c>
      <c r="V120" s="102" t="str">
        <f t="shared" si="7"/>
        <v>ORO</v>
      </c>
      <c r="W120" s="102" t="s">
        <v>233</v>
      </c>
      <c r="X120" t="str">
        <f t="shared" ca="1" si="6"/>
        <v>s</v>
      </c>
    </row>
    <row r="121" spans="1:24" x14ac:dyDescent="0.25">
      <c r="A121" s="128" t="s">
        <v>1357</v>
      </c>
      <c r="B121" s="115" t="s">
        <v>225</v>
      </c>
      <c r="C121" s="115" t="s">
        <v>914</v>
      </c>
      <c r="D121" s="115" t="s">
        <v>226</v>
      </c>
      <c r="E121" s="115" t="s">
        <v>879</v>
      </c>
      <c r="F121" s="115" t="s">
        <v>97</v>
      </c>
      <c r="G121" s="118" t="s">
        <v>255</v>
      </c>
      <c r="H121" s="126">
        <v>22610</v>
      </c>
      <c r="I121" s="115">
        <f t="shared" ca="1" si="8"/>
        <v>58</v>
      </c>
      <c r="J121" s="121">
        <v>58</v>
      </c>
      <c r="K121" s="115" t="s">
        <v>9</v>
      </c>
      <c r="L121" s="118" t="s">
        <v>550</v>
      </c>
      <c r="M121" s="102"/>
      <c r="N121" s="102"/>
      <c r="O121" s="102"/>
      <c r="P121" s="102"/>
      <c r="Q121" s="102"/>
      <c r="R121" s="102"/>
      <c r="S121" s="102"/>
      <c r="T121" s="102" t="s">
        <v>1759</v>
      </c>
      <c r="U121" s="102">
        <v>1</v>
      </c>
      <c r="V121" s="102" t="str">
        <f t="shared" si="7"/>
        <v>ORO</v>
      </c>
      <c r="W121" s="102" t="s">
        <v>233</v>
      </c>
      <c r="X121" t="str">
        <f t="shared" ca="1" si="6"/>
        <v>s</v>
      </c>
    </row>
    <row r="122" spans="1:24" x14ac:dyDescent="0.25">
      <c r="A122" s="128" t="s">
        <v>1275</v>
      </c>
      <c r="B122" s="115" t="s">
        <v>32</v>
      </c>
      <c r="C122" s="115" t="s">
        <v>28</v>
      </c>
      <c r="D122" s="115" t="s">
        <v>1148</v>
      </c>
      <c r="E122" s="115" t="s">
        <v>889</v>
      </c>
      <c r="F122" s="115" t="s">
        <v>96</v>
      </c>
      <c r="G122" s="118" t="s">
        <v>255</v>
      </c>
      <c r="H122" s="126">
        <v>26057</v>
      </c>
      <c r="I122" s="115">
        <f t="shared" ca="1" si="8"/>
        <v>48</v>
      </c>
      <c r="J122" s="121">
        <v>48</v>
      </c>
      <c r="K122" s="118" t="s">
        <v>4</v>
      </c>
      <c r="L122" s="115" t="s">
        <v>117</v>
      </c>
      <c r="M122" s="102"/>
      <c r="N122" s="102"/>
      <c r="O122" s="102"/>
      <c r="P122" s="102"/>
      <c r="Q122" s="105"/>
      <c r="R122" s="105"/>
      <c r="S122" s="105"/>
      <c r="T122" s="102" t="s">
        <v>1717</v>
      </c>
      <c r="U122" s="102">
        <v>2</v>
      </c>
      <c r="V122" s="102" t="str">
        <f t="shared" si="7"/>
        <v>PLATA</v>
      </c>
      <c r="W122" s="102" t="s">
        <v>233</v>
      </c>
      <c r="X122" t="str">
        <f t="shared" ca="1" si="6"/>
        <v>s</v>
      </c>
    </row>
    <row r="123" spans="1:24" x14ac:dyDescent="0.25">
      <c r="A123" s="128" t="s">
        <v>1275</v>
      </c>
      <c r="B123" s="115" t="s">
        <v>32</v>
      </c>
      <c r="C123" s="115" t="s">
        <v>28</v>
      </c>
      <c r="D123" s="115" t="s">
        <v>1148</v>
      </c>
      <c r="E123" s="115" t="s">
        <v>889</v>
      </c>
      <c r="F123" s="115" t="s">
        <v>96</v>
      </c>
      <c r="G123" s="118" t="s">
        <v>255</v>
      </c>
      <c r="H123" s="126">
        <v>26057</v>
      </c>
      <c r="I123" s="115">
        <f t="shared" ca="1" si="8"/>
        <v>48</v>
      </c>
      <c r="J123" s="121">
        <v>48</v>
      </c>
      <c r="K123" s="118" t="s">
        <v>4</v>
      </c>
      <c r="L123" s="115" t="s">
        <v>118</v>
      </c>
      <c r="M123" s="102"/>
      <c r="N123" s="102"/>
      <c r="O123" s="102"/>
      <c r="P123" s="102"/>
      <c r="Q123" s="102"/>
      <c r="R123" s="102"/>
      <c r="S123" s="102"/>
      <c r="T123" s="102" t="s">
        <v>1495</v>
      </c>
      <c r="U123" s="102">
        <v>4</v>
      </c>
      <c r="V123" s="102" t="str">
        <f t="shared" si="7"/>
        <v/>
      </c>
      <c r="W123" s="102" t="s">
        <v>233</v>
      </c>
      <c r="X123" t="str">
        <f t="shared" ca="1" si="6"/>
        <v>s</v>
      </c>
    </row>
    <row r="124" spans="1:24" x14ac:dyDescent="0.25">
      <c r="A124" s="128" t="s">
        <v>1275</v>
      </c>
      <c r="B124" s="115" t="s">
        <v>32</v>
      </c>
      <c r="C124" s="115" t="s">
        <v>28</v>
      </c>
      <c r="D124" s="115" t="s">
        <v>1148</v>
      </c>
      <c r="E124" s="115" t="s">
        <v>889</v>
      </c>
      <c r="F124" s="115" t="s">
        <v>96</v>
      </c>
      <c r="G124" s="118" t="s">
        <v>255</v>
      </c>
      <c r="H124" s="126">
        <v>26057</v>
      </c>
      <c r="I124" s="115">
        <f t="shared" ca="1" si="8"/>
        <v>48</v>
      </c>
      <c r="J124" s="121">
        <v>48</v>
      </c>
      <c r="K124" s="118" t="s">
        <v>4</v>
      </c>
      <c r="L124" s="118" t="s">
        <v>1162</v>
      </c>
      <c r="M124" s="102"/>
      <c r="N124" s="102"/>
      <c r="O124" s="102"/>
      <c r="P124" s="102"/>
      <c r="Q124" s="102"/>
      <c r="R124" s="102"/>
      <c r="S124" s="102"/>
      <c r="T124" s="102" t="s">
        <v>1767</v>
      </c>
      <c r="U124" s="102">
        <v>2</v>
      </c>
      <c r="V124" s="102" t="str">
        <f t="shared" si="7"/>
        <v>PLATA</v>
      </c>
      <c r="W124" s="102" t="s">
        <v>233</v>
      </c>
      <c r="X124" t="str">
        <f t="shared" ca="1" si="6"/>
        <v>s</v>
      </c>
    </row>
    <row r="125" spans="1:24" x14ac:dyDescent="0.25">
      <c r="A125" s="129" t="s">
        <v>1477</v>
      </c>
      <c r="B125" s="115" t="s">
        <v>24</v>
      </c>
      <c r="C125" s="115" t="s">
        <v>269</v>
      </c>
      <c r="D125" s="115" t="s">
        <v>1146</v>
      </c>
      <c r="E125" s="115" t="s">
        <v>887</v>
      </c>
      <c r="F125" s="115" t="s">
        <v>96</v>
      </c>
      <c r="G125" s="118" t="s">
        <v>255</v>
      </c>
      <c r="H125" s="126">
        <v>28199</v>
      </c>
      <c r="I125" s="115">
        <f t="shared" ca="1" si="8"/>
        <v>42</v>
      </c>
      <c r="J125" s="121">
        <v>42</v>
      </c>
      <c r="K125" s="118" t="s">
        <v>13</v>
      </c>
      <c r="L125" s="118" t="s">
        <v>116</v>
      </c>
      <c r="M125" s="102"/>
      <c r="N125" s="102"/>
      <c r="O125" s="102"/>
      <c r="P125" s="102"/>
      <c r="Q125" s="105"/>
      <c r="R125" s="105"/>
      <c r="S125" s="105"/>
      <c r="T125" s="102" t="s">
        <v>233</v>
      </c>
      <c r="U125" s="102" t="s">
        <v>233</v>
      </c>
      <c r="V125" s="102" t="str">
        <f t="shared" si="7"/>
        <v/>
      </c>
      <c r="W125" s="102" t="s">
        <v>233</v>
      </c>
      <c r="X125" t="str">
        <f t="shared" ca="1" si="6"/>
        <v>s</v>
      </c>
    </row>
    <row r="126" spans="1:24" x14ac:dyDescent="0.25">
      <c r="A126" s="129" t="s">
        <v>1477</v>
      </c>
      <c r="B126" s="115" t="s">
        <v>24</v>
      </c>
      <c r="C126" s="115" t="s">
        <v>269</v>
      </c>
      <c r="D126" s="115" t="s">
        <v>1146</v>
      </c>
      <c r="E126" s="115" t="s">
        <v>887</v>
      </c>
      <c r="F126" s="115" t="s">
        <v>96</v>
      </c>
      <c r="G126" s="118" t="s">
        <v>255</v>
      </c>
      <c r="H126" s="126">
        <v>28199</v>
      </c>
      <c r="I126" s="115">
        <f t="shared" ca="1" si="8"/>
        <v>42</v>
      </c>
      <c r="J126" s="121">
        <v>42</v>
      </c>
      <c r="K126" s="118" t="s">
        <v>13</v>
      </c>
      <c r="L126" s="115" t="s">
        <v>117</v>
      </c>
      <c r="M126" s="102"/>
      <c r="N126" s="102"/>
      <c r="O126" s="102"/>
      <c r="P126" s="102"/>
      <c r="Q126" s="102"/>
      <c r="R126" s="102"/>
      <c r="S126" s="102"/>
      <c r="T126" s="102" t="s">
        <v>1715</v>
      </c>
      <c r="U126" s="102">
        <v>7</v>
      </c>
      <c r="V126" s="102" t="str">
        <f t="shared" si="7"/>
        <v/>
      </c>
      <c r="W126" s="102" t="s">
        <v>233</v>
      </c>
      <c r="X126" t="str">
        <f t="shared" ca="1" si="6"/>
        <v>s</v>
      </c>
    </row>
    <row r="127" spans="1:24" x14ac:dyDescent="0.25">
      <c r="A127" s="129" t="s">
        <v>1477</v>
      </c>
      <c r="B127" s="115" t="s">
        <v>24</v>
      </c>
      <c r="C127" s="115" t="s">
        <v>269</v>
      </c>
      <c r="D127" s="115" t="s">
        <v>1146</v>
      </c>
      <c r="E127" s="115" t="s">
        <v>887</v>
      </c>
      <c r="F127" s="115" t="s">
        <v>96</v>
      </c>
      <c r="G127" s="118" t="s">
        <v>255</v>
      </c>
      <c r="H127" s="126">
        <v>28199</v>
      </c>
      <c r="I127" s="115">
        <f t="shared" ca="1" si="8"/>
        <v>42</v>
      </c>
      <c r="J127" s="121">
        <v>42</v>
      </c>
      <c r="K127" s="118" t="s">
        <v>13</v>
      </c>
      <c r="L127" s="115" t="s">
        <v>118</v>
      </c>
      <c r="M127" s="102"/>
      <c r="N127" s="102"/>
      <c r="O127" s="102"/>
      <c r="P127" s="102"/>
      <c r="Q127" s="102"/>
      <c r="R127" s="102"/>
      <c r="S127" s="102"/>
      <c r="T127" s="102" t="s">
        <v>1492</v>
      </c>
      <c r="U127" s="102">
        <v>2</v>
      </c>
      <c r="V127" s="102" t="str">
        <f t="shared" si="7"/>
        <v>PLATA</v>
      </c>
      <c r="W127" s="102" t="s">
        <v>233</v>
      </c>
      <c r="X127" t="str">
        <f t="shared" ca="1" si="6"/>
        <v>s</v>
      </c>
    </row>
    <row r="128" spans="1:24" x14ac:dyDescent="0.25">
      <c r="A128" s="128" t="s">
        <v>1303</v>
      </c>
      <c r="B128" s="115" t="s">
        <v>414</v>
      </c>
      <c r="C128" s="115" t="s">
        <v>1152</v>
      </c>
      <c r="D128" s="115" t="s">
        <v>1049</v>
      </c>
      <c r="E128" s="115" t="s">
        <v>893</v>
      </c>
      <c r="F128" s="115" t="s">
        <v>96</v>
      </c>
      <c r="G128" s="118" t="s">
        <v>255</v>
      </c>
      <c r="H128" s="126">
        <v>24916</v>
      </c>
      <c r="I128" s="115">
        <f t="shared" ca="1" si="8"/>
        <v>51</v>
      </c>
      <c r="J128" s="121">
        <v>51</v>
      </c>
      <c r="K128" s="118" t="s">
        <v>3</v>
      </c>
      <c r="L128" s="115" t="s">
        <v>112</v>
      </c>
      <c r="M128" s="102"/>
      <c r="N128" s="102"/>
      <c r="O128" s="102"/>
      <c r="P128" s="102"/>
      <c r="Q128" s="105"/>
      <c r="R128" s="105"/>
      <c r="S128" s="105"/>
      <c r="T128" s="102" t="s">
        <v>233</v>
      </c>
      <c r="U128" s="102" t="s">
        <v>233</v>
      </c>
      <c r="V128" s="102" t="str">
        <f t="shared" si="7"/>
        <v/>
      </c>
      <c r="W128" s="102" t="s">
        <v>233</v>
      </c>
      <c r="X128" t="str">
        <f t="shared" ca="1" si="6"/>
        <v>s</v>
      </c>
    </row>
    <row r="129" spans="1:24" x14ac:dyDescent="0.25">
      <c r="A129" s="128" t="s">
        <v>1303</v>
      </c>
      <c r="B129" s="115" t="s">
        <v>414</v>
      </c>
      <c r="C129" s="115" t="s">
        <v>1152</v>
      </c>
      <c r="D129" s="115" t="s">
        <v>1049</v>
      </c>
      <c r="E129" s="115" t="s">
        <v>893</v>
      </c>
      <c r="F129" s="115" t="s">
        <v>96</v>
      </c>
      <c r="G129" s="118" t="s">
        <v>255</v>
      </c>
      <c r="H129" s="126">
        <v>24916</v>
      </c>
      <c r="I129" s="115">
        <f t="shared" ca="1" si="8"/>
        <v>51</v>
      </c>
      <c r="J129" s="121">
        <v>51</v>
      </c>
      <c r="K129" s="118" t="s">
        <v>3</v>
      </c>
      <c r="L129" s="118" t="s">
        <v>113</v>
      </c>
      <c r="M129" s="102"/>
      <c r="N129" s="102"/>
      <c r="O129" s="102"/>
      <c r="P129" s="102"/>
      <c r="Q129" s="102"/>
      <c r="R129" s="102"/>
      <c r="S129" s="102"/>
      <c r="T129" s="102" t="s">
        <v>233</v>
      </c>
      <c r="U129" s="102" t="s">
        <v>233</v>
      </c>
      <c r="V129" s="102" t="str">
        <f t="shared" si="7"/>
        <v/>
      </c>
      <c r="W129" s="102" t="s">
        <v>233</v>
      </c>
      <c r="X129" t="str">
        <f t="shared" ca="1" si="6"/>
        <v>s</v>
      </c>
    </row>
    <row r="130" spans="1:24" x14ac:dyDescent="0.25">
      <c r="A130" s="128" t="s">
        <v>1303</v>
      </c>
      <c r="B130" s="115" t="s">
        <v>414</v>
      </c>
      <c r="C130" s="115" t="s">
        <v>1152</v>
      </c>
      <c r="D130" s="115" t="s">
        <v>1049</v>
      </c>
      <c r="E130" s="115" t="s">
        <v>893</v>
      </c>
      <c r="F130" s="115" t="s">
        <v>96</v>
      </c>
      <c r="G130" s="118" t="s">
        <v>255</v>
      </c>
      <c r="H130" s="126">
        <v>24916</v>
      </c>
      <c r="I130" s="115">
        <f t="shared" ca="1" si="8"/>
        <v>51</v>
      </c>
      <c r="J130" s="121">
        <v>51</v>
      </c>
      <c r="K130" s="118" t="s">
        <v>3</v>
      </c>
      <c r="L130" s="115" t="s">
        <v>121</v>
      </c>
      <c r="M130" s="102"/>
      <c r="N130" s="102"/>
      <c r="O130" s="102"/>
      <c r="P130" s="102"/>
      <c r="Q130" s="102"/>
      <c r="R130" s="102"/>
      <c r="S130" s="102"/>
      <c r="T130" s="102" t="s">
        <v>233</v>
      </c>
      <c r="U130" s="102" t="s">
        <v>233</v>
      </c>
      <c r="V130" s="102" t="str">
        <f t="shared" si="7"/>
        <v/>
      </c>
      <c r="W130" s="102" t="s">
        <v>233</v>
      </c>
      <c r="X130" t="str">
        <f t="shared" ca="1" si="6"/>
        <v>s</v>
      </c>
    </row>
    <row r="131" spans="1:24" x14ac:dyDescent="0.25">
      <c r="A131" s="128" t="s">
        <v>1344</v>
      </c>
      <c r="B131" s="115" t="s">
        <v>1153</v>
      </c>
      <c r="C131" s="115" t="s">
        <v>45</v>
      </c>
      <c r="D131" s="115" t="s">
        <v>1154</v>
      </c>
      <c r="E131" s="115" t="s">
        <v>894</v>
      </c>
      <c r="F131" s="115" t="s">
        <v>96</v>
      </c>
      <c r="G131" s="118" t="s">
        <v>255</v>
      </c>
      <c r="H131" s="126">
        <v>23201</v>
      </c>
      <c r="I131" s="115">
        <f t="shared" ca="1" si="8"/>
        <v>56</v>
      </c>
      <c r="J131" s="121">
        <v>56</v>
      </c>
      <c r="K131" s="115" t="s">
        <v>9</v>
      </c>
      <c r="L131" s="118" t="s">
        <v>116</v>
      </c>
      <c r="M131" s="102"/>
      <c r="N131" s="102"/>
      <c r="O131" s="102"/>
      <c r="P131" s="102"/>
      <c r="Q131" s="105"/>
      <c r="R131" s="105"/>
      <c r="S131" s="105"/>
      <c r="T131" s="102" t="s">
        <v>1544</v>
      </c>
      <c r="U131" s="102">
        <v>2</v>
      </c>
      <c r="V131" s="102" t="str">
        <f t="shared" si="7"/>
        <v>PLATA</v>
      </c>
      <c r="W131" s="102" t="s">
        <v>233</v>
      </c>
      <c r="X131" t="str">
        <f t="shared" ca="1" si="6"/>
        <v>s</v>
      </c>
    </row>
    <row r="132" spans="1:24" x14ac:dyDescent="0.25">
      <c r="A132" s="128" t="s">
        <v>1344</v>
      </c>
      <c r="B132" s="115" t="s">
        <v>1153</v>
      </c>
      <c r="C132" s="115" t="s">
        <v>45</v>
      </c>
      <c r="D132" s="115" t="s">
        <v>1154</v>
      </c>
      <c r="E132" s="115" t="s">
        <v>894</v>
      </c>
      <c r="F132" s="115" t="s">
        <v>96</v>
      </c>
      <c r="G132" s="118" t="s">
        <v>255</v>
      </c>
      <c r="H132" s="126">
        <v>23201</v>
      </c>
      <c r="I132" s="115">
        <f t="shared" ca="1" si="8"/>
        <v>56</v>
      </c>
      <c r="J132" s="121">
        <v>56</v>
      </c>
      <c r="K132" s="115" t="s">
        <v>9</v>
      </c>
      <c r="L132" s="115" t="s">
        <v>118</v>
      </c>
      <c r="M132" s="102"/>
      <c r="N132" s="102"/>
      <c r="O132" s="102"/>
      <c r="P132" s="102"/>
      <c r="Q132" s="102"/>
      <c r="R132" s="102"/>
      <c r="S132" s="102"/>
      <c r="T132" s="102" t="s">
        <v>1502</v>
      </c>
      <c r="U132" s="102">
        <v>4</v>
      </c>
      <c r="V132" s="102" t="str">
        <f t="shared" si="7"/>
        <v/>
      </c>
      <c r="W132" s="102" t="s">
        <v>233</v>
      </c>
      <c r="X132" t="str">
        <f t="shared" ref="X132:X195" ca="1" si="11">IF(I132=J132,"s","n")</f>
        <v>s</v>
      </c>
    </row>
    <row r="133" spans="1:24" x14ac:dyDescent="0.25">
      <c r="A133" s="128" t="s">
        <v>1344</v>
      </c>
      <c r="B133" s="115" t="s">
        <v>1153</v>
      </c>
      <c r="C133" s="115" t="s">
        <v>45</v>
      </c>
      <c r="D133" s="115" t="s">
        <v>1154</v>
      </c>
      <c r="E133" s="115" t="s">
        <v>894</v>
      </c>
      <c r="F133" s="115" t="s">
        <v>96</v>
      </c>
      <c r="G133" s="118" t="s">
        <v>255</v>
      </c>
      <c r="H133" s="126">
        <v>23201</v>
      </c>
      <c r="I133" s="115">
        <f t="shared" ca="1" si="8"/>
        <v>56</v>
      </c>
      <c r="J133" s="121">
        <v>56</v>
      </c>
      <c r="K133" s="115" t="s">
        <v>9</v>
      </c>
      <c r="L133" s="115" t="s">
        <v>110</v>
      </c>
      <c r="M133" s="102"/>
      <c r="N133" s="102"/>
      <c r="O133" s="102"/>
      <c r="P133" s="102"/>
      <c r="Q133" s="102"/>
      <c r="R133" s="102"/>
      <c r="S133" s="102"/>
      <c r="T133" s="102" t="s">
        <v>1780</v>
      </c>
      <c r="U133" s="102">
        <v>1</v>
      </c>
      <c r="V133" s="102" t="str">
        <f t="shared" ref="V133:V196" si="12">IF(U133=1,"ORO",IF(U133=2,"PLATA",IF(U133=3,"BRONCE","")))</f>
        <v>ORO</v>
      </c>
      <c r="W133" s="102" t="s">
        <v>233</v>
      </c>
      <c r="X133" t="str">
        <f t="shared" ca="1" si="11"/>
        <v>s</v>
      </c>
    </row>
    <row r="134" spans="1:24" x14ac:dyDescent="0.25">
      <c r="A134" s="128" t="s">
        <v>1329</v>
      </c>
      <c r="B134" s="115" t="s">
        <v>269</v>
      </c>
      <c r="C134" s="115" t="s">
        <v>1136</v>
      </c>
      <c r="D134" s="115" t="s">
        <v>1137</v>
      </c>
      <c r="E134" s="115" t="s">
        <v>877</v>
      </c>
      <c r="F134" s="115" t="s">
        <v>97</v>
      </c>
      <c r="G134" s="118" t="s">
        <v>255</v>
      </c>
      <c r="H134" s="126">
        <v>24068</v>
      </c>
      <c r="I134" s="115">
        <f t="shared" ca="1" si="8"/>
        <v>54</v>
      </c>
      <c r="J134" s="121">
        <v>54</v>
      </c>
      <c r="K134" s="118" t="s">
        <v>3</v>
      </c>
      <c r="L134" s="115" t="s">
        <v>112</v>
      </c>
      <c r="M134" s="102"/>
      <c r="N134" s="102"/>
      <c r="O134" s="102"/>
      <c r="P134" s="102"/>
      <c r="Q134" s="105"/>
      <c r="R134" s="105"/>
      <c r="S134" s="105"/>
      <c r="T134" s="102" t="s">
        <v>233</v>
      </c>
      <c r="U134" s="102" t="s">
        <v>233</v>
      </c>
      <c r="V134" s="102" t="str">
        <f t="shared" si="12"/>
        <v/>
      </c>
      <c r="W134" s="102" t="s">
        <v>233</v>
      </c>
      <c r="X134" t="str">
        <f t="shared" ca="1" si="11"/>
        <v>s</v>
      </c>
    </row>
    <row r="135" spans="1:24" x14ac:dyDescent="0.25">
      <c r="A135" s="128" t="s">
        <v>1329</v>
      </c>
      <c r="B135" s="115" t="s">
        <v>269</v>
      </c>
      <c r="C135" s="115" t="s">
        <v>1136</v>
      </c>
      <c r="D135" s="115" t="s">
        <v>1137</v>
      </c>
      <c r="E135" s="115" t="s">
        <v>877</v>
      </c>
      <c r="F135" s="115" t="s">
        <v>97</v>
      </c>
      <c r="G135" s="118" t="s">
        <v>255</v>
      </c>
      <c r="H135" s="126">
        <v>24068</v>
      </c>
      <c r="I135" s="115">
        <f t="shared" ref="I135:I198" ca="1" si="13">YEAR(TODAY())-YEAR(H135)</f>
        <v>54</v>
      </c>
      <c r="J135" s="121">
        <v>54</v>
      </c>
      <c r="K135" s="118" t="s">
        <v>3</v>
      </c>
      <c r="L135" s="118" t="s">
        <v>113</v>
      </c>
      <c r="M135" s="102"/>
      <c r="N135" s="102"/>
      <c r="O135" s="102"/>
      <c r="P135" s="102"/>
      <c r="Q135" s="102"/>
      <c r="R135" s="102"/>
      <c r="S135" s="102"/>
      <c r="T135" s="102" t="s">
        <v>233</v>
      </c>
      <c r="U135" s="102" t="s">
        <v>233</v>
      </c>
      <c r="V135" s="102" t="str">
        <f t="shared" si="12"/>
        <v/>
      </c>
      <c r="W135" s="102" t="s">
        <v>233</v>
      </c>
      <c r="X135" t="str">
        <f t="shared" ca="1" si="11"/>
        <v>s</v>
      </c>
    </row>
    <row r="136" spans="1:24" x14ac:dyDescent="0.25">
      <c r="A136" s="128" t="s">
        <v>1329</v>
      </c>
      <c r="B136" s="115" t="s">
        <v>269</v>
      </c>
      <c r="C136" s="115" t="s">
        <v>1136</v>
      </c>
      <c r="D136" s="115" t="s">
        <v>1137</v>
      </c>
      <c r="E136" s="115" t="s">
        <v>877</v>
      </c>
      <c r="F136" s="115" t="s">
        <v>97</v>
      </c>
      <c r="G136" s="118" t="s">
        <v>255</v>
      </c>
      <c r="H136" s="126">
        <v>24068</v>
      </c>
      <c r="I136" s="115">
        <f t="shared" ca="1" si="13"/>
        <v>54</v>
      </c>
      <c r="J136" s="121">
        <v>54</v>
      </c>
      <c r="K136" s="118" t="s">
        <v>3</v>
      </c>
      <c r="L136" s="118" t="s">
        <v>119</v>
      </c>
      <c r="M136" s="102"/>
      <c r="N136" s="102"/>
      <c r="O136" s="102"/>
      <c r="P136" s="102"/>
      <c r="Q136" s="102"/>
      <c r="R136" s="102"/>
      <c r="S136" s="102"/>
      <c r="T136" s="102" t="s">
        <v>233</v>
      </c>
      <c r="U136" s="102" t="s">
        <v>233</v>
      </c>
      <c r="V136" s="102" t="str">
        <f t="shared" si="12"/>
        <v/>
      </c>
      <c r="W136" s="102" t="s">
        <v>233</v>
      </c>
      <c r="X136" t="str">
        <f t="shared" ca="1" si="11"/>
        <v>s</v>
      </c>
    </row>
    <row r="137" spans="1:24" x14ac:dyDescent="0.25">
      <c r="A137" s="128" t="s">
        <v>1302</v>
      </c>
      <c r="B137" s="115" t="s">
        <v>1150</v>
      </c>
      <c r="C137" s="115" t="s">
        <v>1151</v>
      </c>
      <c r="D137" s="115" t="s">
        <v>259</v>
      </c>
      <c r="E137" s="115" t="s">
        <v>892</v>
      </c>
      <c r="F137" s="115" t="s">
        <v>96</v>
      </c>
      <c r="G137" s="118" t="s">
        <v>255</v>
      </c>
      <c r="H137" s="126">
        <v>24920</v>
      </c>
      <c r="I137" s="115">
        <f t="shared" ca="1" si="13"/>
        <v>51</v>
      </c>
      <c r="J137" s="121">
        <v>51</v>
      </c>
      <c r="K137" s="118" t="s">
        <v>3</v>
      </c>
      <c r="L137" s="118" t="s">
        <v>116</v>
      </c>
      <c r="M137" s="102"/>
      <c r="N137" s="102"/>
      <c r="O137" s="102"/>
      <c r="P137" s="102"/>
      <c r="Q137" s="105"/>
      <c r="R137" s="105"/>
      <c r="S137" s="105"/>
      <c r="T137" s="102" t="s">
        <v>233</v>
      </c>
      <c r="U137" s="102" t="s">
        <v>233</v>
      </c>
      <c r="V137" s="102" t="str">
        <f t="shared" si="12"/>
        <v/>
      </c>
      <c r="W137" s="102" t="s">
        <v>233</v>
      </c>
      <c r="X137" t="str">
        <f t="shared" ca="1" si="11"/>
        <v>s</v>
      </c>
    </row>
    <row r="138" spans="1:24" x14ac:dyDescent="0.25">
      <c r="A138" s="128" t="s">
        <v>1302</v>
      </c>
      <c r="B138" s="115" t="s">
        <v>1150</v>
      </c>
      <c r="C138" s="115" t="s">
        <v>1151</v>
      </c>
      <c r="D138" s="115" t="s">
        <v>259</v>
      </c>
      <c r="E138" s="115" t="s">
        <v>892</v>
      </c>
      <c r="F138" s="115" t="s">
        <v>96</v>
      </c>
      <c r="G138" s="118" t="s">
        <v>255</v>
      </c>
      <c r="H138" s="126">
        <v>24920</v>
      </c>
      <c r="I138" s="115">
        <f t="shared" ca="1" si="13"/>
        <v>51</v>
      </c>
      <c r="J138" s="121">
        <v>51</v>
      </c>
      <c r="K138" s="118" t="s">
        <v>3</v>
      </c>
      <c r="L138" s="115" t="s">
        <v>118</v>
      </c>
      <c r="M138" s="102"/>
      <c r="N138" s="102"/>
      <c r="O138" s="102"/>
      <c r="P138" s="102"/>
      <c r="Q138" s="102"/>
      <c r="R138" s="102"/>
      <c r="S138" s="102"/>
      <c r="T138" s="102" t="s">
        <v>1498</v>
      </c>
      <c r="U138" s="102">
        <v>1</v>
      </c>
      <c r="V138" s="102" t="str">
        <f t="shared" si="12"/>
        <v>ORO</v>
      </c>
      <c r="W138" s="102" t="s">
        <v>233</v>
      </c>
      <c r="X138" t="str">
        <f t="shared" ca="1" si="11"/>
        <v>s</v>
      </c>
    </row>
    <row r="139" spans="1:24" x14ac:dyDescent="0.25">
      <c r="A139" s="128" t="s">
        <v>1302</v>
      </c>
      <c r="B139" s="115" t="s">
        <v>1150</v>
      </c>
      <c r="C139" s="115" t="s">
        <v>1151</v>
      </c>
      <c r="D139" s="115" t="s">
        <v>259</v>
      </c>
      <c r="E139" s="115" t="s">
        <v>892</v>
      </c>
      <c r="F139" s="115" t="s">
        <v>96</v>
      </c>
      <c r="G139" s="118" t="s">
        <v>255</v>
      </c>
      <c r="H139" s="126">
        <v>24920</v>
      </c>
      <c r="I139" s="115">
        <f t="shared" ca="1" si="13"/>
        <v>51</v>
      </c>
      <c r="J139" s="121">
        <v>51</v>
      </c>
      <c r="K139" s="118" t="s">
        <v>3</v>
      </c>
      <c r="L139" s="115" t="s">
        <v>110</v>
      </c>
      <c r="M139" s="102"/>
      <c r="N139" s="102"/>
      <c r="O139" s="102"/>
      <c r="P139" s="102"/>
      <c r="Q139" s="102"/>
      <c r="R139" s="102"/>
      <c r="S139" s="102"/>
      <c r="T139" s="102" t="s">
        <v>233</v>
      </c>
      <c r="U139" s="102" t="s">
        <v>233</v>
      </c>
      <c r="V139" s="102" t="str">
        <f t="shared" si="12"/>
        <v/>
      </c>
      <c r="W139" s="102" t="s">
        <v>233</v>
      </c>
      <c r="X139" t="str">
        <f t="shared" ca="1" si="11"/>
        <v>s</v>
      </c>
    </row>
    <row r="140" spans="1:24" x14ac:dyDescent="0.25">
      <c r="A140" s="128" t="s">
        <v>1402</v>
      </c>
      <c r="B140" s="115" t="s">
        <v>43</v>
      </c>
      <c r="C140" s="115" t="s">
        <v>44</v>
      </c>
      <c r="D140" s="115" t="s">
        <v>18</v>
      </c>
      <c r="E140" s="115" t="s">
        <v>899</v>
      </c>
      <c r="F140" s="115" t="s">
        <v>96</v>
      </c>
      <c r="G140" s="118" t="s">
        <v>255</v>
      </c>
      <c r="H140" s="126">
        <v>20661</v>
      </c>
      <c r="I140" s="115">
        <f t="shared" ca="1" si="13"/>
        <v>63</v>
      </c>
      <c r="J140" s="121">
        <v>63</v>
      </c>
      <c r="K140" s="115" t="s">
        <v>8</v>
      </c>
      <c r="L140" s="118" t="s">
        <v>116</v>
      </c>
      <c r="M140" s="102"/>
      <c r="N140" s="102"/>
      <c r="O140" s="102"/>
      <c r="P140" s="102"/>
      <c r="Q140" s="105"/>
      <c r="R140" s="105"/>
      <c r="S140" s="105"/>
      <c r="T140" s="102" t="s">
        <v>1547</v>
      </c>
      <c r="U140" s="102">
        <v>5</v>
      </c>
      <c r="V140" s="102" t="str">
        <f t="shared" si="12"/>
        <v/>
      </c>
      <c r="W140" s="102" t="s">
        <v>233</v>
      </c>
      <c r="X140" t="str">
        <f t="shared" ca="1" si="11"/>
        <v>s</v>
      </c>
    </row>
    <row r="141" spans="1:24" x14ac:dyDescent="0.25">
      <c r="A141" s="128" t="s">
        <v>1402</v>
      </c>
      <c r="B141" s="115" t="s">
        <v>43</v>
      </c>
      <c r="C141" s="115" t="s">
        <v>44</v>
      </c>
      <c r="D141" s="115" t="s">
        <v>18</v>
      </c>
      <c r="E141" s="115" t="s">
        <v>899</v>
      </c>
      <c r="F141" s="115" t="s">
        <v>96</v>
      </c>
      <c r="G141" s="118" t="s">
        <v>255</v>
      </c>
      <c r="H141" s="126">
        <v>20661</v>
      </c>
      <c r="I141" s="115">
        <f t="shared" ca="1" si="13"/>
        <v>63</v>
      </c>
      <c r="J141" s="121">
        <v>63</v>
      </c>
      <c r="K141" s="115" t="s">
        <v>8</v>
      </c>
      <c r="L141" s="115" t="s">
        <v>117</v>
      </c>
      <c r="M141" s="102"/>
      <c r="N141" s="102"/>
      <c r="O141" s="102"/>
      <c r="P141" s="102"/>
      <c r="Q141" s="102"/>
      <c r="R141" s="102"/>
      <c r="S141" s="102"/>
      <c r="T141" s="102" t="s">
        <v>1730</v>
      </c>
      <c r="U141" s="102">
        <v>5</v>
      </c>
      <c r="V141" s="102" t="str">
        <f t="shared" si="12"/>
        <v/>
      </c>
      <c r="W141" s="102" t="s">
        <v>233</v>
      </c>
      <c r="X141" t="str">
        <f t="shared" ca="1" si="11"/>
        <v>s</v>
      </c>
    </row>
    <row r="142" spans="1:24" x14ac:dyDescent="0.25">
      <c r="A142" s="128" t="s">
        <v>1402</v>
      </c>
      <c r="B142" s="115" t="s">
        <v>43</v>
      </c>
      <c r="C142" s="115" t="s">
        <v>44</v>
      </c>
      <c r="D142" s="115" t="s">
        <v>18</v>
      </c>
      <c r="E142" s="115" t="s">
        <v>899</v>
      </c>
      <c r="F142" s="115" t="s">
        <v>96</v>
      </c>
      <c r="G142" s="118" t="s">
        <v>255</v>
      </c>
      <c r="H142" s="126">
        <v>20661</v>
      </c>
      <c r="I142" s="115">
        <f t="shared" ca="1" si="13"/>
        <v>63</v>
      </c>
      <c r="J142" s="121">
        <v>63</v>
      </c>
      <c r="K142" s="115" t="s">
        <v>8</v>
      </c>
      <c r="L142" s="118" t="s">
        <v>550</v>
      </c>
      <c r="M142" s="102"/>
      <c r="N142" s="102"/>
      <c r="O142" s="102"/>
      <c r="P142" s="102"/>
      <c r="Q142" s="102"/>
      <c r="R142" s="102"/>
      <c r="S142" s="102"/>
      <c r="T142" s="102" t="s">
        <v>1761</v>
      </c>
      <c r="U142" s="102">
        <v>3</v>
      </c>
      <c r="V142" s="102" t="str">
        <f t="shared" si="12"/>
        <v>BRONCE</v>
      </c>
      <c r="W142" s="102" t="s">
        <v>233</v>
      </c>
      <c r="X142" t="str">
        <f t="shared" ca="1" si="11"/>
        <v>s</v>
      </c>
    </row>
    <row r="143" spans="1:24" x14ac:dyDescent="0.25">
      <c r="A143" s="128" t="s">
        <v>1401</v>
      </c>
      <c r="B143" s="115" t="s">
        <v>1076</v>
      </c>
      <c r="C143" s="115" t="s">
        <v>1153</v>
      </c>
      <c r="D143" s="115" t="s">
        <v>239</v>
      </c>
      <c r="E143" s="115" t="s">
        <v>898</v>
      </c>
      <c r="F143" s="115" t="s">
        <v>96</v>
      </c>
      <c r="G143" s="118" t="s">
        <v>255</v>
      </c>
      <c r="H143" s="126">
        <v>20844</v>
      </c>
      <c r="I143" s="115">
        <f t="shared" ca="1" si="13"/>
        <v>62</v>
      </c>
      <c r="J143" s="121">
        <v>62</v>
      </c>
      <c r="K143" s="115" t="s">
        <v>8</v>
      </c>
      <c r="L143" s="118" t="s">
        <v>116</v>
      </c>
      <c r="M143" s="102"/>
      <c r="N143" s="102"/>
      <c r="O143" s="102"/>
      <c r="P143" s="102"/>
      <c r="Q143" s="105"/>
      <c r="R143" s="105"/>
      <c r="S143" s="105"/>
      <c r="T143" s="102" t="s">
        <v>1548</v>
      </c>
      <c r="U143" s="102">
        <v>4</v>
      </c>
      <c r="V143" s="102" t="str">
        <f t="shared" si="12"/>
        <v/>
      </c>
      <c r="W143" s="102" t="s">
        <v>233</v>
      </c>
      <c r="X143" t="str">
        <f t="shared" ca="1" si="11"/>
        <v>s</v>
      </c>
    </row>
    <row r="144" spans="1:24" x14ac:dyDescent="0.25">
      <c r="A144" s="128" t="s">
        <v>1401</v>
      </c>
      <c r="B144" s="115" t="s">
        <v>1076</v>
      </c>
      <c r="C144" s="115" t="s">
        <v>1153</v>
      </c>
      <c r="D144" s="115" t="s">
        <v>239</v>
      </c>
      <c r="E144" s="115" t="s">
        <v>898</v>
      </c>
      <c r="F144" s="115" t="s">
        <v>96</v>
      </c>
      <c r="G144" s="118" t="s">
        <v>255</v>
      </c>
      <c r="H144" s="126">
        <v>20844</v>
      </c>
      <c r="I144" s="115">
        <f t="shared" ca="1" si="13"/>
        <v>62</v>
      </c>
      <c r="J144" s="121">
        <v>62</v>
      </c>
      <c r="K144" s="115" t="s">
        <v>8</v>
      </c>
      <c r="L144" s="115" t="s">
        <v>123</v>
      </c>
      <c r="M144" s="102"/>
      <c r="N144" s="102"/>
      <c r="O144" s="102"/>
      <c r="P144" s="102"/>
      <c r="Q144" s="102"/>
      <c r="R144" s="102"/>
      <c r="S144" s="102"/>
      <c r="T144" s="102">
        <v>7.09</v>
      </c>
      <c r="U144" s="102">
        <v>3</v>
      </c>
      <c r="V144" s="102" t="str">
        <f t="shared" si="12"/>
        <v>BRONCE</v>
      </c>
      <c r="W144" s="102" t="s">
        <v>233</v>
      </c>
      <c r="X144" t="str">
        <f t="shared" ca="1" si="11"/>
        <v>s</v>
      </c>
    </row>
    <row r="145" spans="1:24" x14ac:dyDescent="0.25">
      <c r="A145" s="128" t="s">
        <v>1401</v>
      </c>
      <c r="B145" s="115" t="s">
        <v>1076</v>
      </c>
      <c r="C145" s="115" t="s">
        <v>1153</v>
      </c>
      <c r="D145" s="115" t="s">
        <v>239</v>
      </c>
      <c r="E145" s="115" t="s">
        <v>898</v>
      </c>
      <c r="F145" s="115" t="s">
        <v>96</v>
      </c>
      <c r="G145" s="118" t="s">
        <v>255</v>
      </c>
      <c r="H145" s="126">
        <v>20844</v>
      </c>
      <c r="I145" s="115">
        <f t="shared" ca="1" si="13"/>
        <v>62</v>
      </c>
      <c r="J145" s="121">
        <v>62</v>
      </c>
      <c r="K145" s="115" t="s">
        <v>8</v>
      </c>
      <c r="L145" s="118" t="s">
        <v>550</v>
      </c>
      <c r="M145" s="102"/>
      <c r="N145" s="102"/>
      <c r="O145" s="102"/>
      <c r="P145" s="102"/>
      <c r="Q145" s="102"/>
      <c r="R145" s="102"/>
      <c r="S145" s="102"/>
      <c r="T145" s="102" t="s">
        <v>1762</v>
      </c>
      <c r="U145" s="102">
        <v>1</v>
      </c>
      <c r="V145" s="102" t="str">
        <f t="shared" si="12"/>
        <v>ORO</v>
      </c>
      <c r="W145" s="102" t="s">
        <v>233</v>
      </c>
      <c r="X145" t="str">
        <f t="shared" ca="1" si="11"/>
        <v>s</v>
      </c>
    </row>
    <row r="146" spans="1:24" x14ac:dyDescent="0.25">
      <c r="A146" s="128" t="s">
        <v>1208</v>
      </c>
      <c r="B146" s="115" t="s">
        <v>143</v>
      </c>
      <c r="C146" s="115" t="s">
        <v>254</v>
      </c>
      <c r="D146" s="115" t="s">
        <v>1134</v>
      </c>
      <c r="E146" s="115" t="s">
        <v>875</v>
      </c>
      <c r="F146" s="115" t="s">
        <v>97</v>
      </c>
      <c r="G146" s="118" t="s">
        <v>255</v>
      </c>
      <c r="H146" s="127">
        <v>29493</v>
      </c>
      <c r="I146" s="115">
        <f t="shared" ca="1" si="13"/>
        <v>39</v>
      </c>
      <c r="J146" s="121">
        <v>39</v>
      </c>
      <c r="K146" s="115" t="s">
        <v>16</v>
      </c>
      <c r="L146" s="115" t="s">
        <v>108</v>
      </c>
      <c r="M146" s="102"/>
      <c r="N146" s="102"/>
      <c r="O146" s="102"/>
      <c r="P146" s="102"/>
      <c r="Q146" s="105"/>
      <c r="R146" s="105"/>
      <c r="S146" s="105"/>
      <c r="T146" s="102" t="s">
        <v>233</v>
      </c>
      <c r="U146" s="102" t="s">
        <v>233</v>
      </c>
      <c r="V146" s="102" t="str">
        <f t="shared" si="12"/>
        <v/>
      </c>
      <c r="W146" s="102" t="s">
        <v>233</v>
      </c>
      <c r="X146" t="str">
        <f t="shared" ca="1" si="11"/>
        <v>s</v>
      </c>
    </row>
    <row r="147" spans="1:24" x14ac:dyDescent="0.25">
      <c r="A147" s="128" t="s">
        <v>1208</v>
      </c>
      <c r="B147" s="115" t="s">
        <v>143</v>
      </c>
      <c r="C147" s="115" t="s">
        <v>254</v>
      </c>
      <c r="D147" s="115" t="s">
        <v>1134</v>
      </c>
      <c r="E147" s="115" t="s">
        <v>875</v>
      </c>
      <c r="F147" s="115" t="s">
        <v>97</v>
      </c>
      <c r="G147" s="118" t="s">
        <v>255</v>
      </c>
      <c r="H147" s="127">
        <v>29493</v>
      </c>
      <c r="I147" s="115">
        <f t="shared" ca="1" si="13"/>
        <v>39</v>
      </c>
      <c r="J147" s="121">
        <v>39</v>
      </c>
      <c r="K147" s="115" t="s">
        <v>16</v>
      </c>
      <c r="L147" s="118" t="s">
        <v>116</v>
      </c>
      <c r="M147" s="102"/>
      <c r="N147" s="102"/>
      <c r="O147" s="102"/>
      <c r="P147" s="102"/>
      <c r="Q147" s="102"/>
      <c r="R147" s="102"/>
      <c r="S147" s="102"/>
      <c r="T147" s="102" t="s">
        <v>1571</v>
      </c>
      <c r="U147" s="102">
        <v>2</v>
      </c>
      <c r="V147" s="102" t="str">
        <f t="shared" si="12"/>
        <v>PLATA</v>
      </c>
      <c r="W147" s="102" t="s">
        <v>233</v>
      </c>
      <c r="X147" t="str">
        <f t="shared" ca="1" si="11"/>
        <v>s</v>
      </c>
    </row>
    <row r="148" spans="1:24" x14ac:dyDescent="0.25">
      <c r="A148" s="128" t="s">
        <v>1208</v>
      </c>
      <c r="B148" s="115" t="s">
        <v>143</v>
      </c>
      <c r="C148" s="115" t="s">
        <v>254</v>
      </c>
      <c r="D148" s="115" t="s">
        <v>1134</v>
      </c>
      <c r="E148" s="115" t="s">
        <v>875</v>
      </c>
      <c r="F148" s="115" t="s">
        <v>97</v>
      </c>
      <c r="G148" s="118" t="s">
        <v>255</v>
      </c>
      <c r="H148" s="127">
        <v>29493</v>
      </c>
      <c r="I148" s="115">
        <f t="shared" ca="1" si="13"/>
        <v>39</v>
      </c>
      <c r="J148" s="121">
        <v>39</v>
      </c>
      <c r="K148" s="115" t="s">
        <v>16</v>
      </c>
      <c r="L148" s="118" t="s">
        <v>550</v>
      </c>
      <c r="M148" s="102"/>
      <c r="N148" s="102"/>
      <c r="O148" s="102"/>
      <c r="P148" s="102"/>
      <c r="Q148" s="102"/>
      <c r="R148" s="102"/>
      <c r="S148" s="102"/>
      <c r="T148" s="102" t="s">
        <v>233</v>
      </c>
      <c r="U148" s="102" t="s">
        <v>233</v>
      </c>
      <c r="V148" s="102" t="str">
        <f t="shared" si="12"/>
        <v/>
      </c>
      <c r="W148" s="102" t="s">
        <v>233</v>
      </c>
      <c r="X148" t="str">
        <f t="shared" ca="1" si="11"/>
        <v>s</v>
      </c>
    </row>
    <row r="149" spans="1:24" x14ac:dyDescent="0.25">
      <c r="A149" s="128" t="s">
        <v>1400</v>
      </c>
      <c r="B149" s="115" t="s">
        <v>245</v>
      </c>
      <c r="C149" s="115" t="s">
        <v>246</v>
      </c>
      <c r="D149" s="115" t="s">
        <v>25</v>
      </c>
      <c r="E149" s="115" t="s">
        <v>897</v>
      </c>
      <c r="F149" s="115" t="s">
        <v>96</v>
      </c>
      <c r="G149" s="118" t="s">
        <v>255</v>
      </c>
      <c r="H149" s="126">
        <v>21077</v>
      </c>
      <c r="I149" s="115">
        <f t="shared" ca="1" si="13"/>
        <v>62</v>
      </c>
      <c r="J149" s="121">
        <v>62</v>
      </c>
      <c r="K149" s="115" t="s">
        <v>8</v>
      </c>
      <c r="L149" s="115" t="s">
        <v>117</v>
      </c>
      <c r="M149" s="102"/>
      <c r="N149" s="102"/>
      <c r="O149" s="102"/>
      <c r="P149" s="102"/>
      <c r="Q149" s="105"/>
      <c r="R149" s="105"/>
      <c r="S149" s="105"/>
      <c r="T149" s="102" t="s">
        <v>1731</v>
      </c>
      <c r="U149" s="102">
        <v>2</v>
      </c>
      <c r="V149" s="102" t="str">
        <f t="shared" si="12"/>
        <v>PLATA</v>
      </c>
      <c r="W149" s="102" t="s">
        <v>233</v>
      </c>
      <c r="X149" t="str">
        <f t="shared" ca="1" si="11"/>
        <v>s</v>
      </c>
    </row>
    <row r="150" spans="1:24" x14ac:dyDescent="0.25">
      <c r="A150" s="128" t="s">
        <v>1345</v>
      </c>
      <c r="B150" s="115" t="s">
        <v>540</v>
      </c>
      <c r="C150" s="115" t="s">
        <v>135</v>
      </c>
      <c r="D150" s="115" t="s">
        <v>541</v>
      </c>
      <c r="E150" s="115" t="s">
        <v>895</v>
      </c>
      <c r="F150" s="115" t="s">
        <v>96</v>
      </c>
      <c r="G150" s="118" t="s">
        <v>255</v>
      </c>
      <c r="H150" s="126">
        <v>22962</v>
      </c>
      <c r="I150" s="115">
        <f t="shared" ca="1" si="13"/>
        <v>57</v>
      </c>
      <c r="J150" s="121">
        <v>57</v>
      </c>
      <c r="K150" s="115" t="s">
        <v>9</v>
      </c>
      <c r="L150" s="115" t="s">
        <v>115</v>
      </c>
      <c r="M150" s="102"/>
      <c r="N150" s="102"/>
      <c r="O150" s="102"/>
      <c r="P150" s="102"/>
      <c r="Q150" s="105"/>
      <c r="R150" s="105"/>
      <c r="S150" s="105"/>
      <c r="T150" s="102" t="s">
        <v>233</v>
      </c>
      <c r="U150" s="102" t="s">
        <v>233</v>
      </c>
      <c r="V150" s="102" t="str">
        <f t="shared" si="12"/>
        <v/>
      </c>
      <c r="W150" s="102" t="s">
        <v>233</v>
      </c>
      <c r="X150" t="str">
        <f t="shared" ca="1" si="11"/>
        <v>s</v>
      </c>
    </row>
    <row r="151" spans="1:24" x14ac:dyDescent="0.25">
      <c r="A151" s="128" t="s">
        <v>1345</v>
      </c>
      <c r="B151" s="115" t="s">
        <v>540</v>
      </c>
      <c r="C151" s="115" t="s">
        <v>135</v>
      </c>
      <c r="D151" s="115" t="s">
        <v>541</v>
      </c>
      <c r="E151" s="115" t="s">
        <v>895</v>
      </c>
      <c r="F151" s="115" t="s">
        <v>96</v>
      </c>
      <c r="G151" s="118" t="s">
        <v>255</v>
      </c>
      <c r="H151" s="126">
        <v>22962</v>
      </c>
      <c r="I151" s="115">
        <f t="shared" ca="1" si="13"/>
        <v>57</v>
      </c>
      <c r="J151" s="121">
        <v>57</v>
      </c>
      <c r="K151" s="115" t="s">
        <v>9</v>
      </c>
      <c r="L151" s="118" t="s">
        <v>116</v>
      </c>
      <c r="M151" s="102"/>
      <c r="N151" s="102"/>
      <c r="O151" s="102"/>
      <c r="P151" s="102"/>
      <c r="Q151" s="102"/>
      <c r="R151" s="102"/>
      <c r="S151" s="102"/>
      <c r="T151" s="102" t="s">
        <v>233</v>
      </c>
      <c r="U151" s="102" t="s">
        <v>233</v>
      </c>
      <c r="V151" s="102" t="str">
        <f t="shared" si="12"/>
        <v/>
      </c>
      <c r="W151" s="102" t="s">
        <v>233</v>
      </c>
      <c r="X151" t="str">
        <f t="shared" ca="1" si="11"/>
        <v>s</v>
      </c>
    </row>
    <row r="152" spans="1:24" x14ac:dyDescent="0.25">
      <c r="A152" s="128" t="s">
        <v>1345</v>
      </c>
      <c r="B152" s="115" t="s">
        <v>540</v>
      </c>
      <c r="C152" s="115" t="s">
        <v>135</v>
      </c>
      <c r="D152" s="115" t="s">
        <v>541</v>
      </c>
      <c r="E152" s="115" t="s">
        <v>895</v>
      </c>
      <c r="F152" s="115" t="s">
        <v>96</v>
      </c>
      <c r="G152" s="118" t="s">
        <v>255</v>
      </c>
      <c r="H152" s="126">
        <v>22962</v>
      </c>
      <c r="I152" s="115">
        <f t="shared" ca="1" si="13"/>
        <v>57</v>
      </c>
      <c r="J152" s="121">
        <v>57</v>
      </c>
      <c r="K152" s="115" t="s">
        <v>9</v>
      </c>
      <c r="L152" s="115" t="s">
        <v>117</v>
      </c>
      <c r="M152" s="102"/>
      <c r="N152" s="102"/>
      <c r="O152" s="102"/>
      <c r="P152" s="102"/>
      <c r="Q152" s="102"/>
      <c r="R152" s="102"/>
      <c r="S152" s="102"/>
      <c r="T152" s="102" t="s">
        <v>233</v>
      </c>
      <c r="U152" s="102" t="s">
        <v>233</v>
      </c>
      <c r="V152" s="102" t="str">
        <f t="shared" si="12"/>
        <v/>
      </c>
      <c r="W152" s="102" t="s">
        <v>233</v>
      </c>
      <c r="X152" t="str">
        <f t="shared" ca="1" si="11"/>
        <v>s</v>
      </c>
    </row>
    <row r="153" spans="1:24" x14ac:dyDescent="0.25">
      <c r="A153" s="128" t="s">
        <v>1356</v>
      </c>
      <c r="B153" s="115" t="s">
        <v>224</v>
      </c>
      <c r="C153" s="115" t="s">
        <v>1138</v>
      </c>
      <c r="D153" s="115" t="s">
        <v>219</v>
      </c>
      <c r="E153" s="115" t="s">
        <v>878</v>
      </c>
      <c r="F153" s="115" t="s">
        <v>97</v>
      </c>
      <c r="G153" s="118" t="s">
        <v>255</v>
      </c>
      <c r="H153" s="126">
        <v>23408</v>
      </c>
      <c r="I153" s="115">
        <f t="shared" ca="1" si="13"/>
        <v>55</v>
      </c>
      <c r="J153" s="121">
        <v>55</v>
      </c>
      <c r="K153" s="115" t="s">
        <v>9</v>
      </c>
      <c r="L153" s="115" t="s">
        <v>122</v>
      </c>
      <c r="M153" s="102"/>
      <c r="N153" s="102"/>
      <c r="O153" s="102"/>
      <c r="P153" s="102"/>
      <c r="Q153" s="105"/>
      <c r="R153" s="105"/>
      <c r="S153" s="105"/>
      <c r="T153" s="102">
        <v>5.07</v>
      </c>
      <c r="U153" s="102">
        <v>5</v>
      </c>
      <c r="V153" s="102" t="str">
        <f t="shared" si="12"/>
        <v/>
      </c>
      <c r="W153" s="102" t="s">
        <v>233</v>
      </c>
      <c r="X153" t="str">
        <f t="shared" ca="1" si="11"/>
        <v>s</v>
      </c>
    </row>
    <row r="154" spans="1:24" x14ac:dyDescent="0.25">
      <c r="A154" s="128" t="s">
        <v>1356</v>
      </c>
      <c r="B154" s="115" t="s">
        <v>224</v>
      </c>
      <c r="C154" s="115" t="s">
        <v>1138</v>
      </c>
      <c r="D154" s="115" t="s">
        <v>219</v>
      </c>
      <c r="E154" s="115" t="s">
        <v>878</v>
      </c>
      <c r="F154" s="115" t="s">
        <v>97</v>
      </c>
      <c r="G154" s="118" t="s">
        <v>255</v>
      </c>
      <c r="H154" s="126">
        <v>23408</v>
      </c>
      <c r="I154" s="115">
        <f t="shared" ca="1" si="13"/>
        <v>55</v>
      </c>
      <c r="J154" s="121">
        <v>55</v>
      </c>
      <c r="K154" s="115" t="s">
        <v>9</v>
      </c>
      <c r="L154" s="115" t="s">
        <v>156</v>
      </c>
      <c r="M154" s="102"/>
      <c r="N154" s="102"/>
      <c r="O154" s="102"/>
      <c r="P154" s="102"/>
      <c r="Q154" s="102"/>
      <c r="R154" s="102"/>
      <c r="S154" s="102"/>
      <c r="T154" s="102">
        <v>14.4</v>
      </c>
      <c r="U154" s="102">
        <v>6</v>
      </c>
      <c r="V154" s="102" t="str">
        <f t="shared" si="12"/>
        <v/>
      </c>
      <c r="W154" s="102" t="s">
        <v>233</v>
      </c>
      <c r="X154" t="str">
        <f t="shared" ca="1" si="11"/>
        <v>s</v>
      </c>
    </row>
    <row r="155" spans="1:24" x14ac:dyDescent="0.25">
      <c r="A155" s="128" t="s">
        <v>1356</v>
      </c>
      <c r="B155" s="115" t="s">
        <v>224</v>
      </c>
      <c r="C155" s="115" t="s">
        <v>1138</v>
      </c>
      <c r="D155" s="115" t="s">
        <v>219</v>
      </c>
      <c r="E155" s="115" t="s">
        <v>878</v>
      </c>
      <c r="F155" s="115" t="s">
        <v>97</v>
      </c>
      <c r="G155" s="118" t="s">
        <v>255</v>
      </c>
      <c r="H155" s="126">
        <v>23408</v>
      </c>
      <c r="I155" s="115">
        <f t="shared" ca="1" si="13"/>
        <v>55</v>
      </c>
      <c r="J155" s="121">
        <v>55</v>
      </c>
      <c r="K155" s="115" t="s">
        <v>9</v>
      </c>
      <c r="L155" s="115" t="s">
        <v>121</v>
      </c>
      <c r="M155" s="102"/>
      <c r="N155" s="102"/>
      <c r="O155" s="102"/>
      <c r="P155" s="102"/>
      <c r="Q155" s="102"/>
      <c r="R155" s="102"/>
      <c r="S155" s="102"/>
      <c r="T155" s="102">
        <v>10.35</v>
      </c>
      <c r="U155" s="102">
        <v>5</v>
      </c>
      <c r="V155" s="102" t="str">
        <f t="shared" si="12"/>
        <v/>
      </c>
      <c r="W155" s="102" t="s">
        <v>233</v>
      </c>
      <c r="X155" t="str">
        <f t="shared" ca="1" si="11"/>
        <v>s</v>
      </c>
    </row>
    <row r="156" spans="1:24" x14ac:dyDescent="0.25">
      <c r="A156" s="128" t="s">
        <v>1274</v>
      </c>
      <c r="B156" s="115" t="s">
        <v>35</v>
      </c>
      <c r="C156" s="115" t="s">
        <v>247</v>
      </c>
      <c r="D156" s="115" t="s">
        <v>1147</v>
      </c>
      <c r="E156" s="115" t="s">
        <v>888</v>
      </c>
      <c r="F156" s="115" t="s">
        <v>96</v>
      </c>
      <c r="G156" s="118" t="s">
        <v>255</v>
      </c>
      <c r="H156" s="126">
        <v>26595</v>
      </c>
      <c r="I156" s="115">
        <f t="shared" ca="1" si="13"/>
        <v>47</v>
      </c>
      <c r="J156" s="121">
        <v>47</v>
      </c>
      <c r="K156" s="118" t="s">
        <v>4</v>
      </c>
      <c r="L156" s="118" t="s">
        <v>116</v>
      </c>
      <c r="M156" s="102"/>
      <c r="N156" s="102"/>
      <c r="O156" s="102"/>
      <c r="P156" s="102"/>
      <c r="Q156" s="105"/>
      <c r="R156" s="105"/>
      <c r="S156" s="105"/>
      <c r="T156" s="102" t="s">
        <v>233</v>
      </c>
      <c r="U156" s="102" t="s">
        <v>233</v>
      </c>
      <c r="V156" s="102" t="str">
        <f t="shared" si="12"/>
        <v/>
      </c>
      <c r="W156" s="102" t="s">
        <v>233</v>
      </c>
      <c r="X156" t="str">
        <f t="shared" ca="1" si="11"/>
        <v>s</v>
      </c>
    </row>
    <row r="157" spans="1:24" x14ac:dyDescent="0.25">
      <c r="A157" s="128" t="s">
        <v>1274</v>
      </c>
      <c r="B157" s="115" t="s">
        <v>35</v>
      </c>
      <c r="C157" s="115" t="s">
        <v>247</v>
      </c>
      <c r="D157" s="115" t="s">
        <v>1147</v>
      </c>
      <c r="E157" s="115" t="s">
        <v>888</v>
      </c>
      <c r="F157" s="115" t="s">
        <v>96</v>
      </c>
      <c r="G157" s="118" t="s">
        <v>255</v>
      </c>
      <c r="H157" s="126">
        <v>26595</v>
      </c>
      <c r="I157" s="115">
        <f t="shared" ca="1" si="13"/>
        <v>47</v>
      </c>
      <c r="J157" s="121">
        <v>47</v>
      </c>
      <c r="K157" s="118" t="s">
        <v>4</v>
      </c>
      <c r="L157" s="115" t="s">
        <v>117</v>
      </c>
      <c r="M157" s="102"/>
      <c r="N157" s="102"/>
      <c r="O157" s="102"/>
      <c r="P157" s="102"/>
      <c r="Q157" s="102"/>
      <c r="R157" s="102"/>
      <c r="S157" s="102"/>
      <c r="T157" s="102" t="s">
        <v>1718</v>
      </c>
      <c r="U157" s="102">
        <v>3</v>
      </c>
      <c r="V157" s="102" t="str">
        <f t="shared" si="12"/>
        <v>BRONCE</v>
      </c>
      <c r="W157" s="102" t="s">
        <v>233</v>
      </c>
      <c r="X157" t="str">
        <f t="shared" ca="1" si="11"/>
        <v>s</v>
      </c>
    </row>
    <row r="158" spans="1:24" x14ac:dyDescent="0.25">
      <c r="A158" s="128" t="s">
        <v>1274</v>
      </c>
      <c r="B158" s="115" t="s">
        <v>35</v>
      </c>
      <c r="C158" s="115" t="s">
        <v>247</v>
      </c>
      <c r="D158" s="115" t="s">
        <v>1147</v>
      </c>
      <c r="E158" s="115" t="s">
        <v>888</v>
      </c>
      <c r="F158" s="115" t="s">
        <v>96</v>
      </c>
      <c r="G158" s="118" t="s">
        <v>255</v>
      </c>
      <c r="H158" s="126">
        <v>26595</v>
      </c>
      <c r="I158" s="115">
        <f t="shared" ca="1" si="13"/>
        <v>47</v>
      </c>
      <c r="J158" s="121">
        <v>47</v>
      </c>
      <c r="K158" s="118" t="s">
        <v>4</v>
      </c>
      <c r="L158" s="115" t="s">
        <v>118</v>
      </c>
      <c r="M158" s="102"/>
      <c r="N158" s="102"/>
      <c r="O158" s="102"/>
      <c r="P158" s="102"/>
      <c r="Q158" s="102"/>
      <c r="R158" s="102"/>
      <c r="S158" s="102"/>
      <c r="T158" s="102" t="s">
        <v>1496</v>
      </c>
      <c r="U158" s="102">
        <v>3</v>
      </c>
      <c r="V158" s="102" t="str">
        <f t="shared" si="12"/>
        <v>BRONCE</v>
      </c>
      <c r="W158" s="102" t="s">
        <v>233</v>
      </c>
      <c r="X158" t="str">
        <f t="shared" ca="1" si="11"/>
        <v>s</v>
      </c>
    </row>
    <row r="159" spans="1:24" x14ac:dyDescent="0.25">
      <c r="A159" s="128" t="s">
        <v>1181</v>
      </c>
      <c r="B159" s="115" t="s">
        <v>35</v>
      </c>
      <c r="C159" s="115" t="s">
        <v>225</v>
      </c>
      <c r="D159" s="115" t="s">
        <v>1130</v>
      </c>
      <c r="E159" s="115" t="s">
        <v>872</v>
      </c>
      <c r="F159" s="115" t="s">
        <v>97</v>
      </c>
      <c r="G159" s="118" t="s">
        <v>255</v>
      </c>
      <c r="H159" s="126">
        <v>31366</v>
      </c>
      <c r="I159" s="115">
        <f t="shared" ca="1" si="13"/>
        <v>34</v>
      </c>
      <c r="J159" s="121">
        <v>34</v>
      </c>
      <c r="K159" s="115" t="s">
        <v>91</v>
      </c>
      <c r="L159" s="115" t="s">
        <v>115</v>
      </c>
      <c r="M159" s="102"/>
      <c r="N159" s="102"/>
      <c r="O159" s="102"/>
      <c r="P159" s="102"/>
      <c r="Q159" s="105"/>
      <c r="R159" s="105"/>
      <c r="S159" s="105"/>
      <c r="T159" s="102" t="s">
        <v>1635</v>
      </c>
      <c r="U159" s="102">
        <v>4</v>
      </c>
      <c r="V159" s="102" t="str">
        <f t="shared" si="12"/>
        <v/>
      </c>
      <c r="W159" s="102" t="s">
        <v>233</v>
      </c>
      <c r="X159" t="str">
        <f t="shared" ca="1" si="11"/>
        <v>s</v>
      </c>
    </row>
    <row r="160" spans="1:24" x14ac:dyDescent="0.25">
      <c r="A160" s="128" t="s">
        <v>1181</v>
      </c>
      <c r="B160" s="115" t="s">
        <v>35</v>
      </c>
      <c r="C160" s="115" t="s">
        <v>225</v>
      </c>
      <c r="D160" s="115" t="s">
        <v>1130</v>
      </c>
      <c r="E160" s="115" t="s">
        <v>872</v>
      </c>
      <c r="F160" s="115" t="s">
        <v>97</v>
      </c>
      <c r="G160" s="118" t="s">
        <v>255</v>
      </c>
      <c r="H160" s="126">
        <v>31366</v>
      </c>
      <c r="I160" s="115">
        <f t="shared" ca="1" si="13"/>
        <v>34</v>
      </c>
      <c r="J160" s="121">
        <v>34</v>
      </c>
      <c r="K160" s="115" t="s">
        <v>91</v>
      </c>
      <c r="L160" s="115" t="s">
        <v>117</v>
      </c>
      <c r="M160" s="102"/>
      <c r="N160" s="102"/>
      <c r="O160" s="102"/>
      <c r="P160" s="102"/>
      <c r="Q160" s="102"/>
      <c r="R160" s="102"/>
      <c r="S160" s="102"/>
      <c r="T160" s="102" t="s">
        <v>1707</v>
      </c>
      <c r="U160" s="102">
        <v>1</v>
      </c>
      <c r="V160" s="102" t="str">
        <f t="shared" si="12"/>
        <v>ORO</v>
      </c>
      <c r="W160" s="102" t="s">
        <v>233</v>
      </c>
      <c r="X160" t="str">
        <f t="shared" ca="1" si="11"/>
        <v>s</v>
      </c>
    </row>
    <row r="161" spans="1:24" x14ac:dyDescent="0.25">
      <c r="A161" s="128" t="s">
        <v>1181</v>
      </c>
      <c r="B161" s="115" t="s">
        <v>35</v>
      </c>
      <c r="C161" s="115" t="s">
        <v>225</v>
      </c>
      <c r="D161" s="115" t="s">
        <v>1130</v>
      </c>
      <c r="E161" s="115" t="s">
        <v>872</v>
      </c>
      <c r="F161" s="115" t="s">
        <v>97</v>
      </c>
      <c r="G161" s="118" t="s">
        <v>255</v>
      </c>
      <c r="H161" s="126">
        <v>31366</v>
      </c>
      <c r="I161" s="115">
        <f t="shared" ca="1" si="13"/>
        <v>34</v>
      </c>
      <c r="J161" s="121">
        <v>34</v>
      </c>
      <c r="K161" s="115" t="s">
        <v>91</v>
      </c>
      <c r="L161" s="118" t="s">
        <v>550</v>
      </c>
      <c r="M161" s="102"/>
      <c r="N161" s="102"/>
      <c r="O161" s="102"/>
      <c r="P161" s="102"/>
      <c r="Q161" s="102"/>
      <c r="R161" s="102"/>
      <c r="S161" s="102"/>
      <c r="T161" s="102" t="s">
        <v>1753</v>
      </c>
      <c r="U161" s="102">
        <v>1</v>
      </c>
      <c r="V161" s="102" t="str">
        <f t="shared" si="12"/>
        <v>ORO</v>
      </c>
      <c r="W161" s="102" t="s">
        <v>233</v>
      </c>
      <c r="X161" t="str">
        <f t="shared" ca="1" si="11"/>
        <v>s</v>
      </c>
    </row>
    <row r="162" spans="1:24" x14ac:dyDescent="0.25">
      <c r="A162" s="128" t="s">
        <v>1194</v>
      </c>
      <c r="B162" s="115" t="s">
        <v>48</v>
      </c>
      <c r="C162" s="115" t="s">
        <v>35</v>
      </c>
      <c r="D162" s="115" t="s">
        <v>1144</v>
      </c>
      <c r="E162" s="115" t="s">
        <v>885</v>
      </c>
      <c r="F162" s="115" t="s">
        <v>96</v>
      </c>
      <c r="G162" s="118" t="s">
        <v>255</v>
      </c>
      <c r="H162" s="126">
        <v>29532</v>
      </c>
      <c r="I162" s="115">
        <f t="shared" ca="1" si="13"/>
        <v>39</v>
      </c>
      <c r="J162" s="121">
        <v>39</v>
      </c>
      <c r="K162" s="115" t="s">
        <v>16</v>
      </c>
      <c r="L162" s="118" t="s">
        <v>116</v>
      </c>
      <c r="M162" s="102"/>
      <c r="N162" s="102"/>
      <c r="O162" s="102"/>
      <c r="P162" s="102"/>
      <c r="Q162" s="105"/>
      <c r="R162" s="105"/>
      <c r="S162" s="105"/>
      <c r="T162" s="102" t="s">
        <v>233</v>
      </c>
      <c r="U162" s="102" t="s">
        <v>233</v>
      </c>
      <c r="V162" s="102" t="str">
        <f t="shared" si="12"/>
        <v/>
      </c>
      <c r="W162" s="102" t="s">
        <v>233</v>
      </c>
      <c r="X162" t="str">
        <f t="shared" ca="1" si="11"/>
        <v>s</v>
      </c>
    </row>
    <row r="163" spans="1:24" x14ac:dyDescent="0.25">
      <c r="A163" s="128" t="s">
        <v>1194</v>
      </c>
      <c r="B163" s="115" t="s">
        <v>48</v>
      </c>
      <c r="C163" s="115" t="s">
        <v>35</v>
      </c>
      <c r="D163" s="115" t="s">
        <v>1144</v>
      </c>
      <c r="E163" s="115" t="s">
        <v>885</v>
      </c>
      <c r="F163" s="115" t="s">
        <v>96</v>
      </c>
      <c r="G163" s="118" t="s">
        <v>255</v>
      </c>
      <c r="H163" s="126">
        <v>29532</v>
      </c>
      <c r="I163" s="115">
        <f t="shared" ca="1" si="13"/>
        <v>39</v>
      </c>
      <c r="J163" s="121">
        <v>39</v>
      </c>
      <c r="K163" s="115" t="s">
        <v>16</v>
      </c>
      <c r="L163" s="115" t="s">
        <v>118</v>
      </c>
      <c r="M163" s="102"/>
      <c r="N163" s="102"/>
      <c r="O163" s="102"/>
      <c r="P163" s="102"/>
      <c r="Q163" s="102"/>
      <c r="R163" s="102"/>
      <c r="S163" s="102"/>
      <c r="T163" s="102" t="s">
        <v>1487</v>
      </c>
      <c r="U163" s="102">
        <v>1</v>
      </c>
      <c r="V163" s="102" t="str">
        <f t="shared" si="12"/>
        <v>ORO</v>
      </c>
      <c r="W163" s="102" t="s">
        <v>233</v>
      </c>
      <c r="X163" t="str">
        <f t="shared" ca="1" si="11"/>
        <v>s</v>
      </c>
    </row>
    <row r="164" spans="1:24" x14ac:dyDescent="0.25">
      <c r="A164" s="128" t="s">
        <v>1194</v>
      </c>
      <c r="B164" s="115" t="s">
        <v>48</v>
      </c>
      <c r="C164" s="115" t="s">
        <v>35</v>
      </c>
      <c r="D164" s="115" t="s">
        <v>1144</v>
      </c>
      <c r="E164" s="115" t="s">
        <v>885</v>
      </c>
      <c r="F164" s="115" t="s">
        <v>96</v>
      </c>
      <c r="G164" s="118" t="s">
        <v>255</v>
      </c>
      <c r="H164" s="126">
        <v>29532</v>
      </c>
      <c r="I164" s="115">
        <f t="shared" ca="1" si="13"/>
        <v>39</v>
      </c>
      <c r="J164" s="121">
        <v>39</v>
      </c>
      <c r="K164" s="115" t="s">
        <v>16</v>
      </c>
      <c r="L164" s="115" t="s">
        <v>110</v>
      </c>
      <c r="M164" s="102"/>
      <c r="N164" s="102"/>
      <c r="O164" s="102"/>
      <c r="P164" s="102"/>
      <c r="Q164" s="102"/>
      <c r="R164" s="102"/>
      <c r="S164" s="102"/>
      <c r="T164" s="102" t="s">
        <v>1776</v>
      </c>
      <c r="U164" s="102">
        <v>1</v>
      </c>
      <c r="V164" s="102" t="str">
        <f t="shared" si="12"/>
        <v>ORO</v>
      </c>
      <c r="W164" s="102" t="s">
        <v>233</v>
      </c>
      <c r="X164" t="str">
        <f t="shared" ca="1" si="11"/>
        <v>s</v>
      </c>
    </row>
    <row r="165" spans="1:24" x14ac:dyDescent="0.25">
      <c r="A165" s="128" t="s">
        <v>1445</v>
      </c>
      <c r="B165" s="115" t="s">
        <v>231</v>
      </c>
      <c r="C165" s="115" t="s">
        <v>46</v>
      </c>
      <c r="D165" s="115" t="s">
        <v>1163</v>
      </c>
      <c r="E165" s="115" t="s">
        <v>883</v>
      </c>
      <c r="F165" s="115" t="s">
        <v>97</v>
      </c>
      <c r="G165" s="118" t="s">
        <v>255</v>
      </c>
      <c r="H165" s="126">
        <v>19948</v>
      </c>
      <c r="I165" s="115">
        <f t="shared" ca="1" si="13"/>
        <v>65</v>
      </c>
      <c r="J165" s="121">
        <v>65</v>
      </c>
      <c r="K165" s="118" t="s">
        <v>10</v>
      </c>
      <c r="L165" s="118" t="s">
        <v>114</v>
      </c>
      <c r="M165" s="102"/>
      <c r="N165" s="102"/>
      <c r="O165" s="102"/>
      <c r="P165" s="102"/>
      <c r="Q165" s="105"/>
      <c r="R165" s="105"/>
      <c r="S165" s="105"/>
      <c r="T165" s="102" t="s">
        <v>1601</v>
      </c>
      <c r="U165" s="102">
        <v>1</v>
      </c>
      <c r="V165" s="102" t="str">
        <f t="shared" si="12"/>
        <v>ORO</v>
      </c>
      <c r="W165" s="102" t="s">
        <v>233</v>
      </c>
      <c r="X165" t="str">
        <f t="shared" ca="1" si="11"/>
        <v>s</v>
      </c>
    </row>
    <row r="166" spans="1:24" x14ac:dyDescent="0.25">
      <c r="A166" s="128" t="s">
        <v>1445</v>
      </c>
      <c r="B166" s="115" t="s">
        <v>231</v>
      </c>
      <c r="C166" s="115" t="s">
        <v>46</v>
      </c>
      <c r="D166" s="115" t="s">
        <v>1163</v>
      </c>
      <c r="E166" s="115" t="s">
        <v>883</v>
      </c>
      <c r="F166" s="115" t="s">
        <v>97</v>
      </c>
      <c r="G166" s="118" t="s">
        <v>255</v>
      </c>
      <c r="H166" s="126">
        <v>19948</v>
      </c>
      <c r="I166" s="115">
        <f t="shared" ca="1" si="13"/>
        <v>65</v>
      </c>
      <c r="J166" s="121">
        <v>65</v>
      </c>
      <c r="K166" s="118" t="s">
        <v>10</v>
      </c>
      <c r="L166" s="115" t="s">
        <v>115</v>
      </c>
      <c r="M166" s="102"/>
      <c r="N166" s="102"/>
      <c r="O166" s="102"/>
      <c r="P166" s="102"/>
      <c r="Q166" s="102"/>
      <c r="R166" s="102"/>
      <c r="S166" s="102"/>
      <c r="T166" s="102" t="s">
        <v>1672</v>
      </c>
      <c r="U166" s="102">
        <v>1</v>
      </c>
      <c r="V166" s="102" t="str">
        <f t="shared" si="12"/>
        <v>ORO</v>
      </c>
      <c r="W166" s="102" t="s">
        <v>233</v>
      </c>
      <c r="X166" t="str">
        <f t="shared" ca="1" si="11"/>
        <v>s</v>
      </c>
    </row>
    <row r="167" spans="1:24" x14ac:dyDescent="0.25">
      <c r="A167" s="128" t="s">
        <v>1445</v>
      </c>
      <c r="B167" s="115" t="s">
        <v>231</v>
      </c>
      <c r="C167" s="115" t="s">
        <v>46</v>
      </c>
      <c r="D167" s="115" t="s">
        <v>1163</v>
      </c>
      <c r="E167" s="115" t="s">
        <v>883</v>
      </c>
      <c r="F167" s="115" t="s">
        <v>97</v>
      </c>
      <c r="G167" s="118" t="s">
        <v>255</v>
      </c>
      <c r="H167" s="126">
        <v>19948</v>
      </c>
      <c r="I167" s="115">
        <f t="shared" ca="1" si="13"/>
        <v>65</v>
      </c>
      <c r="J167" s="121">
        <v>65</v>
      </c>
      <c r="K167" s="118" t="s">
        <v>10</v>
      </c>
      <c r="L167" s="118" t="s">
        <v>116</v>
      </c>
      <c r="M167" s="102"/>
      <c r="N167" s="102"/>
      <c r="O167" s="102"/>
      <c r="P167" s="102"/>
      <c r="Q167" s="102"/>
      <c r="R167" s="102"/>
      <c r="S167" s="102"/>
      <c r="T167" s="102" t="s">
        <v>1589</v>
      </c>
      <c r="U167" s="102">
        <v>2</v>
      </c>
      <c r="V167" s="102" t="str">
        <f t="shared" si="12"/>
        <v>PLATA</v>
      </c>
      <c r="W167" s="102" t="s">
        <v>233</v>
      </c>
      <c r="X167" t="str">
        <f t="shared" ca="1" si="11"/>
        <v>s</v>
      </c>
    </row>
    <row r="168" spans="1:24" x14ac:dyDescent="0.25">
      <c r="A168" s="128" t="s">
        <v>1172</v>
      </c>
      <c r="B168" s="115" t="s">
        <v>1142</v>
      </c>
      <c r="C168" s="115" t="s">
        <v>1143</v>
      </c>
      <c r="D168" s="115" t="s">
        <v>427</v>
      </c>
      <c r="E168" s="115" t="s">
        <v>884</v>
      </c>
      <c r="F168" s="115" t="s">
        <v>96</v>
      </c>
      <c r="G168" s="118" t="s">
        <v>255</v>
      </c>
      <c r="H168" s="126">
        <v>31093</v>
      </c>
      <c r="I168" s="115">
        <f t="shared" ca="1" si="13"/>
        <v>34</v>
      </c>
      <c r="J168" s="121">
        <v>34</v>
      </c>
      <c r="K168" s="115" t="s">
        <v>91</v>
      </c>
      <c r="L168" s="115" t="s">
        <v>117</v>
      </c>
      <c r="M168" s="102"/>
      <c r="N168" s="102"/>
      <c r="O168" s="102"/>
      <c r="P168" s="102"/>
      <c r="Q168" s="105"/>
      <c r="R168" s="105"/>
      <c r="S168" s="105"/>
      <c r="T168" s="102" t="s">
        <v>233</v>
      </c>
      <c r="U168" s="102" t="s">
        <v>233</v>
      </c>
      <c r="V168" s="102" t="str">
        <f t="shared" si="12"/>
        <v/>
      </c>
      <c r="W168" s="102" t="s">
        <v>233</v>
      </c>
      <c r="X168" t="str">
        <f t="shared" ca="1" si="11"/>
        <v>s</v>
      </c>
    </row>
    <row r="169" spans="1:24" x14ac:dyDescent="0.25">
      <c r="A169" s="128" t="s">
        <v>1172</v>
      </c>
      <c r="B169" s="115" t="s">
        <v>1142</v>
      </c>
      <c r="C169" s="115" t="s">
        <v>1143</v>
      </c>
      <c r="D169" s="115" t="s">
        <v>427</v>
      </c>
      <c r="E169" s="115" t="s">
        <v>884</v>
      </c>
      <c r="F169" s="115" t="s">
        <v>96</v>
      </c>
      <c r="G169" s="118" t="s">
        <v>255</v>
      </c>
      <c r="H169" s="126">
        <v>31093</v>
      </c>
      <c r="I169" s="115">
        <f t="shared" ca="1" si="13"/>
        <v>34</v>
      </c>
      <c r="J169" s="121">
        <v>34</v>
      </c>
      <c r="K169" s="115" t="s">
        <v>91</v>
      </c>
      <c r="L169" s="115" t="s">
        <v>118</v>
      </c>
      <c r="M169" s="102"/>
      <c r="N169" s="102"/>
      <c r="O169" s="102"/>
      <c r="P169" s="102"/>
      <c r="Q169" s="102"/>
      <c r="R169" s="102"/>
      <c r="S169" s="102"/>
      <c r="T169" s="102" t="s">
        <v>233</v>
      </c>
      <c r="U169" s="102" t="s">
        <v>233</v>
      </c>
      <c r="V169" s="102" t="str">
        <f t="shared" si="12"/>
        <v/>
      </c>
      <c r="W169" s="102" t="s">
        <v>233</v>
      </c>
      <c r="X169" t="str">
        <f t="shared" ca="1" si="11"/>
        <v>s</v>
      </c>
    </row>
    <row r="170" spans="1:24" x14ac:dyDescent="0.25">
      <c r="A170" s="128" t="s">
        <v>1172</v>
      </c>
      <c r="B170" s="115" t="s">
        <v>1142</v>
      </c>
      <c r="C170" s="115" t="s">
        <v>1143</v>
      </c>
      <c r="D170" s="115" t="s">
        <v>427</v>
      </c>
      <c r="E170" s="115" t="s">
        <v>884</v>
      </c>
      <c r="F170" s="115" t="s">
        <v>96</v>
      </c>
      <c r="G170" s="118" t="s">
        <v>255</v>
      </c>
      <c r="H170" s="126">
        <v>31093</v>
      </c>
      <c r="I170" s="115">
        <f t="shared" ca="1" si="13"/>
        <v>34</v>
      </c>
      <c r="J170" s="121">
        <v>34</v>
      </c>
      <c r="K170" s="115" t="s">
        <v>91</v>
      </c>
      <c r="L170" s="118" t="s">
        <v>116</v>
      </c>
      <c r="M170" s="102"/>
      <c r="N170" s="102"/>
      <c r="O170" s="102"/>
      <c r="P170" s="102"/>
      <c r="Q170" s="102"/>
      <c r="R170" s="102"/>
      <c r="S170" s="102"/>
      <c r="T170" s="102" t="s">
        <v>233</v>
      </c>
      <c r="U170" s="102" t="s">
        <v>233</v>
      </c>
      <c r="V170" s="102" t="str">
        <f t="shared" si="12"/>
        <v/>
      </c>
      <c r="W170" s="102" t="s">
        <v>233</v>
      </c>
      <c r="X170" t="str">
        <f t="shared" ca="1" si="11"/>
        <v>s</v>
      </c>
    </row>
    <row r="171" spans="1:24" x14ac:dyDescent="0.25">
      <c r="A171" s="128" t="s">
        <v>1240</v>
      </c>
      <c r="B171" s="115" t="s">
        <v>1084</v>
      </c>
      <c r="C171" s="115" t="s">
        <v>1076</v>
      </c>
      <c r="D171" s="115" t="s">
        <v>1145</v>
      </c>
      <c r="E171" s="115" t="s">
        <v>886</v>
      </c>
      <c r="F171" s="115" t="s">
        <v>96</v>
      </c>
      <c r="G171" s="118" t="s">
        <v>255</v>
      </c>
      <c r="H171" s="126">
        <v>28685</v>
      </c>
      <c r="I171" s="115">
        <f t="shared" ca="1" si="13"/>
        <v>41</v>
      </c>
      <c r="J171" s="121">
        <v>41</v>
      </c>
      <c r="K171" s="118" t="s">
        <v>13</v>
      </c>
      <c r="L171" s="115" t="s">
        <v>118</v>
      </c>
      <c r="M171" s="102"/>
      <c r="N171" s="102"/>
      <c r="O171" s="102"/>
      <c r="P171" s="102"/>
      <c r="Q171" s="105"/>
      <c r="R171" s="105"/>
      <c r="S171" s="105"/>
      <c r="T171" s="102" t="s">
        <v>233</v>
      </c>
      <c r="U171" s="102" t="s">
        <v>233</v>
      </c>
      <c r="V171" s="102" t="str">
        <f t="shared" si="12"/>
        <v/>
      </c>
      <c r="W171" s="102" t="s">
        <v>233</v>
      </c>
      <c r="X171" t="str">
        <f t="shared" ca="1" si="11"/>
        <v>s</v>
      </c>
    </row>
    <row r="172" spans="1:24" x14ac:dyDescent="0.25">
      <c r="A172" s="128" t="s">
        <v>1240</v>
      </c>
      <c r="B172" s="115" t="s">
        <v>1084</v>
      </c>
      <c r="C172" s="115" t="s">
        <v>1076</v>
      </c>
      <c r="D172" s="115" t="s">
        <v>1145</v>
      </c>
      <c r="E172" s="115" t="s">
        <v>886</v>
      </c>
      <c r="F172" s="115" t="s">
        <v>96</v>
      </c>
      <c r="G172" s="118" t="s">
        <v>255</v>
      </c>
      <c r="H172" s="126">
        <v>28685</v>
      </c>
      <c r="I172" s="115">
        <f t="shared" ca="1" si="13"/>
        <v>41</v>
      </c>
      <c r="J172" s="121">
        <v>41</v>
      </c>
      <c r="K172" s="118" t="s">
        <v>13</v>
      </c>
      <c r="L172" s="115" t="s">
        <v>117</v>
      </c>
      <c r="M172" s="102"/>
      <c r="N172" s="102"/>
      <c r="O172" s="102"/>
      <c r="P172" s="102"/>
      <c r="Q172" s="102"/>
      <c r="R172" s="102"/>
      <c r="S172" s="102"/>
      <c r="T172" s="102" t="s">
        <v>1709</v>
      </c>
      <c r="U172" s="102">
        <v>6</v>
      </c>
      <c r="V172" s="102" t="str">
        <f t="shared" si="12"/>
        <v/>
      </c>
      <c r="W172" s="102" t="s">
        <v>233</v>
      </c>
      <c r="X172" t="str">
        <f t="shared" ca="1" si="11"/>
        <v>s</v>
      </c>
    </row>
    <row r="173" spans="1:24" x14ac:dyDescent="0.25">
      <c r="A173" s="128" t="s">
        <v>1205</v>
      </c>
      <c r="B173" s="115" t="s">
        <v>1084</v>
      </c>
      <c r="C173" s="115" t="s">
        <v>412</v>
      </c>
      <c r="D173" s="115" t="s">
        <v>1133</v>
      </c>
      <c r="E173" s="115" t="s">
        <v>874</v>
      </c>
      <c r="F173" s="115" t="s">
        <v>97</v>
      </c>
      <c r="G173" s="118" t="s">
        <v>255</v>
      </c>
      <c r="H173" s="127">
        <v>30652</v>
      </c>
      <c r="I173" s="115">
        <f t="shared" ca="1" si="13"/>
        <v>36</v>
      </c>
      <c r="J173" s="121">
        <v>36</v>
      </c>
      <c r="K173" s="115" t="s">
        <v>16</v>
      </c>
      <c r="L173" s="115" t="s">
        <v>115</v>
      </c>
      <c r="M173" s="102"/>
      <c r="N173" s="102"/>
      <c r="O173" s="102"/>
      <c r="P173" s="102"/>
      <c r="Q173" s="105"/>
      <c r="R173" s="105"/>
      <c r="S173" s="105"/>
      <c r="T173" s="102" t="s">
        <v>233</v>
      </c>
      <c r="U173" s="102" t="s">
        <v>233</v>
      </c>
      <c r="V173" s="102" t="str">
        <f t="shared" si="12"/>
        <v/>
      </c>
      <c r="W173" s="102" t="s">
        <v>233</v>
      </c>
      <c r="X173" t="str">
        <f t="shared" ca="1" si="11"/>
        <v>s</v>
      </c>
    </row>
    <row r="174" spans="1:24" x14ac:dyDescent="0.25">
      <c r="A174" s="128" t="s">
        <v>1205</v>
      </c>
      <c r="B174" s="115" t="s">
        <v>1084</v>
      </c>
      <c r="C174" s="115" t="s">
        <v>412</v>
      </c>
      <c r="D174" s="115" t="s">
        <v>1133</v>
      </c>
      <c r="E174" s="115" t="s">
        <v>874</v>
      </c>
      <c r="F174" s="115" t="s">
        <v>97</v>
      </c>
      <c r="G174" s="118" t="s">
        <v>255</v>
      </c>
      <c r="H174" s="127">
        <v>30652</v>
      </c>
      <c r="I174" s="115">
        <f t="shared" ca="1" si="13"/>
        <v>36</v>
      </c>
      <c r="J174" s="121">
        <v>36</v>
      </c>
      <c r="K174" s="115" t="s">
        <v>16</v>
      </c>
      <c r="L174" s="118" t="s">
        <v>116</v>
      </c>
      <c r="M174" s="102"/>
      <c r="N174" s="102"/>
      <c r="O174" s="102"/>
      <c r="P174" s="102"/>
      <c r="Q174" s="102"/>
      <c r="R174" s="102"/>
      <c r="S174" s="102"/>
      <c r="T174" s="102" t="s">
        <v>233</v>
      </c>
      <c r="U174" s="102" t="s">
        <v>233</v>
      </c>
      <c r="V174" s="102" t="str">
        <f t="shared" si="12"/>
        <v/>
      </c>
      <c r="W174" s="102" t="s">
        <v>233</v>
      </c>
      <c r="X174" t="str">
        <f t="shared" ca="1" si="11"/>
        <v>s</v>
      </c>
    </row>
    <row r="175" spans="1:24" x14ac:dyDescent="0.25">
      <c r="A175" s="128" t="s">
        <v>1460</v>
      </c>
      <c r="B175" s="115" t="s">
        <v>240</v>
      </c>
      <c r="C175" s="115" t="s">
        <v>241</v>
      </c>
      <c r="D175" s="115" t="s">
        <v>242</v>
      </c>
      <c r="E175" s="115" t="s">
        <v>243</v>
      </c>
      <c r="F175" s="115" t="s">
        <v>96</v>
      </c>
      <c r="G175" s="115" t="s">
        <v>255</v>
      </c>
      <c r="H175" s="122">
        <v>16287</v>
      </c>
      <c r="I175" s="115">
        <f t="shared" ca="1" si="13"/>
        <v>75</v>
      </c>
      <c r="J175" s="115">
        <v>75</v>
      </c>
      <c r="K175" s="118" t="s">
        <v>6</v>
      </c>
      <c r="L175" s="118" t="s">
        <v>108</v>
      </c>
      <c r="M175" s="102"/>
      <c r="N175" s="102"/>
      <c r="O175" s="102"/>
      <c r="P175" s="102"/>
      <c r="Q175" s="105" t="s">
        <v>244</v>
      </c>
      <c r="R175" s="105">
        <v>2281232</v>
      </c>
      <c r="S175" s="105"/>
      <c r="T175" s="102" t="s">
        <v>1531</v>
      </c>
      <c r="U175" s="102">
        <v>1</v>
      </c>
      <c r="V175" s="102" t="str">
        <f t="shared" si="12"/>
        <v>ORO</v>
      </c>
      <c r="W175" s="102" t="s">
        <v>233</v>
      </c>
      <c r="X175" t="str">
        <f t="shared" ca="1" si="11"/>
        <v>s</v>
      </c>
    </row>
    <row r="176" spans="1:24" x14ac:dyDescent="0.25">
      <c r="A176" s="128" t="s">
        <v>1460</v>
      </c>
      <c r="B176" s="115" t="s">
        <v>240</v>
      </c>
      <c r="C176" s="115" t="s">
        <v>241</v>
      </c>
      <c r="D176" s="115" t="s">
        <v>242</v>
      </c>
      <c r="E176" s="115" t="s">
        <v>243</v>
      </c>
      <c r="F176" s="115" t="s">
        <v>96</v>
      </c>
      <c r="G176" s="115" t="s">
        <v>255</v>
      </c>
      <c r="H176" s="122">
        <v>16287</v>
      </c>
      <c r="I176" s="115">
        <f t="shared" ca="1" si="13"/>
        <v>75</v>
      </c>
      <c r="J176" s="115">
        <v>75</v>
      </c>
      <c r="K176" s="118" t="s">
        <v>6</v>
      </c>
      <c r="L176" s="115" t="s">
        <v>109</v>
      </c>
      <c r="M176" s="102"/>
      <c r="N176" s="102"/>
      <c r="O176" s="102"/>
      <c r="P176" s="102"/>
      <c r="Q176" s="105"/>
      <c r="R176" s="105"/>
      <c r="S176" s="105"/>
      <c r="T176" s="102" t="s">
        <v>1655</v>
      </c>
      <c r="U176" s="102">
        <v>1</v>
      </c>
      <c r="V176" s="102" t="str">
        <f t="shared" si="12"/>
        <v>ORO</v>
      </c>
      <c r="W176" s="102" t="s">
        <v>233</v>
      </c>
      <c r="X176" t="str">
        <f t="shared" ca="1" si="11"/>
        <v>s</v>
      </c>
    </row>
    <row r="177" spans="1:24" x14ac:dyDescent="0.25">
      <c r="A177" s="128" t="s">
        <v>1460</v>
      </c>
      <c r="B177" s="118" t="s">
        <v>240</v>
      </c>
      <c r="C177" s="118" t="s">
        <v>241</v>
      </c>
      <c r="D177" s="118" t="s">
        <v>242</v>
      </c>
      <c r="E177" s="118" t="s">
        <v>243</v>
      </c>
      <c r="F177" s="115" t="s">
        <v>96</v>
      </c>
      <c r="G177" s="118" t="s">
        <v>255</v>
      </c>
      <c r="H177" s="122">
        <v>16287</v>
      </c>
      <c r="I177" s="115">
        <f t="shared" ca="1" si="13"/>
        <v>75</v>
      </c>
      <c r="J177" s="118">
        <v>75</v>
      </c>
      <c r="K177" s="118" t="s">
        <v>6</v>
      </c>
      <c r="L177" s="115" t="s">
        <v>121</v>
      </c>
      <c r="M177" s="104"/>
      <c r="N177" s="104"/>
      <c r="O177" s="104"/>
      <c r="P177" s="104"/>
      <c r="Q177" s="106" t="s">
        <v>244</v>
      </c>
      <c r="R177" s="106">
        <v>2281232</v>
      </c>
      <c r="S177" s="106"/>
      <c r="T177" s="102" t="s">
        <v>233</v>
      </c>
      <c r="U177" s="102" t="s">
        <v>233</v>
      </c>
      <c r="V177" s="102" t="str">
        <f t="shared" si="12"/>
        <v/>
      </c>
      <c r="W177" s="102" t="s">
        <v>233</v>
      </c>
      <c r="X177" t="str">
        <f t="shared" ca="1" si="11"/>
        <v>s</v>
      </c>
    </row>
    <row r="178" spans="1:24" x14ac:dyDescent="0.25">
      <c r="A178" s="128" t="s">
        <v>1218</v>
      </c>
      <c r="B178" s="115" t="s">
        <v>135</v>
      </c>
      <c r="C178" s="115" t="s">
        <v>404</v>
      </c>
      <c r="D178" s="115" t="s">
        <v>1135</v>
      </c>
      <c r="E178" s="115" t="s">
        <v>876</v>
      </c>
      <c r="F178" s="115" t="s">
        <v>97</v>
      </c>
      <c r="G178" s="118" t="s">
        <v>255</v>
      </c>
      <c r="H178" s="126">
        <v>28340</v>
      </c>
      <c r="I178" s="115">
        <f t="shared" ca="1" si="13"/>
        <v>42</v>
      </c>
      <c r="J178" s="121">
        <v>42</v>
      </c>
      <c r="K178" s="118" t="s">
        <v>13</v>
      </c>
      <c r="L178" s="115" t="s">
        <v>112</v>
      </c>
      <c r="M178" s="102"/>
      <c r="N178" s="102"/>
      <c r="O178" s="102"/>
      <c r="P178" s="102"/>
      <c r="Q178" s="105"/>
      <c r="R178" s="105"/>
      <c r="S178" s="105"/>
      <c r="T178" s="102">
        <v>18.399999999999999</v>
      </c>
      <c r="U178" s="102">
        <v>4</v>
      </c>
      <c r="V178" s="102" t="str">
        <f t="shared" si="12"/>
        <v/>
      </c>
      <c r="W178" s="102" t="s">
        <v>233</v>
      </c>
      <c r="X178" t="str">
        <f t="shared" ca="1" si="11"/>
        <v>s</v>
      </c>
    </row>
    <row r="179" spans="1:24" x14ac:dyDescent="0.25">
      <c r="A179" s="128" t="s">
        <v>1218</v>
      </c>
      <c r="B179" s="115" t="s">
        <v>135</v>
      </c>
      <c r="C179" s="115" t="s">
        <v>404</v>
      </c>
      <c r="D179" s="115" t="s">
        <v>1135</v>
      </c>
      <c r="E179" s="115" t="s">
        <v>876</v>
      </c>
      <c r="F179" s="115" t="s">
        <v>97</v>
      </c>
      <c r="G179" s="118" t="s">
        <v>255</v>
      </c>
      <c r="H179" s="126">
        <v>28340</v>
      </c>
      <c r="I179" s="115">
        <f t="shared" ca="1" si="13"/>
        <v>42</v>
      </c>
      <c r="J179" s="121">
        <v>42</v>
      </c>
      <c r="K179" s="118" t="s">
        <v>13</v>
      </c>
      <c r="L179" s="118" t="s">
        <v>113</v>
      </c>
      <c r="M179" s="102"/>
      <c r="N179" s="102"/>
      <c r="O179" s="102"/>
      <c r="P179" s="102"/>
      <c r="Q179" s="102"/>
      <c r="R179" s="102"/>
      <c r="S179" s="102"/>
      <c r="T179" s="102" t="s">
        <v>233</v>
      </c>
      <c r="U179" s="102" t="s">
        <v>233</v>
      </c>
      <c r="V179" s="102" t="str">
        <f t="shared" si="12"/>
        <v/>
      </c>
      <c r="W179" s="102" t="s">
        <v>233</v>
      </c>
      <c r="X179" t="str">
        <f t="shared" ca="1" si="11"/>
        <v>s</v>
      </c>
    </row>
    <row r="180" spans="1:24" x14ac:dyDescent="0.25">
      <c r="A180" s="128" t="s">
        <v>1218</v>
      </c>
      <c r="B180" s="115" t="s">
        <v>135</v>
      </c>
      <c r="C180" s="115" t="s">
        <v>404</v>
      </c>
      <c r="D180" s="115" t="s">
        <v>1135</v>
      </c>
      <c r="E180" s="115" t="s">
        <v>876</v>
      </c>
      <c r="F180" s="115" t="s">
        <v>97</v>
      </c>
      <c r="G180" s="118" t="s">
        <v>255</v>
      </c>
      <c r="H180" s="126">
        <v>28340</v>
      </c>
      <c r="I180" s="115">
        <f t="shared" ca="1" si="13"/>
        <v>42</v>
      </c>
      <c r="J180" s="121">
        <v>42</v>
      </c>
      <c r="K180" s="118" t="s">
        <v>13</v>
      </c>
      <c r="L180" s="118" t="s">
        <v>116</v>
      </c>
      <c r="M180" s="102"/>
      <c r="N180" s="102"/>
      <c r="O180" s="102"/>
      <c r="P180" s="102"/>
      <c r="Q180" s="102"/>
      <c r="R180" s="102"/>
      <c r="S180" s="102"/>
      <c r="T180" s="102" t="s">
        <v>1574</v>
      </c>
      <c r="U180" s="102">
        <v>5</v>
      </c>
      <c r="V180" s="102" t="str">
        <f t="shared" si="12"/>
        <v/>
      </c>
      <c r="W180" s="102" t="s">
        <v>233</v>
      </c>
      <c r="X180" t="str">
        <f t="shared" ca="1" si="11"/>
        <v>s</v>
      </c>
    </row>
    <row r="181" spans="1:24" x14ac:dyDescent="0.25">
      <c r="A181" s="128" t="s">
        <v>1417</v>
      </c>
      <c r="B181" s="115" t="s">
        <v>228</v>
      </c>
      <c r="C181" s="115" t="s">
        <v>1139</v>
      </c>
      <c r="D181" s="115" t="s">
        <v>55</v>
      </c>
      <c r="E181" s="115" t="s">
        <v>880</v>
      </c>
      <c r="F181" s="115" t="s">
        <v>97</v>
      </c>
      <c r="G181" s="118" t="s">
        <v>255</v>
      </c>
      <c r="H181" s="126">
        <v>21728</v>
      </c>
      <c r="I181" s="115">
        <f t="shared" ca="1" si="13"/>
        <v>60</v>
      </c>
      <c r="J181" s="121">
        <v>60</v>
      </c>
      <c r="K181" s="115" t="s">
        <v>8</v>
      </c>
      <c r="L181" s="115" t="s">
        <v>118</v>
      </c>
      <c r="M181" s="102"/>
      <c r="N181" s="102"/>
      <c r="O181" s="102"/>
      <c r="P181" s="102"/>
      <c r="Q181" s="105"/>
      <c r="R181" s="105"/>
      <c r="S181" s="105"/>
      <c r="T181" s="102" t="s">
        <v>1485</v>
      </c>
      <c r="U181" s="102">
        <v>1</v>
      </c>
      <c r="V181" s="102" t="str">
        <f t="shared" si="12"/>
        <v>ORO</v>
      </c>
      <c r="W181" s="102" t="s">
        <v>233</v>
      </c>
      <c r="X181" t="str">
        <f t="shared" ca="1" si="11"/>
        <v>s</v>
      </c>
    </row>
    <row r="182" spans="1:24" x14ac:dyDescent="0.25">
      <c r="A182" s="128" t="s">
        <v>1417</v>
      </c>
      <c r="B182" s="115" t="s">
        <v>228</v>
      </c>
      <c r="C182" s="115" t="s">
        <v>1139</v>
      </c>
      <c r="D182" s="115" t="s">
        <v>55</v>
      </c>
      <c r="E182" s="115" t="s">
        <v>880</v>
      </c>
      <c r="F182" s="115" t="s">
        <v>97</v>
      </c>
      <c r="G182" s="118" t="s">
        <v>255</v>
      </c>
      <c r="H182" s="126">
        <v>21728</v>
      </c>
      <c r="I182" s="115">
        <f t="shared" ca="1" si="13"/>
        <v>60</v>
      </c>
      <c r="J182" s="121">
        <v>60</v>
      </c>
      <c r="K182" s="115" t="s">
        <v>8</v>
      </c>
      <c r="L182" s="118" t="s">
        <v>116</v>
      </c>
      <c r="M182" s="102"/>
      <c r="N182" s="102"/>
      <c r="O182" s="102"/>
      <c r="P182" s="102"/>
      <c r="Q182" s="102"/>
      <c r="R182" s="102"/>
      <c r="S182" s="102"/>
      <c r="T182" s="102" t="s">
        <v>1585</v>
      </c>
      <c r="U182" s="102">
        <v>1</v>
      </c>
      <c r="V182" s="102" t="str">
        <f t="shared" si="12"/>
        <v>ORO</v>
      </c>
      <c r="W182" s="102" t="s">
        <v>233</v>
      </c>
      <c r="X182" t="str">
        <f t="shared" ca="1" si="11"/>
        <v>s</v>
      </c>
    </row>
    <row r="183" spans="1:24" x14ac:dyDescent="0.25">
      <c r="A183" s="128" t="s">
        <v>1417</v>
      </c>
      <c r="B183" s="115" t="s">
        <v>228</v>
      </c>
      <c r="C183" s="115" t="s">
        <v>1139</v>
      </c>
      <c r="D183" s="115" t="s">
        <v>55</v>
      </c>
      <c r="E183" s="115" t="s">
        <v>880</v>
      </c>
      <c r="F183" s="115" t="s">
        <v>97</v>
      </c>
      <c r="G183" s="118" t="s">
        <v>255</v>
      </c>
      <c r="H183" s="126">
        <v>21728</v>
      </c>
      <c r="I183" s="115">
        <f t="shared" ca="1" si="13"/>
        <v>60</v>
      </c>
      <c r="J183" s="121">
        <v>60</v>
      </c>
      <c r="K183" s="115" t="s">
        <v>8</v>
      </c>
      <c r="L183" s="115" t="s">
        <v>117</v>
      </c>
      <c r="M183" s="102"/>
      <c r="N183" s="102"/>
      <c r="O183" s="102"/>
      <c r="P183" s="102"/>
      <c r="Q183" s="102"/>
      <c r="R183" s="102"/>
      <c r="S183" s="102"/>
      <c r="T183" s="102" t="s">
        <v>1705</v>
      </c>
      <c r="U183" s="102">
        <v>1</v>
      </c>
      <c r="V183" s="102" t="str">
        <f t="shared" si="12"/>
        <v>ORO</v>
      </c>
      <c r="W183" s="102" t="s">
        <v>233</v>
      </c>
      <c r="X183" t="str">
        <f t="shared" ca="1" si="11"/>
        <v>s</v>
      </c>
    </row>
    <row r="184" spans="1:24" x14ac:dyDescent="0.25">
      <c r="A184" s="128" t="s">
        <v>1444</v>
      </c>
      <c r="B184" s="115" t="s">
        <v>221</v>
      </c>
      <c r="C184" s="115" t="s">
        <v>222</v>
      </c>
      <c r="D184" s="115" t="s">
        <v>223</v>
      </c>
      <c r="E184" s="115" t="s">
        <v>882</v>
      </c>
      <c r="F184" s="115" t="s">
        <v>97</v>
      </c>
      <c r="G184" s="118" t="s">
        <v>255</v>
      </c>
      <c r="H184" s="126">
        <v>19151</v>
      </c>
      <c r="I184" s="115">
        <f t="shared" ca="1" si="13"/>
        <v>67</v>
      </c>
      <c r="J184" s="121">
        <v>67</v>
      </c>
      <c r="K184" s="118" t="s">
        <v>10</v>
      </c>
      <c r="L184" s="115" t="s">
        <v>156</v>
      </c>
      <c r="M184" s="102"/>
      <c r="N184" s="102"/>
      <c r="O184" s="102"/>
      <c r="P184" s="102"/>
      <c r="Q184" s="105"/>
      <c r="R184" s="105"/>
      <c r="S184" s="105"/>
      <c r="T184" s="102">
        <v>9.69</v>
      </c>
      <c r="U184" s="102">
        <v>3</v>
      </c>
      <c r="V184" s="102" t="str">
        <f t="shared" si="12"/>
        <v>BRONCE</v>
      </c>
      <c r="W184" s="102" t="s">
        <v>233</v>
      </c>
      <c r="X184" t="str">
        <f t="shared" ca="1" si="11"/>
        <v>s</v>
      </c>
    </row>
    <row r="185" spans="1:24" x14ac:dyDescent="0.25">
      <c r="A185" s="128" t="s">
        <v>1444</v>
      </c>
      <c r="B185" s="115" t="s">
        <v>221</v>
      </c>
      <c r="C185" s="115" t="s">
        <v>222</v>
      </c>
      <c r="D185" s="115" t="s">
        <v>223</v>
      </c>
      <c r="E185" s="115" t="s">
        <v>882</v>
      </c>
      <c r="F185" s="115" t="s">
        <v>97</v>
      </c>
      <c r="G185" s="118" t="s">
        <v>255</v>
      </c>
      <c r="H185" s="126">
        <v>19151</v>
      </c>
      <c r="I185" s="115">
        <f t="shared" ca="1" si="13"/>
        <v>67</v>
      </c>
      <c r="J185" s="121">
        <v>67</v>
      </c>
      <c r="K185" s="118" t="s">
        <v>10</v>
      </c>
      <c r="L185" s="115" t="s">
        <v>121</v>
      </c>
      <c r="M185" s="102"/>
      <c r="N185" s="102"/>
      <c r="O185" s="102"/>
      <c r="P185" s="102"/>
      <c r="Q185" s="102"/>
      <c r="R185" s="102"/>
      <c r="S185" s="102"/>
      <c r="T185" s="102">
        <v>7.17</v>
      </c>
      <c r="U185" s="102">
        <v>3</v>
      </c>
      <c r="V185" s="102" t="str">
        <f t="shared" si="12"/>
        <v>BRONCE</v>
      </c>
      <c r="W185" s="102" t="s">
        <v>233</v>
      </c>
      <c r="X185" t="str">
        <f t="shared" ca="1" si="11"/>
        <v>s</v>
      </c>
    </row>
    <row r="186" spans="1:24" x14ac:dyDescent="0.25">
      <c r="A186" s="128" t="s">
        <v>1444</v>
      </c>
      <c r="B186" s="115" t="s">
        <v>221</v>
      </c>
      <c r="C186" s="115" t="s">
        <v>222</v>
      </c>
      <c r="D186" s="115" t="s">
        <v>223</v>
      </c>
      <c r="E186" s="115" t="s">
        <v>882</v>
      </c>
      <c r="F186" s="115" t="s">
        <v>97</v>
      </c>
      <c r="G186" s="118" t="s">
        <v>255</v>
      </c>
      <c r="H186" s="126">
        <v>19151</v>
      </c>
      <c r="I186" s="115">
        <f t="shared" ca="1" si="13"/>
        <v>67</v>
      </c>
      <c r="J186" s="121">
        <v>67</v>
      </c>
      <c r="K186" s="118" t="s">
        <v>10</v>
      </c>
      <c r="L186" s="118" t="s">
        <v>114</v>
      </c>
      <c r="M186" s="102"/>
      <c r="N186" s="102"/>
      <c r="O186" s="102"/>
      <c r="P186" s="102"/>
      <c r="Q186" s="102"/>
      <c r="R186" s="102"/>
      <c r="S186" s="102"/>
      <c r="T186" s="102" t="s">
        <v>1600</v>
      </c>
      <c r="U186" s="102">
        <v>2</v>
      </c>
      <c r="V186" s="102" t="str">
        <f t="shared" si="12"/>
        <v>PLATA</v>
      </c>
      <c r="W186" s="102" t="s">
        <v>233</v>
      </c>
      <c r="X186" t="str">
        <f t="shared" ca="1" si="11"/>
        <v>s</v>
      </c>
    </row>
    <row r="187" spans="1:24" x14ac:dyDescent="0.25">
      <c r="A187" s="128" t="s">
        <v>1182</v>
      </c>
      <c r="B187" s="115" t="s">
        <v>1131</v>
      </c>
      <c r="C187" s="115" t="s">
        <v>228</v>
      </c>
      <c r="D187" s="115" t="s">
        <v>1132</v>
      </c>
      <c r="E187" s="115" t="s">
        <v>873</v>
      </c>
      <c r="F187" s="115" t="s">
        <v>97</v>
      </c>
      <c r="G187" s="118" t="s">
        <v>255</v>
      </c>
      <c r="H187" s="126">
        <v>32373</v>
      </c>
      <c r="I187" s="115">
        <f t="shared" ca="1" si="13"/>
        <v>31</v>
      </c>
      <c r="J187" s="121">
        <v>31</v>
      </c>
      <c r="K187" s="115" t="s">
        <v>91</v>
      </c>
      <c r="L187" s="118" t="s">
        <v>114</v>
      </c>
      <c r="M187" s="102"/>
      <c r="N187" s="102"/>
      <c r="O187" s="102"/>
      <c r="P187" s="102"/>
      <c r="Q187" s="105"/>
      <c r="R187" s="105"/>
      <c r="S187" s="105"/>
      <c r="T187" s="102" t="s">
        <v>233</v>
      </c>
      <c r="U187" s="102" t="s">
        <v>233</v>
      </c>
      <c r="V187" s="102" t="str">
        <f t="shared" si="12"/>
        <v/>
      </c>
      <c r="W187" s="102" t="s">
        <v>233</v>
      </c>
      <c r="X187" t="str">
        <f t="shared" ca="1" si="11"/>
        <v>s</v>
      </c>
    </row>
    <row r="188" spans="1:24" x14ac:dyDescent="0.25">
      <c r="A188" s="128" t="s">
        <v>1182</v>
      </c>
      <c r="B188" s="115" t="s">
        <v>1131</v>
      </c>
      <c r="C188" s="115" t="s">
        <v>228</v>
      </c>
      <c r="D188" s="115" t="s">
        <v>1132</v>
      </c>
      <c r="E188" s="115" t="s">
        <v>873</v>
      </c>
      <c r="F188" s="115" t="s">
        <v>97</v>
      </c>
      <c r="G188" s="118" t="s">
        <v>255</v>
      </c>
      <c r="H188" s="126">
        <v>32373</v>
      </c>
      <c r="I188" s="115">
        <f t="shared" ca="1" si="13"/>
        <v>31</v>
      </c>
      <c r="J188" s="121">
        <v>31</v>
      </c>
      <c r="K188" s="115" t="s">
        <v>91</v>
      </c>
      <c r="L188" s="115" t="s">
        <v>115</v>
      </c>
      <c r="M188" s="102"/>
      <c r="N188" s="102"/>
      <c r="O188" s="102"/>
      <c r="P188" s="102"/>
      <c r="Q188" s="102"/>
      <c r="R188" s="102"/>
      <c r="S188" s="102"/>
      <c r="T188" s="102" t="s">
        <v>1636</v>
      </c>
      <c r="U188" s="102">
        <v>1</v>
      </c>
      <c r="V188" s="102" t="str">
        <f t="shared" si="12"/>
        <v>ORO</v>
      </c>
      <c r="W188" s="102" t="s">
        <v>233</v>
      </c>
      <c r="X188" t="str">
        <f t="shared" ca="1" si="11"/>
        <v>s</v>
      </c>
    </row>
    <row r="189" spans="1:24" x14ac:dyDescent="0.25">
      <c r="A189" s="128" t="s">
        <v>1182</v>
      </c>
      <c r="B189" s="115" t="s">
        <v>1131</v>
      </c>
      <c r="C189" s="115" t="s">
        <v>228</v>
      </c>
      <c r="D189" s="115" t="s">
        <v>1132</v>
      </c>
      <c r="E189" s="115" t="s">
        <v>873</v>
      </c>
      <c r="F189" s="115" t="s">
        <v>97</v>
      </c>
      <c r="G189" s="118" t="s">
        <v>255</v>
      </c>
      <c r="H189" s="126">
        <v>32373</v>
      </c>
      <c r="I189" s="115">
        <f t="shared" ca="1" si="13"/>
        <v>31</v>
      </c>
      <c r="J189" s="121">
        <v>31</v>
      </c>
      <c r="K189" s="115" t="s">
        <v>91</v>
      </c>
      <c r="L189" s="118" t="s">
        <v>116</v>
      </c>
      <c r="M189" s="102"/>
      <c r="N189" s="102"/>
      <c r="O189" s="102"/>
      <c r="P189" s="102"/>
      <c r="Q189" s="102"/>
      <c r="R189" s="102"/>
      <c r="S189" s="102"/>
      <c r="T189" s="102" t="s">
        <v>233</v>
      </c>
      <c r="U189" s="102" t="s">
        <v>233</v>
      </c>
      <c r="V189" s="102" t="str">
        <f t="shared" si="12"/>
        <v/>
      </c>
      <c r="W189" s="102" t="s">
        <v>233</v>
      </c>
      <c r="X189" t="str">
        <f t="shared" ca="1" si="11"/>
        <v>s</v>
      </c>
    </row>
    <row r="190" spans="1:24" x14ac:dyDescent="0.25">
      <c r="A190" s="128" t="s">
        <v>1301</v>
      </c>
      <c r="B190" s="115" t="s">
        <v>539</v>
      </c>
      <c r="C190" s="115" t="s">
        <v>914</v>
      </c>
      <c r="D190" s="115" t="s">
        <v>1149</v>
      </c>
      <c r="E190" s="115" t="s">
        <v>891</v>
      </c>
      <c r="F190" s="115" t="s">
        <v>96</v>
      </c>
      <c r="G190" s="118" t="s">
        <v>255</v>
      </c>
      <c r="H190" s="126">
        <v>25241</v>
      </c>
      <c r="I190" s="115">
        <f t="shared" ca="1" si="13"/>
        <v>50</v>
      </c>
      <c r="J190" s="121">
        <v>50</v>
      </c>
      <c r="K190" s="118" t="s">
        <v>3</v>
      </c>
      <c r="L190" s="118" t="s">
        <v>116</v>
      </c>
      <c r="M190" s="102"/>
      <c r="N190" s="102"/>
      <c r="O190" s="102"/>
      <c r="P190" s="102"/>
      <c r="Q190" s="105"/>
      <c r="R190" s="105"/>
      <c r="S190" s="105"/>
      <c r="T190" s="102" t="s">
        <v>233</v>
      </c>
      <c r="U190" s="102" t="s">
        <v>233</v>
      </c>
      <c r="V190" s="102" t="str">
        <f t="shared" si="12"/>
        <v/>
      </c>
      <c r="W190" s="102" t="s">
        <v>233</v>
      </c>
      <c r="X190" t="str">
        <f t="shared" ca="1" si="11"/>
        <v>s</v>
      </c>
    </row>
    <row r="191" spans="1:24" x14ac:dyDescent="0.25">
      <c r="A191" s="128" t="s">
        <v>1301</v>
      </c>
      <c r="B191" s="115" t="s">
        <v>539</v>
      </c>
      <c r="C191" s="115" t="s">
        <v>914</v>
      </c>
      <c r="D191" s="115" t="s">
        <v>1149</v>
      </c>
      <c r="E191" s="115" t="s">
        <v>891</v>
      </c>
      <c r="F191" s="115" t="s">
        <v>96</v>
      </c>
      <c r="G191" s="118" t="s">
        <v>255</v>
      </c>
      <c r="H191" s="126">
        <v>25241</v>
      </c>
      <c r="I191" s="115">
        <f t="shared" ca="1" si="13"/>
        <v>50</v>
      </c>
      <c r="J191" s="121">
        <v>50</v>
      </c>
      <c r="K191" s="118" t="s">
        <v>3</v>
      </c>
      <c r="L191" s="115" t="s">
        <v>117</v>
      </c>
      <c r="M191" s="102"/>
      <c r="N191" s="102"/>
      <c r="O191" s="102"/>
      <c r="P191" s="102"/>
      <c r="Q191" s="102"/>
      <c r="R191" s="102"/>
      <c r="S191" s="102"/>
      <c r="T191" s="102" t="s">
        <v>233</v>
      </c>
      <c r="U191" s="102" t="s">
        <v>233</v>
      </c>
      <c r="V191" s="102" t="str">
        <f t="shared" si="12"/>
        <v/>
      </c>
      <c r="W191" s="102" t="s">
        <v>233</v>
      </c>
      <c r="X191" t="str">
        <f t="shared" ca="1" si="11"/>
        <v>s</v>
      </c>
    </row>
    <row r="192" spans="1:24" x14ac:dyDescent="0.25">
      <c r="A192" s="128" t="s">
        <v>1301</v>
      </c>
      <c r="B192" s="115" t="s">
        <v>539</v>
      </c>
      <c r="C192" s="115" t="s">
        <v>914</v>
      </c>
      <c r="D192" s="115" t="s">
        <v>1149</v>
      </c>
      <c r="E192" s="115" t="s">
        <v>891</v>
      </c>
      <c r="F192" s="115" t="s">
        <v>96</v>
      </c>
      <c r="G192" s="118" t="s">
        <v>255</v>
      </c>
      <c r="H192" s="126">
        <v>25241</v>
      </c>
      <c r="I192" s="115">
        <f t="shared" ca="1" si="13"/>
        <v>50</v>
      </c>
      <c r="J192" s="121">
        <v>50</v>
      </c>
      <c r="K192" s="118" t="s">
        <v>3</v>
      </c>
      <c r="L192" s="115" t="s">
        <v>118</v>
      </c>
      <c r="M192" s="102"/>
      <c r="N192" s="102"/>
      <c r="O192" s="102"/>
      <c r="P192" s="102"/>
      <c r="Q192" s="102"/>
      <c r="R192" s="102"/>
      <c r="S192" s="102"/>
      <c r="T192" s="102" t="s">
        <v>1499</v>
      </c>
      <c r="U192" s="102">
        <v>3</v>
      </c>
      <c r="V192" s="102" t="str">
        <f t="shared" si="12"/>
        <v>BRONCE</v>
      </c>
      <c r="W192" s="102" t="s">
        <v>233</v>
      </c>
      <c r="X192" t="str">
        <f t="shared" ca="1" si="11"/>
        <v>s</v>
      </c>
    </row>
    <row r="193" spans="1:24" x14ac:dyDescent="0.25">
      <c r="A193" s="128" t="s">
        <v>1385</v>
      </c>
      <c r="B193" s="118" t="s">
        <v>452</v>
      </c>
      <c r="C193" s="115" t="s">
        <v>453</v>
      </c>
      <c r="D193" s="118" t="s">
        <v>454</v>
      </c>
      <c r="E193" s="115" t="s">
        <v>608</v>
      </c>
      <c r="F193" s="115" t="s">
        <v>96</v>
      </c>
      <c r="G193" s="118" t="s">
        <v>99</v>
      </c>
      <c r="H193" s="122">
        <v>21438</v>
      </c>
      <c r="I193" s="115">
        <f t="shared" ca="1" si="13"/>
        <v>61</v>
      </c>
      <c r="J193" s="115">
        <v>60</v>
      </c>
      <c r="K193" s="115" t="s">
        <v>8</v>
      </c>
      <c r="L193" s="118" t="s">
        <v>119</v>
      </c>
      <c r="M193" s="107"/>
      <c r="N193" s="107"/>
      <c r="O193" s="107"/>
      <c r="P193" s="107"/>
      <c r="Q193" s="105"/>
      <c r="R193" s="105"/>
      <c r="S193" s="105"/>
      <c r="T193" s="102">
        <v>3.06</v>
      </c>
      <c r="U193" s="102">
        <v>4</v>
      </c>
      <c r="V193" s="102" t="str">
        <f t="shared" si="12"/>
        <v/>
      </c>
      <c r="W193" s="102" t="s">
        <v>233</v>
      </c>
      <c r="X193" t="str">
        <f t="shared" ca="1" si="11"/>
        <v>n</v>
      </c>
    </row>
    <row r="194" spans="1:24" x14ac:dyDescent="0.25">
      <c r="A194" s="128" t="s">
        <v>1385</v>
      </c>
      <c r="B194" s="118" t="s">
        <v>452</v>
      </c>
      <c r="C194" s="115" t="s">
        <v>453</v>
      </c>
      <c r="D194" s="118" t="s">
        <v>454</v>
      </c>
      <c r="E194" s="115" t="s">
        <v>608</v>
      </c>
      <c r="F194" s="115" t="s">
        <v>96</v>
      </c>
      <c r="G194" s="118" t="s">
        <v>99</v>
      </c>
      <c r="H194" s="122">
        <v>21438</v>
      </c>
      <c r="I194" s="115">
        <f t="shared" ca="1" si="13"/>
        <v>61</v>
      </c>
      <c r="J194" s="115">
        <v>60</v>
      </c>
      <c r="K194" s="115" t="s">
        <v>8</v>
      </c>
      <c r="L194" s="118" t="s">
        <v>108</v>
      </c>
      <c r="M194" s="107"/>
      <c r="N194" s="107"/>
      <c r="O194" s="107"/>
      <c r="P194" s="107"/>
      <c r="Q194" s="105"/>
      <c r="R194" s="105"/>
      <c r="S194" s="105"/>
      <c r="T194" s="102" t="s">
        <v>1527</v>
      </c>
      <c r="U194" s="102">
        <v>1</v>
      </c>
      <c r="V194" s="102" t="str">
        <f t="shared" si="12"/>
        <v>ORO</v>
      </c>
      <c r="W194" s="102" t="s">
        <v>233</v>
      </c>
      <c r="X194" t="str">
        <f t="shared" ca="1" si="11"/>
        <v>n</v>
      </c>
    </row>
    <row r="195" spans="1:24" x14ac:dyDescent="0.25">
      <c r="A195" s="128" t="s">
        <v>1385</v>
      </c>
      <c r="B195" s="118" t="s">
        <v>452</v>
      </c>
      <c r="C195" s="115" t="s">
        <v>453</v>
      </c>
      <c r="D195" s="118" t="s">
        <v>454</v>
      </c>
      <c r="E195" s="115" t="s">
        <v>608</v>
      </c>
      <c r="F195" s="115" t="s">
        <v>96</v>
      </c>
      <c r="G195" s="118" t="s">
        <v>99</v>
      </c>
      <c r="H195" s="122">
        <v>21438</v>
      </c>
      <c r="I195" s="115">
        <f t="shared" ca="1" si="13"/>
        <v>61</v>
      </c>
      <c r="J195" s="115">
        <v>60</v>
      </c>
      <c r="K195" s="115" t="s">
        <v>8</v>
      </c>
      <c r="L195" s="115" t="s">
        <v>112</v>
      </c>
      <c r="M195" s="107"/>
      <c r="N195" s="107"/>
      <c r="O195" s="107"/>
      <c r="P195" s="107"/>
      <c r="Q195" s="105"/>
      <c r="R195" s="105"/>
      <c r="S195" s="105"/>
      <c r="T195" s="102">
        <v>19.989999999999998</v>
      </c>
      <c r="U195" s="102">
        <v>4</v>
      </c>
      <c r="V195" s="102" t="str">
        <f t="shared" si="12"/>
        <v/>
      </c>
      <c r="W195" s="102" t="s">
        <v>233</v>
      </c>
      <c r="X195" t="str">
        <f t="shared" ca="1" si="11"/>
        <v>n</v>
      </c>
    </row>
    <row r="196" spans="1:24" x14ac:dyDescent="0.25">
      <c r="A196" s="128" t="s">
        <v>1361</v>
      </c>
      <c r="B196" s="118" t="s">
        <v>547</v>
      </c>
      <c r="C196" s="115" t="s">
        <v>203</v>
      </c>
      <c r="D196" s="118" t="s">
        <v>548</v>
      </c>
      <c r="E196" s="115" t="s">
        <v>600</v>
      </c>
      <c r="F196" s="115" t="s">
        <v>96</v>
      </c>
      <c r="G196" s="118" t="s">
        <v>99</v>
      </c>
      <c r="H196" s="122">
        <v>22708</v>
      </c>
      <c r="I196" s="115">
        <f t="shared" ca="1" si="13"/>
        <v>57</v>
      </c>
      <c r="J196" s="115">
        <v>57</v>
      </c>
      <c r="K196" s="115" t="s">
        <v>9</v>
      </c>
      <c r="L196" s="118" t="s">
        <v>114</v>
      </c>
      <c r="M196" s="102"/>
      <c r="N196" s="102"/>
      <c r="O196" s="102"/>
      <c r="P196" s="102"/>
      <c r="Q196" s="105"/>
      <c r="R196" s="105"/>
      <c r="S196" s="105"/>
      <c r="T196" s="102" t="s">
        <v>1625</v>
      </c>
      <c r="U196" s="102">
        <v>2</v>
      </c>
      <c r="V196" s="102" t="str">
        <f t="shared" si="12"/>
        <v>PLATA</v>
      </c>
      <c r="W196" s="102" t="s">
        <v>233</v>
      </c>
      <c r="X196" t="str">
        <f t="shared" ref="X196:X259" ca="1" si="14">IF(I196=J196,"s","n")</f>
        <v>s</v>
      </c>
    </row>
    <row r="197" spans="1:24" x14ac:dyDescent="0.25">
      <c r="A197" s="128" t="s">
        <v>1361</v>
      </c>
      <c r="B197" s="118" t="s">
        <v>547</v>
      </c>
      <c r="C197" s="115" t="s">
        <v>203</v>
      </c>
      <c r="D197" s="118" t="s">
        <v>548</v>
      </c>
      <c r="E197" s="115" t="s">
        <v>600</v>
      </c>
      <c r="F197" s="115" t="s">
        <v>96</v>
      </c>
      <c r="G197" s="118" t="s">
        <v>99</v>
      </c>
      <c r="H197" s="122">
        <v>22708</v>
      </c>
      <c r="I197" s="115">
        <f t="shared" ca="1" si="13"/>
        <v>57</v>
      </c>
      <c r="J197" s="115">
        <v>57</v>
      </c>
      <c r="K197" s="115" t="s">
        <v>9</v>
      </c>
      <c r="L197" s="115" t="s">
        <v>115</v>
      </c>
      <c r="M197" s="102"/>
      <c r="N197" s="102"/>
      <c r="O197" s="102"/>
      <c r="P197" s="102"/>
      <c r="Q197" s="105"/>
      <c r="R197" s="105"/>
      <c r="S197" s="105"/>
      <c r="T197" s="102" t="s">
        <v>233</v>
      </c>
      <c r="U197" s="102" t="s">
        <v>233</v>
      </c>
      <c r="V197" s="102" t="str">
        <f t="shared" ref="V197:V260" si="15">IF(U197=1,"ORO",IF(U197=2,"PLATA",IF(U197=3,"BRONCE","")))</f>
        <v/>
      </c>
      <c r="W197" s="102" t="s">
        <v>233</v>
      </c>
      <c r="X197" t="str">
        <f t="shared" ca="1" si="14"/>
        <v>s</v>
      </c>
    </row>
    <row r="198" spans="1:24" x14ac:dyDescent="0.25">
      <c r="A198" s="128" t="s">
        <v>1361</v>
      </c>
      <c r="B198" s="118" t="s">
        <v>547</v>
      </c>
      <c r="C198" s="115" t="s">
        <v>203</v>
      </c>
      <c r="D198" s="118" t="s">
        <v>548</v>
      </c>
      <c r="E198" s="115" t="s">
        <v>600</v>
      </c>
      <c r="F198" s="115" t="s">
        <v>96</v>
      </c>
      <c r="G198" s="118" t="s">
        <v>99</v>
      </c>
      <c r="H198" s="122">
        <v>22708</v>
      </c>
      <c r="I198" s="115">
        <f t="shared" ca="1" si="13"/>
        <v>57</v>
      </c>
      <c r="J198" s="115">
        <v>57</v>
      </c>
      <c r="K198" s="115" t="s">
        <v>9</v>
      </c>
      <c r="L198" s="118" t="s">
        <v>116</v>
      </c>
      <c r="M198" s="102"/>
      <c r="N198" s="102"/>
      <c r="O198" s="102"/>
      <c r="P198" s="102"/>
      <c r="Q198" s="105"/>
      <c r="R198" s="105"/>
      <c r="S198" s="105"/>
      <c r="T198" s="102" t="s">
        <v>1545</v>
      </c>
      <c r="U198" s="102">
        <v>1</v>
      </c>
      <c r="V198" s="102" t="str">
        <f t="shared" si="15"/>
        <v>ORO</v>
      </c>
      <c r="W198" s="102" t="s">
        <v>233</v>
      </c>
      <c r="X198" t="str">
        <f t="shared" ca="1" si="14"/>
        <v>s</v>
      </c>
    </row>
    <row r="199" spans="1:24" x14ac:dyDescent="0.25">
      <c r="A199" s="128" t="s">
        <v>1467</v>
      </c>
      <c r="B199" s="115" t="s">
        <v>137</v>
      </c>
      <c r="C199" s="115" t="s">
        <v>138</v>
      </c>
      <c r="D199" s="115" t="s">
        <v>139</v>
      </c>
      <c r="E199" s="115" t="s">
        <v>15</v>
      </c>
      <c r="F199" s="115" t="s">
        <v>97</v>
      </c>
      <c r="G199" s="118" t="s">
        <v>99</v>
      </c>
      <c r="H199" s="122">
        <v>14053</v>
      </c>
      <c r="I199" s="115">
        <f t="shared" ref="I199:I263" ca="1" si="16">YEAR(TODAY())-YEAR(H199)</f>
        <v>81</v>
      </c>
      <c r="J199" s="115">
        <v>81</v>
      </c>
      <c r="K199" s="115" t="s">
        <v>7</v>
      </c>
      <c r="L199" s="115" t="s">
        <v>156</v>
      </c>
      <c r="M199" s="101"/>
      <c r="N199" s="101"/>
      <c r="O199" s="101"/>
      <c r="P199" s="101">
        <f>MONTH(H199)</f>
        <v>6</v>
      </c>
      <c r="Q199" s="105" t="s">
        <v>159</v>
      </c>
      <c r="R199" s="105" t="s">
        <v>141</v>
      </c>
      <c r="S199" s="105"/>
      <c r="T199" s="102">
        <v>8.66</v>
      </c>
      <c r="U199" s="102">
        <v>1</v>
      </c>
      <c r="V199" s="102" t="str">
        <f t="shared" si="15"/>
        <v>ORO</v>
      </c>
      <c r="W199" s="102" t="s">
        <v>233</v>
      </c>
      <c r="X199" t="str">
        <f t="shared" ca="1" si="14"/>
        <v>s</v>
      </c>
    </row>
    <row r="200" spans="1:24" x14ac:dyDescent="0.25">
      <c r="A200" s="128" t="s">
        <v>1467</v>
      </c>
      <c r="B200" s="115" t="s">
        <v>137</v>
      </c>
      <c r="C200" s="115" t="s">
        <v>138</v>
      </c>
      <c r="D200" s="115" t="s">
        <v>139</v>
      </c>
      <c r="E200" s="115" t="s">
        <v>15</v>
      </c>
      <c r="F200" s="115" t="s">
        <v>97</v>
      </c>
      <c r="G200" s="118" t="s">
        <v>99</v>
      </c>
      <c r="H200" s="122">
        <v>14053</v>
      </c>
      <c r="I200" s="115">
        <f t="shared" ca="1" si="16"/>
        <v>81</v>
      </c>
      <c r="J200" s="115">
        <v>81</v>
      </c>
      <c r="K200" s="115" t="s">
        <v>7</v>
      </c>
      <c r="L200" s="115" t="s">
        <v>121</v>
      </c>
      <c r="M200" s="101"/>
      <c r="N200" s="101"/>
      <c r="O200" s="101"/>
      <c r="P200" s="101">
        <f>MONTH(H200)</f>
        <v>6</v>
      </c>
      <c r="Q200" s="105" t="s">
        <v>159</v>
      </c>
      <c r="R200" s="105" t="s">
        <v>141</v>
      </c>
      <c r="S200" s="105"/>
      <c r="T200" s="102">
        <v>8.1199999999999992</v>
      </c>
      <c r="U200" s="102">
        <v>1</v>
      </c>
      <c r="V200" s="102" t="str">
        <f t="shared" si="15"/>
        <v>ORO</v>
      </c>
      <c r="W200" s="102" t="s">
        <v>233</v>
      </c>
      <c r="X200" t="str">
        <f t="shared" ca="1" si="14"/>
        <v>s</v>
      </c>
    </row>
    <row r="201" spans="1:24" x14ac:dyDescent="0.25">
      <c r="A201" s="128" t="s">
        <v>1467</v>
      </c>
      <c r="B201" s="118" t="s">
        <v>137</v>
      </c>
      <c r="C201" s="118" t="s">
        <v>138</v>
      </c>
      <c r="D201" s="118" t="s">
        <v>139</v>
      </c>
      <c r="E201" s="118" t="s">
        <v>15</v>
      </c>
      <c r="F201" s="115" t="s">
        <v>97</v>
      </c>
      <c r="G201" s="118" t="s">
        <v>99</v>
      </c>
      <c r="H201" s="123">
        <v>14053</v>
      </c>
      <c r="I201" s="115">
        <f t="shared" ca="1" si="16"/>
        <v>81</v>
      </c>
      <c r="J201" s="115">
        <v>81</v>
      </c>
      <c r="K201" s="115" t="s">
        <v>7</v>
      </c>
      <c r="L201" s="118" t="s">
        <v>108</v>
      </c>
      <c r="M201" s="103"/>
      <c r="N201" s="103"/>
      <c r="O201" s="103"/>
      <c r="P201" s="103">
        <f>MONTH(H201)</f>
        <v>6</v>
      </c>
      <c r="Q201" s="106" t="s">
        <v>159</v>
      </c>
      <c r="R201" s="106" t="s">
        <v>141</v>
      </c>
      <c r="S201" s="106"/>
      <c r="T201" s="102" t="s">
        <v>1522</v>
      </c>
      <c r="U201" s="102">
        <v>1</v>
      </c>
      <c r="V201" s="102" t="str">
        <f t="shared" si="15"/>
        <v>ORO</v>
      </c>
      <c r="W201" s="102" t="s">
        <v>233</v>
      </c>
      <c r="X201" t="str">
        <f t="shared" ca="1" si="14"/>
        <v>s</v>
      </c>
    </row>
    <row r="202" spans="1:24" x14ac:dyDescent="0.25">
      <c r="A202" s="128" t="s">
        <v>1365</v>
      </c>
      <c r="B202" s="118" t="s">
        <v>538</v>
      </c>
      <c r="C202" s="115" t="s">
        <v>18</v>
      </c>
      <c r="D202" s="118" t="s">
        <v>365</v>
      </c>
      <c r="E202" s="115" t="s">
        <v>612</v>
      </c>
      <c r="F202" s="115" t="s">
        <v>96</v>
      </c>
      <c r="G202" s="118" t="s">
        <v>99</v>
      </c>
      <c r="H202" s="122">
        <v>22902</v>
      </c>
      <c r="I202" s="115">
        <f t="shared" ca="1" si="16"/>
        <v>57</v>
      </c>
      <c r="J202" s="115">
        <v>57</v>
      </c>
      <c r="K202" s="118" t="s">
        <v>9</v>
      </c>
      <c r="L202" s="115" t="s">
        <v>156</v>
      </c>
      <c r="M202" s="107"/>
      <c r="N202" s="107"/>
      <c r="O202" s="107"/>
      <c r="P202" s="107"/>
      <c r="Q202" s="105"/>
      <c r="R202" s="105"/>
      <c r="S202" s="105"/>
      <c r="T202" s="102" t="s">
        <v>233</v>
      </c>
      <c r="U202" s="102" t="s">
        <v>233</v>
      </c>
      <c r="V202" s="102" t="str">
        <f t="shared" si="15"/>
        <v/>
      </c>
      <c r="W202" s="102" t="s">
        <v>233</v>
      </c>
      <c r="X202" t="str">
        <f t="shared" ca="1" si="14"/>
        <v>s</v>
      </c>
    </row>
    <row r="203" spans="1:24" x14ac:dyDescent="0.25">
      <c r="A203" s="128" t="s">
        <v>1365</v>
      </c>
      <c r="B203" s="118" t="s">
        <v>538</v>
      </c>
      <c r="C203" s="115" t="s">
        <v>18</v>
      </c>
      <c r="D203" s="118" t="s">
        <v>365</v>
      </c>
      <c r="E203" s="115" t="s">
        <v>612</v>
      </c>
      <c r="F203" s="115" t="s">
        <v>96</v>
      </c>
      <c r="G203" s="118" t="s">
        <v>99</v>
      </c>
      <c r="H203" s="122">
        <v>22902</v>
      </c>
      <c r="I203" s="115">
        <f t="shared" ca="1" si="16"/>
        <v>57</v>
      </c>
      <c r="J203" s="115">
        <v>57</v>
      </c>
      <c r="K203" s="118" t="s">
        <v>9</v>
      </c>
      <c r="L203" s="115" t="s">
        <v>122</v>
      </c>
      <c r="M203" s="107"/>
      <c r="N203" s="107"/>
      <c r="O203" s="107"/>
      <c r="P203" s="107"/>
      <c r="Q203" s="105"/>
      <c r="R203" s="105"/>
      <c r="S203" s="105"/>
      <c r="T203" s="102">
        <v>7.52</v>
      </c>
      <c r="U203" s="102">
        <v>3</v>
      </c>
      <c r="V203" s="102" t="str">
        <f t="shared" si="15"/>
        <v>BRONCE</v>
      </c>
      <c r="W203" s="102" t="s">
        <v>233</v>
      </c>
      <c r="X203" t="str">
        <f t="shared" ca="1" si="14"/>
        <v>s</v>
      </c>
    </row>
    <row r="204" spans="1:24" x14ac:dyDescent="0.25">
      <c r="A204" s="128" t="s">
        <v>1421</v>
      </c>
      <c r="B204" s="115" t="s">
        <v>229</v>
      </c>
      <c r="C204" s="115" t="s">
        <v>249</v>
      </c>
      <c r="D204" s="115" t="s">
        <v>250</v>
      </c>
      <c r="E204" s="115" t="s">
        <v>251</v>
      </c>
      <c r="F204" s="115" t="s">
        <v>96</v>
      </c>
      <c r="G204" s="118" t="s">
        <v>99</v>
      </c>
      <c r="H204" s="122">
        <v>18408</v>
      </c>
      <c r="I204" s="115">
        <f t="shared" ca="1" si="16"/>
        <v>69</v>
      </c>
      <c r="J204" s="115">
        <v>69</v>
      </c>
      <c r="K204" s="115" t="s">
        <v>10</v>
      </c>
      <c r="L204" s="115" t="s">
        <v>112</v>
      </c>
      <c r="M204" s="105"/>
      <c r="N204" s="105"/>
      <c r="O204" s="105"/>
      <c r="P204" s="105"/>
      <c r="Q204" s="105" t="s">
        <v>252</v>
      </c>
      <c r="R204" s="105">
        <v>2202946</v>
      </c>
      <c r="S204" s="105"/>
      <c r="T204" s="102">
        <v>16.78</v>
      </c>
      <c r="U204" s="102">
        <v>4</v>
      </c>
      <c r="V204" s="102" t="str">
        <f t="shared" si="15"/>
        <v/>
      </c>
      <c r="W204" s="102" t="s">
        <v>233</v>
      </c>
      <c r="X204" t="str">
        <f t="shared" ca="1" si="14"/>
        <v>s</v>
      </c>
    </row>
    <row r="205" spans="1:24" x14ac:dyDescent="0.25">
      <c r="A205" s="128" t="s">
        <v>1421</v>
      </c>
      <c r="B205" s="118" t="s">
        <v>229</v>
      </c>
      <c r="C205" s="118" t="s">
        <v>249</v>
      </c>
      <c r="D205" s="118" t="s">
        <v>250</v>
      </c>
      <c r="E205" s="118" t="s">
        <v>251</v>
      </c>
      <c r="F205" s="115" t="s">
        <v>96</v>
      </c>
      <c r="G205" s="118" t="s">
        <v>99</v>
      </c>
      <c r="H205" s="123">
        <v>18408</v>
      </c>
      <c r="I205" s="115">
        <f t="shared" ca="1" si="16"/>
        <v>69</v>
      </c>
      <c r="J205" s="118">
        <v>69</v>
      </c>
      <c r="K205" s="115" t="s">
        <v>10</v>
      </c>
      <c r="L205" s="118" t="s">
        <v>119</v>
      </c>
      <c r="M205" s="106"/>
      <c r="N205" s="106"/>
      <c r="O205" s="106"/>
      <c r="P205" s="106"/>
      <c r="Q205" s="106" t="s">
        <v>252</v>
      </c>
      <c r="R205" s="106">
        <v>2202946</v>
      </c>
      <c r="S205" s="106"/>
      <c r="T205" s="102">
        <v>3.08</v>
      </c>
      <c r="U205" s="102">
        <v>3</v>
      </c>
      <c r="V205" s="102" t="str">
        <f t="shared" si="15"/>
        <v>BRONCE</v>
      </c>
      <c r="W205" s="102" t="s">
        <v>233</v>
      </c>
      <c r="X205" t="str">
        <f t="shared" ca="1" si="14"/>
        <v>s</v>
      </c>
    </row>
    <row r="206" spans="1:24" x14ac:dyDescent="0.25">
      <c r="A206" s="128" t="s">
        <v>1421</v>
      </c>
      <c r="B206" s="115" t="s">
        <v>229</v>
      </c>
      <c r="C206" s="115" t="s">
        <v>249</v>
      </c>
      <c r="D206" s="115" t="s">
        <v>250</v>
      </c>
      <c r="E206" s="115" t="s">
        <v>251</v>
      </c>
      <c r="F206" s="115" t="s">
        <v>96</v>
      </c>
      <c r="G206" s="118" t="s">
        <v>99</v>
      </c>
      <c r="H206" s="122">
        <v>18408</v>
      </c>
      <c r="I206" s="115">
        <f t="shared" ca="1" si="16"/>
        <v>69</v>
      </c>
      <c r="J206" s="115">
        <v>69</v>
      </c>
      <c r="K206" s="115" t="s">
        <v>10</v>
      </c>
      <c r="L206" s="115" t="s">
        <v>123</v>
      </c>
      <c r="M206" s="105"/>
      <c r="N206" s="105"/>
      <c r="O206" s="105"/>
      <c r="P206" s="105"/>
      <c r="Q206" s="105" t="s">
        <v>252</v>
      </c>
      <c r="R206" s="105">
        <v>2202946</v>
      </c>
      <c r="S206" s="105"/>
      <c r="T206" s="102">
        <v>6.16</v>
      </c>
      <c r="U206" s="102">
        <v>1</v>
      </c>
      <c r="V206" s="102" t="str">
        <f t="shared" si="15"/>
        <v>ORO</v>
      </c>
      <c r="W206" s="102" t="s">
        <v>233</v>
      </c>
      <c r="X206" t="str">
        <f t="shared" ca="1" si="14"/>
        <v>s</v>
      </c>
    </row>
    <row r="207" spans="1:24" x14ac:dyDescent="0.25">
      <c r="A207" s="128" t="s">
        <v>1222</v>
      </c>
      <c r="B207" s="115" t="s">
        <v>235</v>
      </c>
      <c r="C207" s="115" t="s">
        <v>657</v>
      </c>
      <c r="D207" s="115" t="s">
        <v>658</v>
      </c>
      <c r="E207" s="115" t="s">
        <v>659</v>
      </c>
      <c r="F207" s="115" t="s">
        <v>96</v>
      </c>
      <c r="G207" s="118" t="s">
        <v>99</v>
      </c>
      <c r="H207" s="122">
        <v>28183</v>
      </c>
      <c r="I207" s="115">
        <f t="shared" ca="1" si="16"/>
        <v>42</v>
      </c>
      <c r="J207" s="115">
        <f t="shared" ref="J207:J213" ca="1" si="17">I207</f>
        <v>42</v>
      </c>
      <c r="K207" s="118" t="s">
        <v>13</v>
      </c>
      <c r="L207" s="115" t="s">
        <v>115</v>
      </c>
      <c r="M207" s="102"/>
      <c r="N207" s="102"/>
      <c r="O207" s="102"/>
      <c r="P207" s="102"/>
      <c r="Q207" s="105"/>
      <c r="R207" s="105"/>
      <c r="S207" s="105"/>
      <c r="T207" s="102" t="s">
        <v>1674</v>
      </c>
      <c r="U207" s="102">
        <v>2</v>
      </c>
      <c r="V207" s="102" t="str">
        <f t="shared" si="15"/>
        <v>PLATA</v>
      </c>
      <c r="W207" s="102" t="s">
        <v>233</v>
      </c>
      <c r="X207" t="str">
        <f t="shared" ca="1" si="14"/>
        <v>s</v>
      </c>
    </row>
    <row r="208" spans="1:24" x14ac:dyDescent="0.25">
      <c r="A208" s="128" t="s">
        <v>1222</v>
      </c>
      <c r="B208" s="115" t="s">
        <v>235</v>
      </c>
      <c r="C208" s="115" t="s">
        <v>657</v>
      </c>
      <c r="D208" s="115" t="s">
        <v>658</v>
      </c>
      <c r="E208" s="115" t="s">
        <v>659</v>
      </c>
      <c r="F208" s="115" t="s">
        <v>96</v>
      </c>
      <c r="G208" s="118" t="s">
        <v>99</v>
      </c>
      <c r="H208" s="122">
        <v>28183</v>
      </c>
      <c r="I208" s="115">
        <f t="shared" ca="1" si="16"/>
        <v>42</v>
      </c>
      <c r="J208" s="115">
        <f t="shared" ca="1" si="17"/>
        <v>42</v>
      </c>
      <c r="K208" s="118" t="s">
        <v>13</v>
      </c>
      <c r="L208" s="115" t="s">
        <v>117</v>
      </c>
      <c r="M208" s="102"/>
      <c r="N208" s="102"/>
      <c r="O208" s="102"/>
      <c r="P208" s="102"/>
      <c r="Q208" s="105"/>
      <c r="R208" s="105"/>
      <c r="S208" s="105"/>
      <c r="T208" s="102" t="s">
        <v>1710</v>
      </c>
      <c r="U208" s="102">
        <v>4</v>
      </c>
      <c r="V208" s="102" t="str">
        <f t="shared" si="15"/>
        <v/>
      </c>
      <c r="W208" s="102" t="s">
        <v>233</v>
      </c>
      <c r="X208" t="str">
        <f t="shared" ca="1" si="14"/>
        <v>s</v>
      </c>
    </row>
    <row r="209" spans="1:24" x14ac:dyDescent="0.25">
      <c r="A209" s="128" t="s">
        <v>1245</v>
      </c>
      <c r="B209" s="115" t="s">
        <v>714</v>
      </c>
      <c r="C209" s="115" t="s">
        <v>715</v>
      </c>
      <c r="D209" s="115" t="s">
        <v>716</v>
      </c>
      <c r="E209" s="115" t="s">
        <v>717</v>
      </c>
      <c r="F209" s="115" t="s">
        <v>97</v>
      </c>
      <c r="G209" s="118" t="s">
        <v>99</v>
      </c>
      <c r="H209" s="122">
        <v>28396</v>
      </c>
      <c r="I209" s="115">
        <f t="shared" ca="1" si="16"/>
        <v>42</v>
      </c>
      <c r="J209" s="115">
        <f t="shared" ca="1" si="17"/>
        <v>42</v>
      </c>
      <c r="K209" s="118" t="s">
        <v>13</v>
      </c>
      <c r="L209" s="115" t="s">
        <v>115</v>
      </c>
      <c r="M209" s="102"/>
      <c r="N209" s="102"/>
      <c r="O209" s="102"/>
      <c r="P209" s="102"/>
      <c r="Q209" s="105"/>
      <c r="R209" s="105"/>
      <c r="S209" s="105"/>
      <c r="T209" s="102" t="s">
        <v>233</v>
      </c>
      <c r="U209" s="102" t="s">
        <v>233</v>
      </c>
      <c r="V209" s="102" t="str">
        <f t="shared" si="15"/>
        <v/>
      </c>
      <c r="W209" s="102" t="s">
        <v>233</v>
      </c>
      <c r="X209" t="str">
        <f t="shared" ca="1" si="14"/>
        <v>s</v>
      </c>
    </row>
    <row r="210" spans="1:24" x14ac:dyDescent="0.25">
      <c r="A210" s="128" t="s">
        <v>1245</v>
      </c>
      <c r="B210" s="115" t="s">
        <v>714</v>
      </c>
      <c r="C210" s="115" t="s">
        <v>715</v>
      </c>
      <c r="D210" s="115" t="s">
        <v>716</v>
      </c>
      <c r="E210" s="115" t="s">
        <v>717</v>
      </c>
      <c r="F210" s="115" t="s">
        <v>97</v>
      </c>
      <c r="G210" s="118" t="s">
        <v>99</v>
      </c>
      <c r="H210" s="122">
        <v>28396</v>
      </c>
      <c r="I210" s="115">
        <f t="shared" ca="1" si="16"/>
        <v>42</v>
      </c>
      <c r="J210" s="115">
        <f t="shared" ca="1" si="17"/>
        <v>42</v>
      </c>
      <c r="K210" s="118" t="s">
        <v>13</v>
      </c>
      <c r="L210" s="118" t="s">
        <v>550</v>
      </c>
      <c r="M210" s="102"/>
      <c r="N210" s="102"/>
      <c r="O210" s="102"/>
      <c r="P210" s="102"/>
      <c r="Q210" s="105"/>
      <c r="R210" s="105"/>
      <c r="S210" s="105"/>
      <c r="T210" s="102" t="s">
        <v>1755</v>
      </c>
      <c r="U210" s="102">
        <v>1</v>
      </c>
      <c r="V210" s="102" t="str">
        <f t="shared" si="15"/>
        <v>ORO</v>
      </c>
      <c r="W210" s="102" t="s">
        <v>233</v>
      </c>
      <c r="X210" t="str">
        <f t="shared" ca="1" si="14"/>
        <v>s</v>
      </c>
    </row>
    <row r="211" spans="1:24" x14ac:dyDescent="0.25">
      <c r="A211" s="128" t="s">
        <v>1364</v>
      </c>
      <c r="B211" s="115" t="s">
        <v>649</v>
      </c>
      <c r="C211" s="115" t="s">
        <v>650</v>
      </c>
      <c r="D211" s="115" t="s">
        <v>651</v>
      </c>
      <c r="E211" s="115" t="s">
        <v>652</v>
      </c>
      <c r="F211" s="115" t="s">
        <v>96</v>
      </c>
      <c r="G211" s="118" t="s">
        <v>99</v>
      </c>
      <c r="H211" s="122">
        <v>23467</v>
      </c>
      <c r="I211" s="115">
        <f t="shared" ca="1" si="16"/>
        <v>55</v>
      </c>
      <c r="J211" s="115">
        <f t="shared" ca="1" si="17"/>
        <v>55</v>
      </c>
      <c r="K211" s="115" t="s">
        <v>9</v>
      </c>
      <c r="L211" s="115" t="s">
        <v>112</v>
      </c>
      <c r="M211" s="102"/>
      <c r="N211" s="102"/>
      <c r="O211" s="102"/>
      <c r="P211" s="102"/>
      <c r="Q211" s="105"/>
      <c r="R211" s="105"/>
      <c r="S211" s="105"/>
      <c r="T211" s="102">
        <v>13.38</v>
      </c>
      <c r="U211" s="102">
        <v>2</v>
      </c>
      <c r="V211" s="102" t="str">
        <f t="shared" si="15"/>
        <v>PLATA</v>
      </c>
      <c r="W211" s="102" t="s">
        <v>233</v>
      </c>
      <c r="X211" t="str">
        <f t="shared" ca="1" si="14"/>
        <v>s</v>
      </c>
    </row>
    <row r="212" spans="1:24" x14ac:dyDescent="0.25">
      <c r="A212" s="128" t="s">
        <v>1364</v>
      </c>
      <c r="B212" s="115" t="s">
        <v>649</v>
      </c>
      <c r="C212" s="115" t="s">
        <v>650</v>
      </c>
      <c r="D212" s="115" t="s">
        <v>651</v>
      </c>
      <c r="E212" s="115" t="s">
        <v>652</v>
      </c>
      <c r="F212" s="115" t="s">
        <v>96</v>
      </c>
      <c r="G212" s="118" t="s">
        <v>99</v>
      </c>
      <c r="H212" s="122">
        <v>23467</v>
      </c>
      <c r="I212" s="115">
        <f t="shared" ca="1" si="16"/>
        <v>55</v>
      </c>
      <c r="J212" s="115">
        <f t="shared" ca="1" si="17"/>
        <v>55</v>
      </c>
      <c r="K212" s="115" t="s">
        <v>9</v>
      </c>
      <c r="L212" s="118" t="s">
        <v>113</v>
      </c>
      <c r="M212" s="102"/>
      <c r="N212" s="102"/>
      <c r="O212" s="102"/>
      <c r="P212" s="102"/>
      <c r="Q212" s="105"/>
      <c r="R212" s="105"/>
      <c r="S212" s="105"/>
      <c r="T212" s="102">
        <v>27.97</v>
      </c>
      <c r="U212" s="102">
        <v>2</v>
      </c>
      <c r="V212" s="102" t="str">
        <f t="shared" si="15"/>
        <v>PLATA</v>
      </c>
      <c r="W212" s="102" t="s">
        <v>233</v>
      </c>
      <c r="X212" t="str">
        <f t="shared" ca="1" si="14"/>
        <v>s</v>
      </c>
    </row>
    <row r="213" spans="1:24" x14ac:dyDescent="0.25">
      <c r="A213" s="128" t="s">
        <v>1364</v>
      </c>
      <c r="B213" s="115" t="s">
        <v>649</v>
      </c>
      <c r="C213" s="115" t="s">
        <v>650</v>
      </c>
      <c r="D213" s="115" t="s">
        <v>651</v>
      </c>
      <c r="E213" s="115" t="s">
        <v>652</v>
      </c>
      <c r="F213" s="115" t="s">
        <v>96</v>
      </c>
      <c r="G213" s="118" t="s">
        <v>99</v>
      </c>
      <c r="H213" s="122">
        <v>23467</v>
      </c>
      <c r="I213" s="115">
        <f t="shared" ca="1" si="16"/>
        <v>55</v>
      </c>
      <c r="J213" s="115">
        <f t="shared" ca="1" si="17"/>
        <v>55</v>
      </c>
      <c r="K213" s="115" t="s">
        <v>9</v>
      </c>
      <c r="L213" s="118" t="s">
        <v>114</v>
      </c>
      <c r="M213" s="102"/>
      <c r="N213" s="102"/>
      <c r="O213" s="102"/>
      <c r="P213" s="102"/>
      <c r="Q213" s="105"/>
      <c r="R213" s="105"/>
      <c r="S213" s="105"/>
      <c r="T213" s="102" t="s">
        <v>233</v>
      </c>
      <c r="U213" s="102" t="s">
        <v>233</v>
      </c>
      <c r="V213" s="102" t="str">
        <f t="shared" si="15"/>
        <v/>
      </c>
      <c r="W213" s="102" t="s">
        <v>233</v>
      </c>
      <c r="X213" t="str">
        <f t="shared" ca="1" si="14"/>
        <v>s</v>
      </c>
    </row>
    <row r="214" spans="1:24" x14ac:dyDescent="0.25">
      <c r="A214" s="128" t="s">
        <v>1463</v>
      </c>
      <c r="B214" s="115" t="s">
        <v>131</v>
      </c>
      <c r="C214" s="115" t="s">
        <v>132</v>
      </c>
      <c r="D214" s="115" t="s">
        <v>133</v>
      </c>
      <c r="E214" s="115" t="s">
        <v>134</v>
      </c>
      <c r="F214" s="115" t="s">
        <v>97</v>
      </c>
      <c r="G214" s="118" t="s">
        <v>99</v>
      </c>
      <c r="H214" s="122">
        <v>14813</v>
      </c>
      <c r="I214" s="115">
        <f t="shared" ca="1" si="16"/>
        <v>79</v>
      </c>
      <c r="J214" s="115">
        <v>79</v>
      </c>
      <c r="K214" s="115" t="s">
        <v>6</v>
      </c>
      <c r="L214" s="115" t="s">
        <v>112</v>
      </c>
      <c r="M214" s="101"/>
      <c r="N214" s="101"/>
      <c r="O214" s="101"/>
      <c r="P214" s="101">
        <f>MONTH(H214)</f>
        <v>7</v>
      </c>
      <c r="Q214" s="105" t="s">
        <v>158</v>
      </c>
      <c r="R214" s="105">
        <v>73033232</v>
      </c>
      <c r="S214" s="105"/>
      <c r="T214" s="102">
        <v>21.63</v>
      </c>
      <c r="U214" s="102">
        <v>1</v>
      </c>
      <c r="V214" s="102" t="str">
        <f t="shared" si="15"/>
        <v>ORO</v>
      </c>
      <c r="W214" s="102" t="s">
        <v>233</v>
      </c>
      <c r="X214" t="str">
        <f t="shared" ca="1" si="14"/>
        <v>s</v>
      </c>
    </row>
    <row r="215" spans="1:24" x14ac:dyDescent="0.25">
      <c r="A215" s="128" t="s">
        <v>1463</v>
      </c>
      <c r="B215" s="118" t="s">
        <v>131</v>
      </c>
      <c r="C215" s="118" t="s">
        <v>132</v>
      </c>
      <c r="D215" s="118" t="s">
        <v>133</v>
      </c>
      <c r="E215" s="118" t="s">
        <v>134</v>
      </c>
      <c r="F215" s="115" t="s">
        <v>97</v>
      </c>
      <c r="G215" s="118" t="s">
        <v>99</v>
      </c>
      <c r="H215" s="123">
        <v>14813</v>
      </c>
      <c r="I215" s="115">
        <f t="shared" ca="1" si="16"/>
        <v>79</v>
      </c>
      <c r="J215" s="118">
        <v>79</v>
      </c>
      <c r="K215" s="115" t="s">
        <v>6</v>
      </c>
      <c r="L215" s="118" t="s">
        <v>114</v>
      </c>
      <c r="M215" s="103"/>
      <c r="N215" s="103"/>
      <c r="O215" s="103"/>
      <c r="P215" s="103">
        <f>MONTH(H215)</f>
        <v>7</v>
      </c>
      <c r="Q215" s="106" t="s">
        <v>158</v>
      </c>
      <c r="R215" s="106">
        <v>73033232</v>
      </c>
      <c r="S215" s="106"/>
      <c r="T215" s="102" t="s">
        <v>1610</v>
      </c>
      <c r="U215" s="102">
        <v>1</v>
      </c>
      <c r="V215" s="102" t="str">
        <f t="shared" si="15"/>
        <v>ORO</v>
      </c>
      <c r="W215" s="102" t="s">
        <v>233</v>
      </c>
      <c r="X215" t="str">
        <f t="shared" ca="1" si="14"/>
        <v>s</v>
      </c>
    </row>
    <row r="216" spans="1:24" x14ac:dyDescent="0.25">
      <c r="A216" s="128" t="s">
        <v>1463</v>
      </c>
      <c r="B216" s="115" t="s">
        <v>131</v>
      </c>
      <c r="C216" s="115" t="s">
        <v>132</v>
      </c>
      <c r="D216" s="115" t="s">
        <v>133</v>
      </c>
      <c r="E216" s="115" t="s">
        <v>134</v>
      </c>
      <c r="F216" s="115" t="s">
        <v>97</v>
      </c>
      <c r="G216" s="118" t="s">
        <v>99</v>
      </c>
      <c r="H216" s="122">
        <v>14813</v>
      </c>
      <c r="I216" s="115">
        <f t="shared" ca="1" si="16"/>
        <v>79</v>
      </c>
      <c r="J216" s="115">
        <v>79</v>
      </c>
      <c r="K216" s="115" t="s">
        <v>6</v>
      </c>
      <c r="L216" s="115" t="s">
        <v>115</v>
      </c>
      <c r="M216" s="101"/>
      <c r="N216" s="101"/>
      <c r="O216" s="101"/>
      <c r="P216" s="101">
        <f>MONTH(H216)</f>
        <v>7</v>
      </c>
      <c r="Q216" s="105" t="s">
        <v>158</v>
      </c>
      <c r="R216" s="105">
        <v>73033232</v>
      </c>
      <c r="S216" s="105"/>
      <c r="T216" s="102" t="s">
        <v>1673</v>
      </c>
      <c r="U216" s="102">
        <v>1</v>
      </c>
      <c r="V216" s="102" t="str">
        <f t="shared" si="15"/>
        <v>ORO</v>
      </c>
      <c r="W216" s="102" t="s">
        <v>233</v>
      </c>
      <c r="X216" t="str">
        <f t="shared" ca="1" si="14"/>
        <v>s</v>
      </c>
    </row>
    <row r="217" spans="1:24" x14ac:dyDescent="0.25">
      <c r="A217" s="128" t="s">
        <v>1381</v>
      </c>
      <c r="B217" s="118" t="s">
        <v>435</v>
      </c>
      <c r="C217" s="118" t="s">
        <v>606</v>
      </c>
      <c r="D217" s="118" t="s">
        <v>266</v>
      </c>
      <c r="E217" s="118" t="s">
        <v>436</v>
      </c>
      <c r="F217" s="115" t="s">
        <v>96</v>
      </c>
      <c r="G217" s="118" t="s">
        <v>99</v>
      </c>
      <c r="H217" s="123">
        <v>21674</v>
      </c>
      <c r="I217" s="115">
        <f t="shared" ca="1" si="16"/>
        <v>60</v>
      </c>
      <c r="J217" s="118">
        <v>60</v>
      </c>
      <c r="K217" s="115" t="s">
        <v>8</v>
      </c>
      <c r="L217" s="115" t="s">
        <v>112</v>
      </c>
      <c r="M217" s="103"/>
      <c r="N217" s="103"/>
      <c r="O217" s="103"/>
      <c r="P217" s="103"/>
      <c r="Q217" s="106" t="s">
        <v>437</v>
      </c>
      <c r="R217" s="106" t="s">
        <v>438</v>
      </c>
      <c r="S217" s="109" t="s">
        <v>439</v>
      </c>
      <c r="T217" s="102" t="s">
        <v>233</v>
      </c>
      <c r="U217" s="102" t="s">
        <v>233</v>
      </c>
      <c r="V217" s="102" t="str">
        <f t="shared" si="15"/>
        <v/>
      </c>
      <c r="W217" s="102" t="s">
        <v>233</v>
      </c>
      <c r="X217" t="str">
        <f t="shared" ca="1" si="14"/>
        <v>s</v>
      </c>
    </row>
    <row r="218" spans="1:24" x14ac:dyDescent="0.25">
      <c r="A218" s="128" t="s">
        <v>1381</v>
      </c>
      <c r="B218" s="118" t="s">
        <v>435</v>
      </c>
      <c r="C218" s="118" t="s">
        <v>606</v>
      </c>
      <c r="D218" s="118" t="s">
        <v>266</v>
      </c>
      <c r="E218" s="118" t="s">
        <v>436</v>
      </c>
      <c r="F218" s="115" t="s">
        <v>96</v>
      </c>
      <c r="G218" s="118" t="s">
        <v>99</v>
      </c>
      <c r="H218" s="123">
        <v>21674</v>
      </c>
      <c r="I218" s="115">
        <f t="shared" ca="1" si="16"/>
        <v>60</v>
      </c>
      <c r="J218" s="118">
        <v>60</v>
      </c>
      <c r="K218" s="115" t="s">
        <v>8</v>
      </c>
      <c r="L218" s="118" t="s">
        <v>108</v>
      </c>
      <c r="M218" s="103"/>
      <c r="N218" s="103"/>
      <c r="O218" s="103"/>
      <c r="P218" s="103"/>
      <c r="Q218" s="106" t="s">
        <v>437</v>
      </c>
      <c r="R218" s="106" t="s">
        <v>438</v>
      </c>
      <c r="S218" s="109" t="s">
        <v>439</v>
      </c>
      <c r="T218" s="102" t="s">
        <v>233</v>
      </c>
      <c r="U218" s="102" t="s">
        <v>233</v>
      </c>
      <c r="V218" s="102" t="str">
        <f t="shared" si="15"/>
        <v/>
      </c>
      <c r="W218" s="102" t="s">
        <v>233</v>
      </c>
      <c r="X218" t="str">
        <f t="shared" ca="1" si="14"/>
        <v>s</v>
      </c>
    </row>
    <row r="219" spans="1:24" x14ac:dyDescent="0.25">
      <c r="A219" s="128" t="s">
        <v>1381</v>
      </c>
      <c r="B219" s="118" t="s">
        <v>435</v>
      </c>
      <c r="C219" s="118" t="s">
        <v>606</v>
      </c>
      <c r="D219" s="118" t="s">
        <v>266</v>
      </c>
      <c r="E219" s="118" t="s">
        <v>436</v>
      </c>
      <c r="F219" s="115" t="s">
        <v>96</v>
      </c>
      <c r="G219" s="118" t="s">
        <v>99</v>
      </c>
      <c r="H219" s="123">
        <v>21674</v>
      </c>
      <c r="I219" s="115">
        <f t="shared" ca="1" si="16"/>
        <v>60</v>
      </c>
      <c r="J219" s="118">
        <v>60</v>
      </c>
      <c r="K219" s="115" t="s">
        <v>8</v>
      </c>
      <c r="L219" s="115" t="s">
        <v>121</v>
      </c>
      <c r="M219" s="103"/>
      <c r="N219" s="103"/>
      <c r="O219" s="103"/>
      <c r="P219" s="103"/>
      <c r="Q219" s="106" t="s">
        <v>437</v>
      </c>
      <c r="R219" s="106" t="s">
        <v>438</v>
      </c>
      <c r="S219" s="109" t="s">
        <v>439</v>
      </c>
      <c r="T219" s="102">
        <v>16.989999999999998</v>
      </c>
      <c r="U219" s="102">
        <v>3</v>
      </c>
      <c r="V219" s="102" t="str">
        <f t="shared" si="15"/>
        <v>BRONCE</v>
      </c>
      <c r="W219" s="102" t="s">
        <v>233</v>
      </c>
      <c r="X219" t="str">
        <f t="shared" ca="1" si="14"/>
        <v>s</v>
      </c>
    </row>
    <row r="220" spans="1:24" x14ac:dyDescent="0.25">
      <c r="A220" s="128" t="s">
        <v>1290</v>
      </c>
      <c r="B220" s="118" t="s">
        <v>545</v>
      </c>
      <c r="C220" s="115" t="s">
        <v>46</v>
      </c>
      <c r="D220" s="118" t="s">
        <v>546</v>
      </c>
      <c r="E220" s="115"/>
      <c r="F220" s="115" t="s">
        <v>96</v>
      </c>
      <c r="G220" s="118" t="s">
        <v>99</v>
      </c>
      <c r="H220" s="122">
        <v>25210</v>
      </c>
      <c r="I220" s="115">
        <f t="shared" ca="1" si="16"/>
        <v>50</v>
      </c>
      <c r="J220" s="115">
        <v>50</v>
      </c>
      <c r="K220" s="118" t="s">
        <v>3</v>
      </c>
      <c r="L220" s="115" t="s">
        <v>123</v>
      </c>
      <c r="M220" s="102"/>
      <c r="N220" s="102"/>
      <c r="O220" s="102"/>
      <c r="P220" s="102"/>
      <c r="Q220" s="105"/>
      <c r="R220" s="105"/>
      <c r="S220" s="105"/>
      <c r="T220" s="102">
        <v>6.68</v>
      </c>
      <c r="U220" s="102">
        <v>1</v>
      </c>
      <c r="V220" s="102" t="str">
        <f t="shared" si="15"/>
        <v>ORO</v>
      </c>
      <c r="W220" s="102" t="s">
        <v>233</v>
      </c>
      <c r="X220" t="str">
        <f t="shared" ca="1" si="14"/>
        <v>s</v>
      </c>
    </row>
    <row r="221" spans="1:24" x14ac:dyDescent="0.25">
      <c r="A221" s="128" t="s">
        <v>1290</v>
      </c>
      <c r="B221" s="118" t="s">
        <v>545</v>
      </c>
      <c r="C221" s="115" t="s">
        <v>46</v>
      </c>
      <c r="D221" s="118" t="s">
        <v>546</v>
      </c>
      <c r="E221" s="115"/>
      <c r="F221" s="115" t="s">
        <v>96</v>
      </c>
      <c r="G221" s="118" t="s">
        <v>99</v>
      </c>
      <c r="H221" s="122">
        <v>25210</v>
      </c>
      <c r="I221" s="115">
        <f t="shared" ca="1" si="16"/>
        <v>50</v>
      </c>
      <c r="J221" s="115">
        <v>50</v>
      </c>
      <c r="K221" s="118" t="s">
        <v>3</v>
      </c>
      <c r="L221" s="118" t="s">
        <v>550</v>
      </c>
      <c r="M221" s="102"/>
      <c r="N221" s="102"/>
      <c r="O221" s="102"/>
      <c r="P221" s="102"/>
      <c r="Q221" s="105"/>
      <c r="R221" s="105"/>
      <c r="S221" s="105"/>
      <c r="T221" s="102" t="s">
        <v>233</v>
      </c>
      <c r="U221" s="102" t="s">
        <v>233</v>
      </c>
      <c r="V221" s="102" t="str">
        <f t="shared" si="15"/>
        <v/>
      </c>
      <c r="W221" s="102" t="s">
        <v>233</v>
      </c>
      <c r="X221" t="str">
        <f t="shared" ca="1" si="14"/>
        <v>s</v>
      </c>
    </row>
    <row r="222" spans="1:24" x14ac:dyDescent="0.25">
      <c r="A222" s="128" t="s">
        <v>1290</v>
      </c>
      <c r="B222" s="118" t="s">
        <v>545</v>
      </c>
      <c r="C222" s="115" t="s">
        <v>46</v>
      </c>
      <c r="D222" s="118" t="s">
        <v>546</v>
      </c>
      <c r="E222" s="115"/>
      <c r="F222" s="115" t="s">
        <v>96</v>
      </c>
      <c r="G222" s="118" t="s">
        <v>99</v>
      </c>
      <c r="H222" s="122">
        <v>25210</v>
      </c>
      <c r="I222" s="115">
        <f t="shared" ca="1" si="16"/>
        <v>50</v>
      </c>
      <c r="J222" s="115">
        <v>50</v>
      </c>
      <c r="K222" s="118" t="s">
        <v>3</v>
      </c>
      <c r="L222" s="115" t="s">
        <v>120</v>
      </c>
      <c r="M222" s="102"/>
      <c r="N222" s="102"/>
      <c r="O222" s="102"/>
      <c r="P222" s="102"/>
      <c r="Q222" s="105"/>
      <c r="R222" s="105"/>
      <c r="S222" s="105"/>
      <c r="T222" s="102">
        <v>1.05</v>
      </c>
      <c r="U222" s="102">
        <v>1</v>
      </c>
      <c r="V222" s="102" t="str">
        <f t="shared" si="15"/>
        <v>ORO</v>
      </c>
      <c r="W222" s="102" t="s">
        <v>233</v>
      </c>
      <c r="X222" t="str">
        <f t="shared" ca="1" si="14"/>
        <v>s</v>
      </c>
    </row>
    <row r="223" spans="1:24" x14ac:dyDescent="0.25">
      <c r="A223" s="128" t="s">
        <v>1294</v>
      </c>
      <c r="B223" s="115" t="s">
        <v>408</v>
      </c>
      <c r="C223" s="115" t="s">
        <v>634</v>
      </c>
      <c r="D223" s="115" t="s">
        <v>635</v>
      </c>
      <c r="E223" s="115" t="s">
        <v>636</v>
      </c>
      <c r="F223" s="115" t="s">
        <v>96</v>
      </c>
      <c r="G223" s="118" t="s">
        <v>99</v>
      </c>
      <c r="H223" s="122">
        <v>25290</v>
      </c>
      <c r="I223" s="115">
        <f t="shared" ca="1" si="16"/>
        <v>50</v>
      </c>
      <c r="J223" s="115">
        <f t="shared" ref="J223:J230" ca="1" si="18">I223</f>
        <v>50</v>
      </c>
      <c r="K223" s="118" t="s">
        <v>3</v>
      </c>
      <c r="L223" s="118" t="s">
        <v>113</v>
      </c>
      <c r="M223" s="102"/>
      <c r="N223" s="102"/>
      <c r="O223" s="102"/>
      <c r="P223" s="102"/>
      <c r="Q223" s="105"/>
      <c r="R223" s="105"/>
      <c r="S223" s="105"/>
      <c r="T223" s="102" t="s">
        <v>233</v>
      </c>
      <c r="U223" s="102" t="s">
        <v>233</v>
      </c>
      <c r="V223" s="102" t="str">
        <f t="shared" si="15"/>
        <v/>
      </c>
      <c r="W223" s="102" t="s">
        <v>233</v>
      </c>
      <c r="X223" t="str">
        <f t="shared" ca="1" si="14"/>
        <v>s</v>
      </c>
    </row>
    <row r="224" spans="1:24" x14ac:dyDescent="0.25">
      <c r="A224" s="128" t="s">
        <v>1294</v>
      </c>
      <c r="B224" s="115" t="s">
        <v>408</v>
      </c>
      <c r="C224" s="115" t="s">
        <v>634</v>
      </c>
      <c r="D224" s="115" t="s">
        <v>635</v>
      </c>
      <c r="E224" s="115" t="s">
        <v>636</v>
      </c>
      <c r="F224" s="115" t="s">
        <v>96</v>
      </c>
      <c r="G224" s="118" t="s">
        <v>99</v>
      </c>
      <c r="H224" s="122">
        <v>25290</v>
      </c>
      <c r="I224" s="115">
        <f t="shared" ca="1" si="16"/>
        <v>50</v>
      </c>
      <c r="J224" s="115">
        <f t="shared" ca="1" si="18"/>
        <v>50</v>
      </c>
      <c r="K224" s="118" t="s">
        <v>3</v>
      </c>
      <c r="L224" s="118" t="s">
        <v>119</v>
      </c>
      <c r="M224" s="102"/>
      <c r="N224" s="102"/>
      <c r="O224" s="102"/>
      <c r="P224" s="102"/>
      <c r="Q224" s="105"/>
      <c r="R224" s="105"/>
      <c r="S224" s="105"/>
      <c r="T224" s="102">
        <v>4.0599999999999996</v>
      </c>
      <c r="U224" s="102">
        <v>1</v>
      </c>
      <c r="V224" s="102" t="str">
        <f t="shared" si="15"/>
        <v>ORO</v>
      </c>
      <c r="W224" s="102" t="s">
        <v>233</v>
      </c>
      <c r="X224" t="str">
        <f t="shared" ca="1" si="14"/>
        <v>s</v>
      </c>
    </row>
    <row r="225" spans="1:24" x14ac:dyDescent="0.25">
      <c r="A225" s="128" t="s">
        <v>1294</v>
      </c>
      <c r="B225" s="115" t="s">
        <v>408</v>
      </c>
      <c r="C225" s="115" t="s">
        <v>634</v>
      </c>
      <c r="D225" s="115" t="s">
        <v>635</v>
      </c>
      <c r="E225" s="115" t="s">
        <v>636</v>
      </c>
      <c r="F225" s="115" t="s">
        <v>96</v>
      </c>
      <c r="G225" s="118" t="s">
        <v>99</v>
      </c>
      <c r="H225" s="122">
        <v>25290</v>
      </c>
      <c r="I225" s="115">
        <f t="shared" ca="1" si="16"/>
        <v>50</v>
      </c>
      <c r="J225" s="115">
        <f t="shared" ca="1" si="18"/>
        <v>50</v>
      </c>
      <c r="K225" s="118" t="s">
        <v>3</v>
      </c>
      <c r="L225" s="115" t="s">
        <v>121</v>
      </c>
      <c r="M225" s="102"/>
      <c r="N225" s="102"/>
      <c r="O225" s="102"/>
      <c r="P225" s="102"/>
      <c r="Q225" s="105"/>
      <c r="R225" s="105"/>
      <c r="S225" s="105"/>
      <c r="T225" s="102">
        <v>26.78</v>
      </c>
      <c r="U225" s="102">
        <v>1</v>
      </c>
      <c r="V225" s="102" t="str">
        <f t="shared" si="15"/>
        <v>ORO</v>
      </c>
      <c r="W225" s="102" t="s">
        <v>233</v>
      </c>
      <c r="X225" t="str">
        <f t="shared" ca="1" si="14"/>
        <v>s</v>
      </c>
    </row>
    <row r="226" spans="1:24" x14ac:dyDescent="0.25">
      <c r="A226" s="128" t="s">
        <v>1184</v>
      </c>
      <c r="B226" s="115" t="s">
        <v>646</v>
      </c>
      <c r="C226" s="115" t="s">
        <v>563</v>
      </c>
      <c r="D226" s="115" t="s">
        <v>667</v>
      </c>
      <c r="E226" s="115" t="s">
        <v>668</v>
      </c>
      <c r="F226" s="115" t="s">
        <v>96</v>
      </c>
      <c r="G226" s="118" t="s">
        <v>99</v>
      </c>
      <c r="H226" s="122">
        <v>30889</v>
      </c>
      <c r="I226" s="115">
        <f t="shared" ca="1" si="16"/>
        <v>35</v>
      </c>
      <c r="J226" s="115">
        <f t="shared" ca="1" si="18"/>
        <v>35</v>
      </c>
      <c r="K226" s="115" t="s">
        <v>16</v>
      </c>
      <c r="L226" s="115" t="s">
        <v>117</v>
      </c>
      <c r="M226" s="102"/>
      <c r="N226" s="102"/>
      <c r="O226" s="102"/>
      <c r="P226" s="102"/>
      <c r="Q226" s="105"/>
      <c r="R226" s="105"/>
      <c r="S226" s="105"/>
      <c r="T226" s="102" t="s">
        <v>233</v>
      </c>
      <c r="U226" s="102" t="s">
        <v>233</v>
      </c>
      <c r="V226" s="102" t="str">
        <f t="shared" si="15"/>
        <v/>
      </c>
      <c r="W226" s="102" t="s">
        <v>233</v>
      </c>
      <c r="X226" t="str">
        <f t="shared" ca="1" si="14"/>
        <v>s</v>
      </c>
    </row>
    <row r="227" spans="1:24" x14ac:dyDescent="0.25">
      <c r="A227" s="128" t="s">
        <v>1184</v>
      </c>
      <c r="B227" s="115" t="s">
        <v>646</v>
      </c>
      <c r="C227" s="115" t="s">
        <v>563</v>
      </c>
      <c r="D227" s="115" t="s">
        <v>667</v>
      </c>
      <c r="E227" s="115" t="s">
        <v>668</v>
      </c>
      <c r="F227" s="115" t="s">
        <v>96</v>
      </c>
      <c r="G227" s="118" t="s">
        <v>99</v>
      </c>
      <c r="H227" s="122">
        <v>30889</v>
      </c>
      <c r="I227" s="115">
        <f t="shared" ca="1" si="16"/>
        <v>35</v>
      </c>
      <c r="J227" s="115">
        <f t="shared" ca="1" si="18"/>
        <v>35</v>
      </c>
      <c r="K227" s="115" t="s">
        <v>16</v>
      </c>
      <c r="L227" s="115" t="s">
        <v>118</v>
      </c>
      <c r="M227" s="102"/>
      <c r="N227" s="102"/>
      <c r="O227" s="102"/>
      <c r="P227" s="102"/>
      <c r="Q227" s="105"/>
      <c r="R227" s="105"/>
      <c r="S227" s="105"/>
      <c r="T227" s="102" t="s">
        <v>1488</v>
      </c>
      <c r="U227" s="102">
        <v>2</v>
      </c>
      <c r="V227" s="102" t="str">
        <f t="shared" si="15"/>
        <v>PLATA</v>
      </c>
      <c r="W227" s="102" t="s">
        <v>233</v>
      </c>
      <c r="X227" t="str">
        <f t="shared" ca="1" si="14"/>
        <v>s</v>
      </c>
    </row>
    <row r="228" spans="1:24" x14ac:dyDescent="0.25">
      <c r="A228" s="128" t="s">
        <v>1184</v>
      </c>
      <c r="B228" s="115" t="s">
        <v>646</v>
      </c>
      <c r="C228" s="115" t="s">
        <v>563</v>
      </c>
      <c r="D228" s="115" t="s">
        <v>667</v>
      </c>
      <c r="E228" s="115" t="s">
        <v>668</v>
      </c>
      <c r="F228" s="115" t="s">
        <v>96</v>
      </c>
      <c r="G228" s="118" t="s">
        <v>99</v>
      </c>
      <c r="H228" s="122">
        <v>30889</v>
      </c>
      <c r="I228" s="115">
        <f t="shared" ca="1" si="16"/>
        <v>35</v>
      </c>
      <c r="J228" s="115">
        <f t="shared" ca="1" si="18"/>
        <v>35</v>
      </c>
      <c r="K228" s="115" t="s">
        <v>16</v>
      </c>
      <c r="L228" s="115" t="s">
        <v>110</v>
      </c>
      <c r="M228" s="102"/>
      <c r="N228" s="102"/>
      <c r="O228" s="102"/>
      <c r="P228" s="102"/>
      <c r="Q228" s="105"/>
      <c r="R228" s="105"/>
      <c r="S228" s="105"/>
      <c r="T228" s="102" t="s">
        <v>233</v>
      </c>
      <c r="U228" s="102" t="s">
        <v>233</v>
      </c>
      <c r="V228" s="102" t="str">
        <f t="shared" si="15"/>
        <v/>
      </c>
      <c r="W228" s="102" t="s">
        <v>233</v>
      </c>
      <c r="X228" t="str">
        <f t="shared" ca="1" si="14"/>
        <v>s</v>
      </c>
    </row>
    <row r="229" spans="1:24" x14ac:dyDescent="0.25">
      <c r="A229" s="128" t="s">
        <v>1440</v>
      </c>
      <c r="B229" s="118" t="s">
        <v>577</v>
      </c>
      <c r="C229" s="115" t="s">
        <v>687</v>
      </c>
      <c r="D229" s="118" t="s">
        <v>578</v>
      </c>
      <c r="E229" s="115" t="s">
        <v>688</v>
      </c>
      <c r="F229" s="115" t="s">
        <v>97</v>
      </c>
      <c r="G229" s="118" t="s">
        <v>99</v>
      </c>
      <c r="H229" s="122">
        <v>19709</v>
      </c>
      <c r="I229" s="115">
        <f t="shared" ca="1" si="16"/>
        <v>66</v>
      </c>
      <c r="J229" s="115">
        <f t="shared" ca="1" si="18"/>
        <v>66</v>
      </c>
      <c r="K229" s="118" t="s">
        <v>10</v>
      </c>
      <c r="L229" s="115" t="s">
        <v>117</v>
      </c>
      <c r="M229" s="102"/>
      <c r="N229" s="102"/>
      <c r="O229" s="102"/>
      <c r="P229" s="102"/>
      <c r="Q229" s="105"/>
      <c r="R229" s="105"/>
      <c r="S229" s="105"/>
      <c r="T229" s="102" t="s">
        <v>233</v>
      </c>
      <c r="U229" s="102" t="s">
        <v>233</v>
      </c>
      <c r="V229" s="102" t="str">
        <f t="shared" si="15"/>
        <v/>
      </c>
      <c r="W229" s="102" t="s">
        <v>233</v>
      </c>
      <c r="X229" t="str">
        <f t="shared" ca="1" si="14"/>
        <v>s</v>
      </c>
    </row>
    <row r="230" spans="1:24" x14ac:dyDescent="0.25">
      <c r="A230" s="128" t="s">
        <v>1440</v>
      </c>
      <c r="B230" s="118" t="s">
        <v>577</v>
      </c>
      <c r="C230" s="115" t="s">
        <v>687</v>
      </c>
      <c r="D230" s="118" t="s">
        <v>578</v>
      </c>
      <c r="E230" s="115" t="s">
        <v>688</v>
      </c>
      <c r="F230" s="115" t="s">
        <v>97</v>
      </c>
      <c r="G230" s="118" t="s">
        <v>99</v>
      </c>
      <c r="H230" s="122">
        <v>19709</v>
      </c>
      <c r="I230" s="115">
        <f t="shared" ca="1" si="16"/>
        <v>66</v>
      </c>
      <c r="J230" s="115">
        <f t="shared" ca="1" si="18"/>
        <v>66</v>
      </c>
      <c r="K230" s="118" t="s">
        <v>10</v>
      </c>
      <c r="L230" s="115" t="s">
        <v>110</v>
      </c>
      <c r="M230" s="102"/>
      <c r="N230" s="102"/>
      <c r="O230" s="102"/>
      <c r="P230" s="102"/>
      <c r="Q230" s="105"/>
      <c r="R230" s="105"/>
      <c r="S230" s="105"/>
      <c r="T230" s="102" t="s">
        <v>1774</v>
      </c>
      <c r="U230" s="102">
        <v>1</v>
      </c>
      <c r="V230" s="102" t="str">
        <f t="shared" si="15"/>
        <v>ORO</v>
      </c>
      <c r="W230" s="102" t="s">
        <v>233</v>
      </c>
      <c r="X230" t="str">
        <f t="shared" ca="1" si="14"/>
        <v>s</v>
      </c>
    </row>
    <row r="231" spans="1:24" x14ac:dyDescent="0.25">
      <c r="A231" s="128" t="s">
        <v>1466</v>
      </c>
      <c r="B231" s="118" t="s">
        <v>20</v>
      </c>
      <c r="C231" s="118" t="s">
        <v>21</v>
      </c>
      <c r="D231" s="118" t="s">
        <v>22</v>
      </c>
      <c r="E231" s="118" t="s">
        <v>148</v>
      </c>
      <c r="F231" s="115" t="s">
        <v>97</v>
      </c>
      <c r="G231" s="118" t="s">
        <v>99</v>
      </c>
      <c r="H231" s="123">
        <v>13655</v>
      </c>
      <c r="I231" s="115">
        <f t="shared" ca="1" si="16"/>
        <v>82</v>
      </c>
      <c r="J231" s="118">
        <v>82</v>
      </c>
      <c r="K231" s="115" t="s">
        <v>7</v>
      </c>
      <c r="L231" s="118" t="s">
        <v>108</v>
      </c>
      <c r="M231" s="103"/>
      <c r="N231" s="103"/>
      <c r="O231" s="103"/>
      <c r="P231" s="103">
        <f>MONTH(H231)</f>
        <v>5</v>
      </c>
      <c r="Q231" s="106" t="s">
        <v>162</v>
      </c>
      <c r="R231" s="106" t="s">
        <v>150</v>
      </c>
      <c r="S231" s="109" t="s">
        <v>149</v>
      </c>
      <c r="T231" s="102" t="s">
        <v>1521</v>
      </c>
      <c r="U231" s="102">
        <v>2</v>
      </c>
      <c r="V231" s="102" t="str">
        <f t="shared" si="15"/>
        <v>PLATA</v>
      </c>
      <c r="W231" s="102" t="s">
        <v>233</v>
      </c>
      <c r="X231" t="str">
        <f t="shared" ca="1" si="14"/>
        <v>s</v>
      </c>
    </row>
    <row r="232" spans="1:24" x14ac:dyDescent="0.25">
      <c r="A232" s="128" t="s">
        <v>1360</v>
      </c>
      <c r="B232" s="118" t="s">
        <v>558</v>
      </c>
      <c r="C232" s="115" t="s">
        <v>597</v>
      </c>
      <c r="D232" s="118" t="s">
        <v>264</v>
      </c>
      <c r="E232" s="115" t="s">
        <v>598</v>
      </c>
      <c r="F232" s="115" t="s">
        <v>96</v>
      </c>
      <c r="G232" s="118" t="s">
        <v>99</v>
      </c>
      <c r="H232" s="122">
        <v>23611</v>
      </c>
      <c r="I232" s="115">
        <f t="shared" ca="1" si="16"/>
        <v>55</v>
      </c>
      <c r="J232" s="115">
        <v>55</v>
      </c>
      <c r="K232" s="118" t="s">
        <v>9</v>
      </c>
      <c r="L232" s="115" t="s">
        <v>115</v>
      </c>
      <c r="M232" s="102"/>
      <c r="N232" s="102"/>
      <c r="O232" s="102"/>
      <c r="P232" s="102"/>
      <c r="Q232" s="105"/>
      <c r="R232" s="105"/>
      <c r="S232" s="105"/>
      <c r="T232" s="102" t="s">
        <v>1680</v>
      </c>
      <c r="U232" s="102">
        <v>6</v>
      </c>
      <c r="V232" s="102" t="str">
        <f t="shared" si="15"/>
        <v/>
      </c>
      <c r="W232" s="102" t="s">
        <v>233</v>
      </c>
      <c r="X232" t="str">
        <f t="shared" ca="1" si="14"/>
        <v>s</v>
      </c>
    </row>
    <row r="233" spans="1:24" x14ac:dyDescent="0.25">
      <c r="A233" s="128" t="s">
        <v>1360</v>
      </c>
      <c r="B233" s="118" t="s">
        <v>558</v>
      </c>
      <c r="C233" s="115" t="s">
        <v>597</v>
      </c>
      <c r="D233" s="118" t="s">
        <v>264</v>
      </c>
      <c r="E233" s="115" t="s">
        <v>598</v>
      </c>
      <c r="F233" s="115" t="s">
        <v>96</v>
      </c>
      <c r="G233" s="118" t="s">
        <v>99</v>
      </c>
      <c r="H233" s="122">
        <v>23611</v>
      </c>
      <c r="I233" s="115">
        <f t="shared" ca="1" si="16"/>
        <v>55</v>
      </c>
      <c r="J233" s="115">
        <v>55</v>
      </c>
      <c r="K233" s="118" t="s">
        <v>9</v>
      </c>
      <c r="L233" s="118" t="s">
        <v>116</v>
      </c>
      <c r="M233" s="102"/>
      <c r="N233" s="102"/>
      <c r="O233" s="102"/>
      <c r="P233" s="102"/>
      <c r="Q233" s="105"/>
      <c r="R233" s="105"/>
      <c r="S233" s="105"/>
      <c r="T233" s="102" t="s">
        <v>233</v>
      </c>
      <c r="U233" s="102" t="s">
        <v>233</v>
      </c>
      <c r="V233" s="102" t="str">
        <f t="shared" si="15"/>
        <v/>
      </c>
      <c r="W233" s="102" t="s">
        <v>233</v>
      </c>
      <c r="X233" t="str">
        <f t="shared" ca="1" si="14"/>
        <v>s</v>
      </c>
    </row>
    <row r="234" spans="1:24" x14ac:dyDescent="0.25">
      <c r="A234" s="128" t="s">
        <v>1360</v>
      </c>
      <c r="B234" s="118" t="s">
        <v>558</v>
      </c>
      <c r="C234" s="115" t="s">
        <v>597</v>
      </c>
      <c r="D234" s="118" t="s">
        <v>264</v>
      </c>
      <c r="E234" s="115" t="s">
        <v>598</v>
      </c>
      <c r="F234" s="115" t="s">
        <v>96</v>
      </c>
      <c r="G234" s="118" t="s">
        <v>99</v>
      </c>
      <c r="H234" s="122">
        <v>23611</v>
      </c>
      <c r="I234" s="115">
        <f t="shared" ca="1" si="16"/>
        <v>55</v>
      </c>
      <c r="J234" s="115">
        <v>55</v>
      </c>
      <c r="K234" s="118" t="s">
        <v>9</v>
      </c>
      <c r="L234" s="115" t="s">
        <v>117</v>
      </c>
      <c r="M234" s="102"/>
      <c r="N234" s="102"/>
      <c r="O234" s="102"/>
      <c r="P234" s="102"/>
      <c r="Q234" s="105"/>
      <c r="R234" s="105"/>
      <c r="S234" s="105"/>
      <c r="T234" s="102" t="s">
        <v>1724</v>
      </c>
      <c r="U234" s="102">
        <v>6</v>
      </c>
      <c r="V234" s="102" t="str">
        <f t="shared" si="15"/>
        <v/>
      </c>
      <c r="W234" s="102" t="s">
        <v>233</v>
      </c>
      <c r="X234" t="str">
        <f t="shared" ca="1" si="14"/>
        <v>s</v>
      </c>
    </row>
    <row r="235" spans="1:24" x14ac:dyDescent="0.25">
      <c r="A235" s="128" t="s">
        <v>1276</v>
      </c>
      <c r="B235" s="115" t="s">
        <v>544</v>
      </c>
      <c r="C235" s="115" t="s">
        <v>236</v>
      </c>
      <c r="D235" s="115" t="s">
        <v>712</v>
      </c>
      <c r="E235" s="115" t="s">
        <v>713</v>
      </c>
      <c r="F235" s="115" t="s">
        <v>97</v>
      </c>
      <c r="G235" s="118" t="s">
        <v>99</v>
      </c>
      <c r="H235" s="122">
        <v>26067</v>
      </c>
      <c r="I235" s="115">
        <f t="shared" ca="1" si="16"/>
        <v>48</v>
      </c>
      <c r="J235" s="115">
        <f ca="1">I235</f>
        <v>48</v>
      </c>
      <c r="K235" s="118" t="s">
        <v>4</v>
      </c>
      <c r="L235" s="118" t="s">
        <v>116</v>
      </c>
      <c r="M235" s="102"/>
      <c r="N235" s="102"/>
      <c r="O235" s="102"/>
      <c r="P235" s="102"/>
      <c r="Q235" s="105"/>
      <c r="R235" s="105"/>
      <c r="S235" s="105"/>
      <c r="T235" s="102" t="s">
        <v>233</v>
      </c>
      <c r="U235" s="102" t="s">
        <v>233</v>
      </c>
      <c r="V235" s="102" t="str">
        <f t="shared" si="15"/>
        <v/>
      </c>
      <c r="W235" s="102" t="s">
        <v>233</v>
      </c>
      <c r="X235" t="str">
        <f t="shared" ca="1" si="14"/>
        <v>s</v>
      </c>
    </row>
    <row r="236" spans="1:24" x14ac:dyDescent="0.25">
      <c r="A236" s="128" t="s">
        <v>1276</v>
      </c>
      <c r="B236" s="115" t="s">
        <v>544</v>
      </c>
      <c r="C236" s="115" t="s">
        <v>236</v>
      </c>
      <c r="D236" s="115" t="s">
        <v>712</v>
      </c>
      <c r="E236" s="115" t="s">
        <v>713</v>
      </c>
      <c r="F236" s="115" t="s">
        <v>97</v>
      </c>
      <c r="G236" s="118" t="s">
        <v>99</v>
      </c>
      <c r="H236" s="122">
        <v>26067</v>
      </c>
      <c r="I236" s="115">
        <f t="shared" ca="1" si="16"/>
        <v>48</v>
      </c>
      <c r="J236" s="115">
        <f ca="1">I236</f>
        <v>48</v>
      </c>
      <c r="K236" s="118" t="s">
        <v>4</v>
      </c>
      <c r="L236" s="115" t="s">
        <v>117</v>
      </c>
      <c r="M236" s="102"/>
      <c r="N236" s="102"/>
      <c r="O236" s="102"/>
      <c r="P236" s="102"/>
      <c r="Q236" s="105"/>
      <c r="R236" s="105"/>
      <c r="S236" s="105"/>
      <c r="T236" s="102" t="s">
        <v>1699</v>
      </c>
      <c r="U236" s="102">
        <v>1</v>
      </c>
      <c r="V236" s="102" t="str">
        <f t="shared" si="15"/>
        <v>ORO</v>
      </c>
      <c r="W236" s="102" t="s">
        <v>233</v>
      </c>
      <c r="X236" t="str">
        <f t="shared" ca="1" si="14"/>
        <v>s</v>
      </c>
    </row>
    <row r="237" spans="1:24" x14ac:dyDescent="0.25">
      <c r="A237" s="128" t="s">
        <v>1276</v>
      </c>
      <c r="B237" s="115" t="s">
        <v>544</v>
      </c>
      <c r="C237" s="115" t="s">
        <v>236</v>
      </c>
      <c r="D237" s="115" t="s">
        <v>712</v>
      </c>
      <c r="E237" s="115" t="s">
        <v>713</v>
      </c>
      <c r="F237" s="115" t="s">
        <v>97</v>
      </c>
      <c r="G237" s="118" t="s">
        <v>99</v>
      </c>
      <c r="H237" s="122">
        <v>26067</v>
      </c>
      <c r="I237" s="115">
        <f t="shared" ca="1" si="16"/>
        <v>48</v>
      </c>
      <c r="J237" s="115">
        <f ca="1">I237</f>
        <v>48</v>
      </c>
      <c r="K237" s="118" t="s">
        <v>4</v>
      </c>
      <c r="L237" s="115" t="s">
        <v>118</v>
      </c>
      <c r="M237" s="102"/>
      <c r="N237" s="102"/>
      <c r="O237" s="102"/>
      <c r="P237" s="102"/>
      <c r="Q237" s="105"/>
      <c r="R237" s="105"/>
      <c r="S237" s="105"/>
      <c r="T237" s="102" t="s">
        <v>1483</v>
      </c>
      <c r="U237" s="102">
        <v>1</v>
      </c>
      <c r="V237" s="102" t="str">
        <f t="shared" si="15"/>
        <v>ORO</v>
      </c>
      <c r="W237" s="102" t="s">
        <v>233</v>
      </c>
      <c r="X237" t="str">
        <f t="shared" ca="1" si="14"/>
        <v>s</v>
      </c>
    </row>
    <row r="238" spans="1:24" x14ac:dyDescent="0.25">
      <c r="A238" s="128" t="s">
        <v>1247</v>
      </c>
      <c r="B238" s="118" t="s">
        <v>544</v>
      </c>
      <c r="C238" s="115" t="s">
        <v>236</v>
      </c>
      <c r="D238" s="118" t="s">
        <v>219</v>
      </c>
      <c r="E238" s="115" t="s">
        <v>696</v>
      </c>
      <c r="F238" s="115" t="s">
        <v>97</v>
      </c>
      <c r="G238" s="118" t="s">
        <v>99</v>
      </c>
      <c r="H238" s="122">
        <v>27810</v>
      </c>
      <c r="I238" s="115">
        <f t="shared" ca="1" si="16"/>
        <v>43</v>
      </c>
      <c r="J238" s="115">
        <v>43</v>
      </c>
      <c r="K238" s="118" t="s">
        <v>13</v>
      </c>
      <c r="L238" s="115" t="s">
        <v>118</v>
      </c>
      <c r="M238" s="102"/>
      <c r="N238" s="102"/>
      <c r="O238" s="102"/>
      <c r="P238" s="102"/>
      <c r="Q238" s="105"/>
      <c r="R238" s="105"/>
      <c r="S238" s="105"/>
      <c r="T238" s="102" t="s">
        <v>233</v>
      </c>
      <c r="U238" s="102" t="s">
        <v>233</v>
      </c>
      <c r="V238" s="102" t="str">
        <f t="shared" si="15"/>
        <v/>
      </c>
      <c r="W238" s="102" t="s">
        <v>233</v>
      </c>
      <c r="X238" t="str">
        <f t="shared" ca="1" si="14"/>
        <v>s</v>
      </c>
    </row>
    <row r="239" spans="1:24" x14ac:dyDescent="0.25">
      <c r="A239" s="128" t="s">
        <v>1247</v>
      </c>
      <c r="B239" s="118" t="s">
        <v>544</v>
      </c>
      <c r="C239" s="115" t="s">
        <v>236</v>
      </c>
      <c r="D239" s="118" t="s">
        <v>219</v>
      </c>
      <c r="E239" s="115" t="s">
        <v>696</v>
      </c>
      <c r="F239" s="115" t="s">
        <v>97</v>
      </c>
      <c r="G239" s="118" t="s">
        <v>99</v>
      </c>
      <c r="H239" s="122">
        <v>27810</v>
      </c>
      <c r="I239" s="115">
        <f t="shared" ca="1" si="16"/>
        <v>43</v>
      </c>
      <c r="J239" s="115">
        <v>43</v>
      </c>
      <c r="K239" s="118" t="s">
        <v>13</v>
      </c>
      <c r="L239" s="118" t="s">
        <v>117</v>
      </c>
      <c r="M239" s="102"/>
      <c r="N239" s="102"/>
      <c r="O239" s="102"/>
      <c r="P239" s="102"/>
      <c r="Q239" s="105"/>
      <c r="R239" s="105"/>
      <c r="S239" s="105"/>
      <c r="T239" s="102" t="s">
        <v>1698</v>
      </c>
      <c r="U239" s="102">
        <v>1</v>
      </c>
      <c r="V239" s="102" t="str">
        <f t="shared" si="15"/>
        <v>ORO</v>
      </c>
      <c r="W239" s="102" t="s">
        <v>233</v>
      </c>
      <c r="X239" t="str">
        <f t="shared" ca="1" si="14"/>
        <v>s</v>
      </c>
    </row>
    <row r="240" spans="1:24" x14ac:dyDescent="0.25">
      <c r="A240" s="128" t="s">
        <v>1258</v>
      </c>
      <c r="B240" s="118" t="s">
        <v>434</v>
      </c>
      <c r="C240" s="115" t="s">
        <v>434</v>
      </c>
      <c r="D240" s="118" t="s">
        <v>264</v>
      </c>
      <c r="E240" s="115" t="s">
        <v>599</v>
      </c>
      <c r="F240" s="115" t="s">
        <v>96</v>
      </c>
      <c r="G240" s="118" t="s">
        <v>99</v>
      </c>
      <c r="H240" s="122">
        <v>26892</v>
      </c>
      <c r="I240" s="115">
        <f t="shared" ca="1" si="16"/>
        <v>46</v>
      </c>
      <c r="J240" s="115">
        <v>46</v>
      </c>
      <c r="K240" s="118" t="s">
        <v>4</v>
      </c>
      <c r="L240" s="115" t="s">
        <v>112</v>
      </c>
      <c r="M240" s="102"/>
      <c r="N240" s="102"/>
      <c r="O240" s="102"/>
      <c r="P240" s="102"/>
      <c r="Q240" s="105"/>
      <c r="R240" s="105"/>
      <c r="S240" s="105"/>
      <c r="T240" s="102">
        <v>12.7</v>
      </c>
      <c r="U240" s="102">
        <v>1</v>
      </c>
      <c r="V240" s="102" t="str">
        <f t="shared" si="15"/>
        <v>ORO</v>
      </c>
      <c r="W240" s="102" t="s">
        <v>233</v>
      </c>
      <c r="X240" t="str">
        <f t="shared" ca="1" si="14"/>
        <v>s</v>
      </c>
    </row>
    <row r="241" spans="1:24" x14ac:dyDescent="0.25">
      <c r="A241" s="128" t="s">
        <v>1258</v>
      </c>
      <c r="B241" s="118" t="s">
        <v>434</v>
      </c>
      <c r="C241" s="115" t="s">
        <v>434</v>
      </c>
      <c r="D241" s="118" t="s">
        <v>264</v>
      </c>
      <c r="E241" s="115" t="s">
        <v>599</v>
      </c>
      <c r="F241" s="115" t="s">
        <v>96</v>
      </c>
      <c r="G241" s="118" t="s">
        <v>99</v>
      </c>
      <c r="H241" s="122">
        <v>26892</v>
      </c>
      <c r="I241" s="115">
        <f t="shared" ca="1" si="16"/>
        <v>46</v>
      </c>
      <c r="J241" s="115">
        <v>46</v>
      </c>
      <c r="K241" s="118" t="s">
        <v>4</v>
      </c>
      <c r="L241" s="118" t="s">
        <v>114</v>
      </c>
      <c r="M241" s="102"/>
      <c r="N241" s="102"/>
      <c r="O241" s="102"/>
      <c r="P241" s="102"/>
      <c r="Q241" s="105"/>
      <c r="R241" s="105"/>
      <c r="S241" s="105"/>
      <c r="T241" s="102">
        <v>58.1</v>
      </c>
      <c r="U241" s="102">
        <v>1</v>
      </c>
      <c r="V241" s="102" t="str">
        <f t="shared" si="15"/>
        <v>ORO</v>
      </c>
      <c r="W241" s="102" t="s">
        <v>233</v>
      </c>
      <c r="X241" t="str">
        <f t="shared" ca="1" si="14"/>
        <v>s</v>
      </c>
    </row>
    <row r="242" spans="1:24" x14ac:dyDescent="0.25">
      <c r="A242" s="128" t="s">
        <v>1258</v>
      </c>
      <c r="B242" s="118" t="s">
        <v>434</v>
      </c>
      <c r="C242" s="115" t="s">
        <v>434</v>
      </c>
      <c r="D242" s="118" t="s">
        <v>264</v>
      </c>
      <c r="E242" s="115" t="s">
        <v>599</v>
      </c>
      <c r="F242" s="115" t="s">
        <v>96</v>
      </c>
      <c r="G242" s="118" t="s">
        <v>99</v>
      </c>
      <c r="H242" s="122">
        <v>26892</v>
      </c>
      <c r="I242" s="115">
        <f t="shared" ca="1" si="16"/>
        <v>46</v>
      </c>
      <c r="J242" s="115">
        <v>46</v>
      </c>
      <c r="K242" s="118" t="s">
        <v>4</v>
      </c>
      <c r="L242" s="118" t="s">
        <v>113</v>
      </c>
      <c r="M242" s="102"/>
      <c r="N242" s="102"/>
      <c r="O242" s="102"/>
      <c r="P242" s="102"/>
      <c r="Q242" s="105"/>
      <c r="R242" s="105"/>
      <c r="S242" s="105"/>
      <c r="T242" s="102">
        <v>26.28</v>
      </c>
      <c r="U242" s="102">
        <v>1</v>
      </c>
      <c r="V242" s="102" t="str">
        <f t="shared" si="15"/>
        <v>ORO</v>
      </c>
      <c r="W242" s="102" t="s">
        <v>233</v>
      </c>
      <c r="X242" t="str">
        <f t="shared" ca="1" si="14"/>
        <v>s</v>
      </c>
    </row>
    <row r="243" spans="1:24" x14ac:dyDescent="0.25">
      <c r="A243" s="128" t="s">
        <v>1468</v>
      </c>
      <c r="B243" s="118" t="s">
        <v>26</v>
      </c>
      <c r="C243" s="118" t="s">
        <v>213</v>
      </c>
      <c r="D243" s="118" t="s">
        <v>27</v>
      </c>
      <c r="E243" s="118" t="s">
        <v>214</v>
      </c>
      <c r="F243" s="115" t="s">
        <v>97</v>
      </c>
      <c r="G243" s="118" t="s">
        <v>99</v>
      </c>
      <c r="H243" s="123">
        <v>10935</v>
      </c>
      <c r="I243" s="115">
        <f t="shared" ca="1" si="16"/>
        <v>90</v>
      </c>
      <c r="J243" s="118">
        <v>89</v>
      </c>
      <c r="K243" s="118" t="s">
        <v>92</v>
      </c>
      <c r="L243" s="115" t="s">
        <v>112</v>
      </c>
      <c r="M243" s="108"/>
      <c r="N243" s="108"/>
      <c r="O243" s="108"/>
      <c r="P243" s="108"/>
      <c r="Q243" s="106" t="s">
        <v>215</v>
      </c>
      <c r="R243" s="106">
        <v>2228725</v>
      </c>
      <c r="S243" s="106"/>
      <c r="T243" s="102" t="s">
        <v>1535</v>
      </c>
      <c r="U243" s="102">
        <v>1</v>
      </c>
      <c r="V243" s="102" t="str">
        <f t="shared" si="15"/>
        <v>ORO</v>
      </c>
      <c r="W243" s="102" t="s">
        <v>233</v>
      </c>
      <c r="X243" t="str">
        <f t="shared" ca="1" si="14"/>
        <v>n</v>
      </c>
    </row>
    <row r="244" spans="1:24" x14ac:dyDescent="0.25">
      <c r="A244" s="128" t="s">
        <v>1220</v>
      </c>
      <c r="B244" s="118" t="s">
        <v>232</v>
      </c>
      <c r="C244" s="115" t="s">
        <v>235</v>
      </c>
      <c r="D244" s="118" t="s">
        <v>552</v>
      </c>
      <c r="E244" s="115" t="s">
        <v>603</v>
      </c>
      <c r="F244" s="115" t="s">
        <v>96</v>
      </c>
      <c r="G244" s="118" t="s">
        <v>99</v>
      </c>
      <c r="H244" s="122">
        <v>28312</v>
      </c>
      <c r="I244" s="115">
        <f t="shared" ca="1" si="16"/>
        <v>42</v>
      </c>
      <c r="J244" s="115">
        <v>42</v>
      </c>
      <c r="K244" s="118" t="s">
        <v>13</v>
      </c>
      <c r="L244" s="115" t="s">
        <v>112</v>
      </c>
      <c r="M244" s="102"/>
      <c r="N244" s="102"/>
      <c r="O244" s="102"/>
      <c r="P244" s="102"/>
      <c r="Q244" s="105"/>
      <c r="R244" s="105"/>
      <c r="S244" s="105"/>
      <c r="T244" s="102">
        <v>14.29</v>
      </c>
      <c r="U244" s="102">
        <v>4</v>
      </c>
      <c r="V244" s="102" t="str">
        <f t="shared" si="15"/>
        <v/>
      </c>
      <c r="W244" s="102" t="s">
        <v>233</v>
      </c>
      <c r="X244" t="str">
        <f t="shared" ca="1" si="14"/>
        <v>s</v>
      </c>
    </row>
    <row r="245" spans="1:24" x14ac:dyDescent="0.25">
      <c r="A245" s="128" t="s">
        <v>1220</v>
      </c>
      <c r="B245" s="118" t="s">
        <v>232</v>
      </c>
      <c r="C245" s="115" t="s">
        <v>235</v>
      </c>
      <c r="D245" s="118" t="s">
        <v>552</v>
      </c>
      <c r="E245" s="115" t="s">
        <v>603</v>
      </c>
      <c r="F245" s="115" t="s">
        <v>96</v>
      </c>
      <c r="G245" s="118" t="s">
        <v>99</v>
      </c>
      <c r="H245" s="122">
        <v>28312</v>
      </c>
      <c r="I245" s="115">
        <f t="shared" ca="1" si="16"/>
        <v>42</v>
      </c>
      <c r="J245" s="115">
        <v>42</v>
      </c>
      <c r="K245" s="118" t="s">
        <v>13</v>
      </c>
      <c r="L245" s="118" t="s">
        <v>114</v>
      </c>
      <c r="M245" s="102"/>
      <c r="N245" s="102"/>
      <c r="O245" s="102"/>
      <c r="P245" s="102"/>
      <c r="Q245" s="105"/>
      <c r="R245" s="105"/>
      <c r="S245" s="105"/>
      <c r="T245" s="102" t="s">
        <v>1613</v>
      </c>
      <c r="U245" s="102">
        <v>4</v>
      </c>
      <c r="V245" s="102" t="str">
        <f t="shared" si="15"/>
        <v/>
      </c>
      <c r="W245" s="102" t="s">
        <v>233</v>
      </c>
      <c r="X245" t="str">
        <f t="shared" ca="1" si="14"/>
        <v>s</v>
      </c>
    </row>
    <row r="246" spans="1:24" x14ac:dyDescent="0.25">
      <c r="A246" s="128" t="s">
        <v>1220</v>
      </c>
      <c r="B246" s="118" t="s">
        <v>232</v>
      </c>
      <c r="C246" s="115" t="s">
        <v>235</v>
      </c>
      <c r="D246" s="118" t="s">
        <v>552</v>
      </c>
      <c r="E246" s="115" t="s">
        <v>603</v>
      </c>
      <c r="F246" s="115" t="s">
        <v>96</v>
      </c>
      <c r="G246" s="118" t="s">
        <v>99</v>
      </c>
      <c r="H246" s="122">
        <v>28312</v>
      </c>
      <c r="I246" s="115">
        <f t="shared" ca="1" si="16"/>
        <v>42</v>
      </c>
      <c r="J246" s="115">
        <v>42</v>
      </c>
      <c r="K246" s="118" t="s">
        <v>13</v>
      </c>
      <c r="L246" s="115" t="s">
        <v>110</v>
      </c>
      <c r="M246" s="102"/>
      <c r="N246" s="102"/>
      <c r="O246" s="102"/>
      <c r="P246" s="102"/>
      <c r="Q246" s="105"/>
      <c r="R246" s="105"/>
      <c r="S246" s="105"/>
      <c r="T246" s="102" t="s">
        <v>233</v>
      </c>
      <c r="U246" s="102" t="s">
        <v>233</v>
      </c>
      <c r="V246" s="102" t="str">
        <f t="shared" si="15"/>
        <v/>
      </c>
      <c r="W246" s="102" t="s">
        <v>233</v>
      </c>
      <c r="X246" t="str">
        <f t="shared" ca="1" si="14"/>
        <v>s</v>
      </c>
    </row>
    <row r="247" spans="1:24" x14ac:dyDescent="0.25">
      <c r="A247" s="128" t="s">
        <v>1277</v>
      </c>
      <c r="B247" s="118" t="s">
        <v>566</v>
      </c>
      <c r="C247" s="115" t="s">
        <v>582</v>
      </c>
      <c r="D247" s="118" t="s">
        <v>140</v>
      </c>
      <c r="E247" s="115" t="s">
        <v>690</v>
      </c>
      <c r="F247" s="115" t="s">
        <v>97</v>
      </c>
      <c r="G247" s="118" t="s">
        <v>99</v>
      </c>
      <c r="H247" s="122">
        <v>26934</v>
      </c>
      <c r="I247" s="115">
        <f t="shared" ca="1" si="16"/>
        <v>46</v>
      </c>
      <c r="J247" s="115">
        <f ca="1">I247</f>
        <v>46</v>
      </c>
      <c r="K247" s="118" t="s">
        <v>4</v>
      </c>
      <c r="L247" s="115" t="s">
        <v>118</v>
      </c>
      <c r="M247" s="102"/>
      <c r="N247" s="102"/>
      <c r="O247" s="102"/>
      <c r="P247" s="102"/>
      <c r="Q247" s="105"/>
      <c r="R247" s="105"/>
      <c r="S247" s="105"/>
      <c r="T247" s="102" t="s">
        <v>1484</v>
      </c>
      <c r="U247" s="102">
        <v>2</v>
      </c>
      <c r="V247" s="102" t="str">
        <f t="shared" si="15"/>
        <v>PLATA</v>
      </c>
      <c r="W247" s="102" t="s">
        <v>233</v>
      </c>
      <c r="X247" t="str">
        <f t="shared" ca="1" si="14"/>
        <v>s</v>
      </c>
    </row>
    <row r="248" spans="1:24" x14ac:dyDescent="0.25">
      <c r="A248" s="128" t="s">
        <v>1277</v>
      </c>
      <c r="B248" s="118" t="s">
        <v>566</v>
      </c>
      <c r="C248" s="115" t="s">
        <v>582</v>
      </c>
      <c r="D248" s="118" t="s">
        <v>140</v>
      </c>
      <c r="E248" s="115" t="s">
        <v>690</v>
      </c>
      <c r="F248" s="115" t="s">
        <v>97</v>
      </c>
      <c r="G248" s="118" t="s">
        <v>99</v>
      </c>
      <c r="H248" s="122">
        <v>26934</v>
      </c>
      <c r="I248" s="115">
        <f t="shared" ca="1" si="16"/>
        <v>46</v>
      </c>
      <c r="J248" s="115">
        <f ca="1">I248</f>
        <v>46</v>
      </c>
      <c r="K248" s="118" t="s">
        <v>4</v>
      </c>
      <c r="L248" s="118" t="s">
        <v>116</v>
      </c>
      <c r="M248" s="102"/>
      <c r="N248" s="102"/>
      <c r="O248" s="102"/>
      <c r="P248" s="102"/>
      <c r="Q248" s="105"/>
      <c r="R248" s="105"/>
      <c r="S248" s="105"/>
      <c r="T248" s="102" t="s">
        <v>1578</v>
      </c>
      <c r="U248" s="102">
        <v>2</v>
      </c>
      <c r="V248" s="102" t="str">
        <f t="shared" si="15"/>
        <v>PLATA</v>
      </c>
      <c r="W248" s="102" t="s">
        <v>233</v>
      </c>
      <c r="X248" t="str">
        <f t="shared" ca="1" si="14"/>
        <v>s</v>
      </c>
    </row>
    <row r="249" spans="1:24" x14ac:dyDescent="0.25">
      <c r="A249" s="128" t="s">
        <v>1277</v>
      </c>
      <c r="B249" s="118" t="s">
        <v>566</v>
      </c>
      <c r="C249" s="115" t="s">
        <v>582</v>
      </c>
      <c r="D249" s="118" t="s">
        <v>140</v>
      </c>
      <c r="E249" s="115" t="s">
        <v>690</v>
      </c>
      <c r="F249" s="115" t="s">
        <v>97</v>
      </c>
      <c r="G249" s="118" t="s">
        <v>99</v>
      </c>
      <c r="H249" s="122">
        <v>26934</v>
      </c>
      <c r="I249" s="115">
        <f t="shared" ca="1" si="16"/>
        <v>46</v>
      </c>
      <c r="J249" s="115">
        <f ca="1">I249</f>
        <v>46</v>
      </c>
      <c r="K249" s="118" t="s">
        <v>4</v>
      </c>
      <c r="L249" s="118" t="s">
        <v>550</v>
      </c>
      <c r="M249" s="102"/>
      <c r="N249" s="102"/>
      <c r="O249" s="102"/>
      <c r="P249" s="102"/>
      <c r="Q249" s="105"/>
      <c r="R249" s="105"/>
      <c r="S249" s="105"/>
      <c r="T249" s="102" t="s">
        <v>1756</v>
      </c>
      <c r="U249" s="102">
        <v>1</v>
      </c>
      <c r="V249" s="102" t="str">
        <f t="shared" si="15"/>
        <v>ORO</v>
      </c>
      <c r="W249" s="102" t="s">
        <v>233</v>
      </c>
      <c r="X249" t="str">
        <f t="shared" ca="1" si="14"/>
        <v>s</v>
      </c>
    </row>
    <row r="250" spans="1:24" x14ac:dyDescent="0.25">
      <c r="A250" s="128" t="s">
        <v>1387</v>
      </c>
      <c r="B250" s="118" t="s">
        <v>33</v>
      </c>
      <c r="C250" s="115" t="s">
        <v>556</v>
      </c>
      <c r="D250" s="118" t="s">
        <v>557</v>
      </c>
      <c r="E250" s="115" t="s">
        <v>613</v>
      </c>
      <c r="F250" s="115" t="s">
        <v>96</v>
      </c>
      <c r="G250" s="118" t="s">
        <v>99</v>
      </c>
      <c r="H250" s="122">
        <v>21516</v>
      </c>
      <c r="I250" s="115">
        <f t="shared" ca="1" si="16"/>
        <v>61</v>
      </c>
      <c r="J250" s="115">
        <v>61</v>
      </c>
      <c r="K250" s="115" t="s">
        <v>8</v>
      </c>
      <c r="L250" s="115" t="s">
        <v>122</v>
      </c>
      <c r="M250" s="102"/>
      <c r="N250" s="102"/>
      <c r="O250" s="102"/>
      <c r="P250" s="102"/>
      <c r="Q250" s="105"/>
      <c r="R250" s="105"/>
      <c r="S250" s="105"/>
      <c r="T250" s="102">
        <v>6.83</v>
      </c>
      <c r="U250" s="102">
        <v>4</v>
      </c>
      <c r="V250" s="102" t="str">
        <f t="shared" si="15"/>
        <v/>
      </c>
      <c r="W250" s="102" t="s">
        <v>233</v>
      </c>
      <c r="X250" t="str">
        <f t="shared" ca="1" si="14"/>
        <v>s</v>
      </c>
    </row>
    <row r="251" spans="1:24" x14ac:dyDescent="0.25">
      <c r="A251" s="128" t="s">
        <v>1387</v>
      </c>
      <c r="B251" s="118" t="s">
        <v>33</v>
      </c>
      <c r="C251" s="115" t="s">
        <v>556</v>
      </c>
      <c r="D251" s="118" t="s">
        <v>557</v>
      </c>
      <c r="E251" s="115" t="s">
        <v>613</v>
      </c>
      <c r="F251" s="115" t="s">
        <v>96</v>
      </c>
      <c r="G251" s="118" t="s">
        <v>99</v>
      </c>
      <c r="H251" s="122">
        <v>21516</v>
      </c>
      <c r="I251" s="115">
        <f t="shared" ca="1" si="16"/>
        <v>61</v>
      </c>
      <c r="J251" s="115">
        <v>61</v>
      </c>
      <c r="K251" s="115" t="s">
        <v>8</v>
      </c>
      <c r="L251" s="118" t="s">
        <v>113</v>
      </c>
      <c r="M251" s="102"/>
      <c r="N251" s="102"/>
      <c r="O251" s="102"/>
      <c r="P251" s="102"/>
      <c r="Q251" s="105"/>
      <c r="R251" s="105"/>
      <c r="S251" s="105"/>
      <c r="T251" s="102">
        <v>31.6</v>
      </c>
      <c r="U251" s="102">
        <v>2</v>
      </c>
      <c r="V251" s="102" t="str">
        <f t="shared" si="15"/>
        <v>PLATA</v>
      </c>
      <c r="W251" s="102" t="s">
        <v>233</v>
      </c>
      <c r="X251" t="str">
        <f t="shared" ca="1" si="14"/>
        <v>s</v>
      </c>
    </row>
    <row r="252" spans="1:24" x14ac:dyDescent="0.25">
      <c r="A252" s="128" t="s">
        <v>1387</v>
      </c>
      <c r="B252" s="118" t="s">
        <v>33</v>
      </c>
      <c r="C252" s="115" t="s">
        <v>556</v>
      </c>
      <c r="D252" s="118" t="s">
        <v>557</v>
      </c>
      <c r="E252" s="115" t="s">
        <v>613</v>
      </c>
      <c r="F252" s="115" t="s">
        <v>96</v>
      </c>
      <c r="G252" s="118" t="s">
        <v>99</v>
      </c>
      <c r="H252" s="122">
        <v>21516</v>
      </c>
      <c r="I252" s="115">
        <f t="shared" ca="1" si="16"/>
        <v>61</v>
      </c>
      <c r="J252" s="115">
        <v>61</v>
      </c>
      <c r="K252" s="115" t="s">
        <v>8</v>
      </c>
      <c r="L252" s="115" t="s">
        <v>121</v>
      </c>
      <c r="M252" s="102"/>
      <c r="N252" s="102"/>
      <c r="O252" s="102"/>
      <c r="P252" s="102"/>
      <c r="Q252" s="105"/>
      <c r="R252" s="105"/>
      <c r="S252" s="105"/>
      <c r="T252" s="102">
        <v>24.28</v>
      </c>
      <c r="U252" s="102">
        <v>2</v>
      </c>
      <c r="V252" s="102" t="str">
        <f t="shared" si="15"/>
        <v>PLATA</v>
      </c>
      <c r="W252" s="102" t="s">
        <v>233</v>
      </c>
      <c r="X252" t="str">
        <f t="shared" ca="1" si="14"/>
        <v>s</v>
      </c>
    </row>
    <row r="253" spans="1:24" x14ac:dyDescent="0.25">
      <c r="A253" s="128" t="s">
        <v>1461</v>
      </c>
      <c r="B253" s="118" t="s">
        <v>225</v>
      </c>
      <c r="C253" s="115" t="s">
        <v>254</v>
      </c>
      <c r="D253" s="118" t="s">
        <v>49</v>
      </c>
      <c r="E253" s="119" t="s">
        <v>602</v>
      </c>
      <c r="F253" s="115" t="s">
        <v>96</v>
      </c>
      <c r="G253" s="118" t="s">
        <v>99</v>
      </c>
      <c r="H253" s="122">
        <v>15486</v>
      </c>
      <c r="I253" s="115">
        <f t="shared" ca="1" si="16"/>
        <v>77</v>
      </c>
      <c r="J253" s="115">
        <v>77</v>
      </c>
      <c r="K253" s="115" t="s">
        <v>6</v>
      </c>
      <c r="L253" s="115" t="s">
        <v>115</v>
      </c>
      <c r="M253" s="102"/>
      <c r="N253" s="102"/>
      <c r="O253" s="102"/>
      <c r="P253" s="102"/>
      <c r="Q253" s="105"/>
      <c r="R253" s="105"/>
      <c r="S253" s="105"/>
      <c r="T253" s="102" t="s">
        <v>1752</v>
      </c>
      <c r="U253" s="102">
        <v>1</v>
      </c>
      <c r="V253" s="102" t="str">
        <f t="shared" si="15"/>
        <v>ORO</v>
      </c>
      <c r="W253" s="102" t="s">
        <v>233</v>
      </c>
      <c r="X253" t="str">
        <f t="shared" ca="1" si="14"/>
        <v>s</v>
      </c>
    </row>
    <row r="254" spans="1:24" x14ac:dyDescent="0.25">
      <c r="A254" s="128" t="s">
        <v>1461</v>
      </c>
      <c r="B254" s="118" t="s">
        <v>225</v>
      </c>
      <c r="C254" s="115" t="s">
        <v>254</v>
      </c>
      <c r="D254" s="118" t="s">
        <v>49</v>
      </c>
      <c r="E254" s="119" t="s">
        <v>602</v>
      </c>
      <c r="F254" s="115" t="s">
        <v>96</v>
      </c>
      <c r="G254" s="118" t="s">
        <v>99</v>
      </c>
      <c r="H254" s="122">
        <v>15486</v>
      </c>
      <c r="I254" s="115">
        <f t="shared" ca="1" si="16"/>
        <v>77</v>
      </c>
      <c r="J254" s="115">
        <v>77</v>
      </c>
      <c r="K254" s="115" t="s">
        <v>6</v>
      </c>
      <c r="L254" s="118" t="s">
        <v>550</v>
      </c>
      <c r="M254" s="102"/>
      <c r="N254" s="102"/>
      <c r="O254" s="102"/>
      <c r="P254" s="102"/>
      <c r="Q254" s="105"/>
      <c r="R254" s="105"/>
      <c r="S254" s="105"/>
      <c r="T254" s="102" t="s">
        <v>1764</v>
      </c>
      <c r="U254" s="102">
        <v>1</v>
      </c>
      <c r="V254" s="102" t="str">
        <f t="shared" si="15"/>
        <v>ORO</v>
      </c>
      <c r="W254" s="102" t="s">
        <v>233</v>
      </c>
      <c r="X254" t="str">
        <f t="shared" ca="1" si="14"/>
        <v>s</v>
      </c>
    </row>
    <row r="255" spans="1:24" x14ac:dyDescent="0.25">
      <c r="A255" s="128" t="s">
        <v>1312</v>
      </c>
      <c r="B255" s="118" t="s">
        <v>582</v>
      </c>
      <c r="C255" s="115" t="s">
        <v>35</v>
      </c>
      <c r="D255" s="118" t="s">
        <v>583</v>
      </c>
      <c r="E255" s="115" t="s">
        <v>697</v>
      </c>
      <c r="F255" s="115" t="s">
        <v>97</v>
      </c>
      <c r="G255" s="118" t="s">
        <v>99</v>
      </c>
      <c r="H255" s="122">
        <v>25443</v>
      </c>
      <c r="I255" s="115">
        <f t="shared" ca="1" si="16"/>
        <v>50</v>
      </c>
      <c r="J255" s="115">
        <f ca="1">I255</f>
        <v>50</v>
      </c>
      <c r="K255" s="118" t="s">
        <v>3</v>
      </c>
      <c r="L255" s="115" t="s">
        <v>117</v>
      </c>
      <c r="M255" s="102"/>
      <c r="N255" s="102"/>
      <c r="O255" s="102"/>
      <c r="P255" s="102"/>
      <c r="Q255" s="105"/>
      <c r="R255" s="105"/>
      <c r="S255" s="105"/>
      <c r="T255" s="102" t="s">
        <v>1701</v>
      </c>
      <c r="U255" s="102">
        <v>1</v>
      </c>
      <c r="V255" s="102" t="str">
        <f t="shared" si="15"/>
        <v>ORO</v>
      </c>
      <c r="W255" s="102" t="s">
        <v>233</v>
      </c>
      <c r="X255" t="str">
        <f t="shared" ca="1" si="14"/>
        <v>s</v>
      </c>
    </row>
    <row r="256" spans="1:24" x14ac:dyDescent="0.25">
      <c r="A256" s="128" t="s">
        <v>1362</v>
      </c>
      <c r="B256" s="115" t="s">
        <v>196</v>
      </c>
      <c r="C256" s="115" t="s">
        <v>23</v>
      </c>
      <c r="D256" s="115" t="s">
        <v>197</v>
      </c>
      <c r="E256" s="115" t="s">
        <v>198</v>
      </c>
      <c r="F256" s="115" t="s">
        <v>96</v>
      </c>
      <c r="G256" s="118" t="s">
        <v>99</v>
      </c>
      <c r="H256" s="122">
        <v>22880</v>
      </c>
      <c r="I256" s="115">
        <f t="shared" ca="1" si="16"/>
        <v>57</v>
      </c>
      <c r="J256" s="115">
        <v>57</v>
      </c>
      <c r="K256" s="115" t="s">
        <v>9</v>
      </c>
      <c r="L256" s="115" t="s">
        <v>115</v>
      </c>
      <c r="M256" s="101"/>
      <c r="N256" s="101"/>
      <c r="O256" s="101"/>
      <c r="P256" s="101"/>
      <c r="Q256" s="105" t="s">
        <v>199</v>
      </c>
      <c r="R256" s="105" t="s">
        <v>201</v>
      </c>
      <c r="S256" s="117" t="s">
        <v>200</v>
      </c>
      <c r="T256" s="102" t="s">
        <v>233</v>
      </c>
      <c r="U256" s="102" t="s">
        <v>233</v>
      </c>
      <c r="V256" s="102" t="str">
        <f t="shared" si="15"/>
        <v/>
      </c>
      <c r="W256" s="102" t="s">
        <v>233</v>
      </c>
      <c r="X256" t="str">
        <f t="shared" ca="1" si="14"/>
        <v>s</v>
      </c>
    </row>
    <row r="257" spans="1:24" x14ac:dyDescent="0.25">
      <c r="A257" s="128" t="s">
        <v>1362</v>
      </c>
      <c r="B257" s="118" t="s">
        <v>196</v>
      </c>
      <c r="C257" s="118" t="s">
        <v>23</v>
      </c>
      <c r="D257" s="118" t="s">
        <v>197</v>
      </c>
      <c r="E257" s="118" t="s">
        <v>198</v>
      </c>
      <c r="F257" s="115" t="s">
        <v>96</v>
      </c>
      <c r="G257" s="118" t="s">
        <v>99</v>
      </c>
      <c r="H257" s="123">
        <v>22880</v>
      </c>
      <c r="I257" s="115">
        <f t="shared" ca="1" si="16"/>
        <v>57</v>
      </c>
      <c r="J257" s="118">
        <v>57</v>
      </c>
      <c r="K257" s="115" t="s">
        <v>9</v>
      </c>
      <c r="L257" s="118" t="s">
        <v>114</v>
      </c>
      <c r="M257" s="103"/>
      <c r="N257" s="103"/>
      <c r="O257" s="103"/>
      <c r="P257" s="103"/>
      <c r="Q257" s="106" t="s">
        <v>199</v>
      </c>
      <c r="R257" s="106" t="s">
        <v>201</v>
      </c>
      <c r="S257" s="109" t="s">
        <v>200</v>
      </c>
      <c r="T257" s="102" t="s">
        <v>1626</v>
      </c>
      <c r="U257" s="102">
        <v>4</v>
      </c>
      <c r="V257" s="102" t="str">
        <f t="shared" si="15"/>
        <v/>
      </c>
      <c r="W257" s="102" t="s">
        <v>233</v>
      </c>
      <c r="X257" t="str">
        <f t="shared" ca="1" si="14"/>
        <v>s</v>
      </c>
    </row>
    <row r="258" spans="1:24" x14ac:dyDescent="0.25">
      <c r="A258" s="128" t="s">
        <v>1362</v>
      </c>
      <c r="B258" s="115" t="s">
        <v>196</v>
      </c>
      <c r="C258" s="115" t="s">
        <v>23</v>
      </c>
      <c r="D258" s="115" t="s">
        <v>197</v>
      </c>
      <c r="E258" s="115" t="s">
        <v>198</v>
      </c>
      <c r="F258" s="115" t="s">
        <v>96</v>
      </c>
      <c r="G258" s="118" t="s">
        <v>99</v>
      </c>
      <c r="H258" s="122">
        <v>22880</v>
      </c>
      <c r="I258" s="115">
        <f t="shared" ca="1" si="16"/>
        <v>57</v>
      </c>
      <c r="J258" s="115">
        <v>57</v>
      </c>
      <c r="K258" s="115" t="s">
        <v>9</v>
      </c>
      <c r="L258" s="115" t="s">
        <v>117</v>
      </c>
      <c r="M258" s="101"/>
      <c r="N258" s="101"/>
      <c r="O258" s="101"/>
      <c r="P258" s="101"/>
      <c r="Q258" s="105" t="s">
        <v>199</v>
      </c>
      <c r="R258" s="105" t="s">
        <v>201</v>
      </c>
      <c r="S258" s="117" t="s">
        <v>200</v>
      </c>
      <c r="T258" s="102" t="s">
        <v>1725</v>
      </c>
      <c r="U258" s="102">
        <v>7</v>
      </c>
      <c r="V258" s="102" t="str">
        <f t="shared" si="15"/>
        <v/>
      </c>
      <c r="W258" s="102" t="s">
        <v>233</v>
      </c>
      <c r="X258" t="str">
        <f t="shared" ca="1" si="14"/>
        <v>s</v>
      </c>
    </row>
    <row r="259" spans="1:24" x14ac:dyDescent="0.25">
      <c r="A259" s="128" t="s">
        <v>1288</v>
      </c>
      <c r="B259" s="118" t="s">
        <v>542</v>
      </c>
      <c r="C259" s="115" t="s">
        <v>253</v>
      </c>
      <c r="D259" s="118" t="s">
        <v>242</v>
      </c>
      <c r="E259" s="115" t="s">
        <v>601</v>
      </c>
      <c r="F259" s="115" t="s">
        <v>96</v>
      </c>
      <c r="G259" s="118" t="s">
        <v>99</v>
      </c>
      <c r="H259" s="122">
        <v>27106</v>
      </c>
      <c r="I259" s="115">
        <f t="shared" ca="1" si="16"/>
        <v>45</v>
      </c>
      <c r="J259" s="115">
        <v>45</v>
      </c>
      <c r="K259" s="118" t="s">
        <v>4</v>
      </c>
      <c r="L259" s="115" t="s">
        <v>118</v>
      </c>
      <c r="M259" s="102"/>
      <c r="N259" s="102"/>
      <c r="O259" s="102"/>
      <c r="P259" s="102"/>
      <c r="Q259" s="105"/>
      <c r="R259" s="105"/>
      <c r="S259" s="105"/>
      <c r="T259" s="102" t="s">
        <v>1497</v>
      </c>
      <c r="U259" s="102">
        <v>1</v>
      </c>
      <c r="V259" s="102" t="str">
        <f t="shared" si="15"/>
        <v>ORO</v>
      </c>
      <c r="W259" s="102" t="s">
        <v>233</v>
      </c>
      <c r="X259" t="str">
        <f t="shared" ca="1" si="14"/>
        <v>s</v>
      </c>
    </row>
    <row r="260" spans="1:24" x14ac:dyDescent="0.25">
      <c r="A260" s="128" t="s">
        <v>1288</v>
      </c>
      <c r="B260" s="118" t="s">
        <v>542</v>
      </c>
      <c r="C260" s="115" t="s">
        <v>253</v>
      </c>
      <c r="D260" s="118" t="s">
        <v>242</v>
      </c>
      <c r="E260" s="115" t="s">
        <v>601</v>
      </c>
      <c r="F260" s="115" t="s">
        <v>96</v>
      </c>
      <c r="G260" s="118" t="s">
        <v>99</v>
      </c>
      <c r="H260" s="122">
        <v>27106</v>
      </c>
      <c r="I260" s="115">
        <f t="shared" ca="1" si="16"/>
        <v>45</v>
      </c>
      <c r="J260" s="115">
        <v>45</v>
      </c>
      <c r="K260" s="118" t="s">
        <v>4</v>
      </c>
      <c r="L260" s="115" t="s">
        <v>117</v>
      </c>
      <c r="M260" s="102"/>
      <c r="N260" s="102"/>
      <c r="O260" s="102"/>
      <c r="P260" s="102"/>
      <c r="Q260" s="105"/>
      <c r="R260" s="105"/>
      <c r="S260" s="105"/>
      <c r="T260" s="102" t="s">
        <v>1719</v>
      </c>
      <c r="U260" s="102">
        <v>1</v>
      </c>
      <c r="V260" s="102" t="str">
        <f t="shared" si="15"/>
        <v>ORO</v>
      </c>
      <c r="W260" s="102" t="s">
        <v>233</v>
      </c>
      <c r="X260" t="str">
        <f t="shared" ref="X260:X324" ca="1" si="19">IF(I260=J260,"s","n")</f>
        <v>s</v>
      </c>
    </row>
    <row r="261" spans="1:24" x14ac:dyDescent="0.25">
      <c r="A261" s="128" t="s">
        <v>1288</v>
      </c>
      <c r="B261" s="118" t="s">
        <v>542</v>
      </c>
      <c r="C261" s="115" t="s">
        <v>253</v>
      </c>
      <c r="D261" s="118" t="s">
        <v>242</v>
      </c>
      <c r="E261" s="115" t="s">
        <v>601</v>
      </c>
      <c r="F261" s="115" t="s">
        <v>96</v>
      </c>
      <c r="G261" s="118" t="s">
        <v>99</v>
      </c>
      <c r="H261" s="122">
        <v>27106</v>
      </c>
      <c r="I261" s="115">
        <f t="shared" ref="I261" ca="1" si="20">YEAR(TODAY())-YEAR(H261)</f>
        <v>45</v>
      </c>
      <c r="J261" s="115">
        <v>45</v>
      </c>
      <c r="K261" s="118" t="s">
        <v>4</v>
      </c>
      <c r="L261" s="118" t="s">
        <v>1162</v>
      </c>
      <c r="M261" s="102"/>
      <c r="N261" s="102"/>
      <c r="O261" s="102"/>
      <c r="P261" s="102"/>
      <c r="Q261" s="105"/>
      <c r="R261" s="105"/>
      <c r="S261" s="105"/>
      <c r="T261" s="102" t="s">
        <v>1768</v>
      </c>
      <c r="U261" s="102">
        <v>1</v>
      </c>
      <c r="V261" s="102" t="str">
        <f t="shared" ref="V261:V324" si="21">IF(U261=1,"ORO",IF(U261=2,"PLATA",IF(U261=3,"BRONCE","")))</f>
        <v>ORO</v>
      </c>
      <c r="W261" s="102" t="s">
        <v>233</v>
      </c>
    </row>
    <row r="262" spans="1:24" x14ac:dyDescent="0.25">
      <c r="A262" s="128" t="s">
        <v>1447</v>
      </c>
      <c r="B262" s="118" t="s">
        <v>29</v>
      </c>
      <c r="C262" s="118" t="s">
        <v>233</v>
      </c>
      <c r="D262" s="118" t="s">
        <v>30</v>
      </c>
      <c r="E262" s="118" t="s">
        <v>151</v>
      </c>
      <c r="F262" s="115" t="s">
        <v>96</v>
      </c>
      <c r="G262" s="118" t="s">
        <v>99</v>
      </c>
      <c r="H262" s="123">
        <v>17480</v>
      </c>
      <c r="I262" s="115">
        <f t="shared" ca="1" si="16"/>
        <v>72</v>
      </c>
      <c r="J262" s="118">
        <v>72</v>
      </c>
      <c r="K262" s="118" t="s">
        <v>11</v>
      </c>
      <c r="L262" s="118" t="s">
        <v>119</v>
      </c>
      <c r="M262" s="104"/>
      <c r="N262" s="104"/>
      <c r="O262" s="104"/>
      <c r="P262" s="104">
        <f>MONTH(H262)</f>
        <v>11</v>
      </c>
      <c r="Q262" s="106" t="s">
        <v>163</v>
      </c>
      <c r="R262" s="106" t="s">
        <v>153</v>
      </c>
      <c r="S262" s="109" t="s">
        <v>152</v>
      </c>
      <c r="T262" s="102">
        <v>3.11</v>
      </c>
      <c r="U262" s="102">
        <v>1</v>
      </c>
      <c r="V262" s="102" t="str">
        <f t="shared" si="21"/>
        <v>ORO</v>
      </c>
      <c r="W262" s="102" t="s">
        <v>233</v>
      </c>
      <c r="X262" t="str">
        <f t="shared" ca="1" si="19"/>
        <v>s</v>
      </c>
    </row>
    <row r="263" spans="1:24" x14ac:dyDescent="0.25">
      <c r="A263" s="128" t="s">
        <v>1447</v>
      </c>
      <c r="B263" s="115" t="s">
        <v>29</v>
      </c>
      <c r="C263" s="118" t="s">
        <v>233</v>
      </c>
      <c r="D263" s="115" t="s">
        <v>30</v>
      </c>
      <c r="E263" s="115" t="s">
        <v>151</v>
      </c>
      <c r="F263" s="115" t="s">
        <v>96</v>
      </c>
      <c r="G263" s="118" t="s">
        <v>99</v>
      </c>
      <c r="H263" s="122">
        <v>17480</v>
      </c>
      <c r="I263" s="115">
        <f t="shared" ca="1" si="16"/>
        <v>72</v>
      </c>
      <c r="J263" s="115">
        <v>72</v>
      </c>
      <c r="K263" s="118" t="s">
        <v>11</v>
      </c>
      <c r="L263" s="115" t="s">
        <v>156</v>
      </c>
      <c r="M263" s="102"/>
      <c r="N263" s="102"/>
      <c r="O263" s="102"/>
      <c r="P263" s="102">
        <f>MONTH(H263)</f>
        <v>11</v>
      </c>
      <c r="Q263" s="105" t="s">
        <v>163</v>
      </c>
      <c r="R263" s="105" t="s">
        <v>153</v>
      </c>
      <c r="S263" s="117" t="s">
        <v>152</v>
      </c>
      <c r="T263" s="102">
        <v>21.08</v>
      </c>
      <c r="U263" s="102">
        <v>1</v>
      </c>
      <c r="V263" s="102" t="str">
        <f t="shared" si="21"/>
        <v>ORO</v>
      </c>
      <c r="W263" s="102" t="s">
        <v>233</v>
      </c>
      <c r="X263" t="str">
        <f t="shared" ca="1" si="19"/>
        <v>s</v>
      </c>
    </row>
    <row r="264" spans="1:24" x14ac:dyDescent="0.25">
      <c r="A264" s="128" t="s">
        <v>1447</v>
      </c>
      <c r="B264" s="118" t="s">
        <v>29</v>
      </c>
      <c r="C264" s="118" t="s">
        <v>233</v>
      </c>
      <c r="D264" s="118" t="s">
        <v>30</v>
      </c>
      <c r="E264" s="118" t="s">
        <v>151</v>
      </c>
      <c r="F264" s="115" t="s">
        <v>96</v>
      </c>
      <c r="G264" s="118" t="s">
        <v>99</v>
      </c>
      <c r="H264" s="123">
        <v>17480</v>
      </c>
      <c r="I264" s="115">
        <f t="shared" ref="I264:I327" ca="1" si="22">YEAR(TODAY())-YEAR(H264)</f>
        <v>72</v>
      </c>
      <c r="J264" s="118">
        <v>72</v>
      </c>
      <c r="K264" s="118" t="s">
        <v>11</v>
      </c>
      <c r="L264" s="118" t="s">
        <v>120</v>
      </c>
      <c r="M264" s="104"/>
      <c r="N264" s="104"/>
      <c r="O264" s="104"/>
      <c r="P264" s="104">
        <f>MONTH(H264)</f>
        <v>11</v>
      </c>
      <c r="Q264" s="106" t="s">
        <v>163</v>
      </c>
      <c r="R264" s="106" t="s">
        <v>153</v>
      </c>
      <c r="S264" s="109" t="s">
        <v>152</v>
      </c>
      <c r="T264" s="102">
        <v>1.1499999999999999</v>
      </c>
      <c r="U264" s="102">
        <v>1</v>
      </c>
      <c r="V264" s="102" t="str">
        <f t="shared" si="21"/>
        <v>ORO</v>
      </c>
      <c r="W264" s="102" t="s">
        <v>233</v>
      </c>
      <c r="X264" t="str">
        <f t="shared" ca="1" si="19"/>
        <v>s</v>
      </c>
    </row>
    <row r="265" spans="1:24" x14ac:dyDescent="0.25">
      <c r="A265" s="128" t="s">
        <v>1295</v>
      </c>
      <c r="B265" s="118" t="s">
        <v>402</v>
      </c>
      <c r="C265" s="115" t="s">
        <v>563</v>
      </c>
      <c r="D265" s="118" t="s">
        <v>358</v>
      </c>
      <c r="E265" s="115" t="s">
        <v>607</v>
      </c>
      <c r="F265" s="115" t="s">
        <v>96</v>
      </c>
      <c r="G265" s="118" t="s">
        <v>99</v>
      </c>
      <c r="H265" s="122">
        <v>24150</v>
      </c>
      <c r="I265" s="115">
        <f t="shared" ca="1" si="22"/>
        <v>53</v>
      </c>
      <c r="J265" s="115">
        <v>53</v>
      </c>
      <c r="K265" s="118" t="s">
        <v>3</v>
      </c>
      <c r="L265" s="115" t="s">
        <v>112</v>
      </c>
      <c r="M265" s="102"/>
      <c r="N265" s="102"/>
      <c r="O265" s="102"/>
      <c r="P265" s="102"/>
      <c r="Q265" s="105"/>
      <c r="R265" s="105"/>
      <c r="S265" s="105"/>
      <c r="T265" s="102">
        <v>18.77</v>
      </c>
      <c r="U265" s="102">
        <v>5</v>
      </c>
      <c r="V265" s="102" t="str">
        <f t="shared" si="21"/>
        <v/>
      </c>
      <c r="W265" s="102" t="s">
        <v>233</v>
      </c>
      <c r="X265" t="str">
        <f t="shared" ca="1" si="19"/>
        <v>s</v>
      </c>
    </row>
    <row r="266" spans="1:24" x14ac:dyDescent="0.25">
      <c r="A266" s="128" t="s">
        <v>1295</v>
      </c>
      <c r="B266" s="118" t="s">
        <v>402</v>
      </c>
      <c r="C266" s="115" t="s">
        <v>563</v>
      </c>
      <c r="D266" s="118" t="s">
        <v>358</v>
      </c>
      <c r="E266" s="115" t="s">
        <v>607</v>
      </c>
      <c r="F266" s="115" t="s">
        <v>96</v>
      </c>
      <c r="G266" s="118" t="s">
        <v>99</v>
      </c>
      <c r="H266" s="122">
        <v>24150</v>
      </c>
      <c r="I266" s="115">
        <f t="shared" ca="1" si="22"/>
        <v>53</v>
      </c>
      <c r="J266" s="115">
        <v>53</v>
      </c>
      <c r="K266" s="118" t="s">
        <v>3</v>
      </c>
      <c r="L266" s="115" t="s">
        <v>156</v>
      </c>
      <c r="M266" s="102"/>
      <c r="N266" s="102"/>
      <c r="O266" s="102"/>
      <c r="P266" s="102"/>
      <c r="Q266" s="105"/>
      <c r="R266" s="105"/>
      <c r="S266" s="105"/>
      <c r="T266" s="102" t="s">
        <v>233</v>
      </c>
      <c r="U266" s="102" t="s">
        <v>233</v>
      </c>
      <c r="V266" s="102" t="str">
        <f t="shared" si="21"/>
        <v/>
      </c>
      <c r="W266" s="102" t="s">
        <v>233</v>
      </c>
      <c r="X266" t="str">
        <f t="shared" ca="1" si="19"/>
        <v>s</v>
      </c>
    </row>
    <row r="267" spans="1:24" x14ac:dyDescent="0.25">
      <c r="A267" s="128" t="s">
        <v>1295</v>
      </c>
      <c r="B267" s="118" t="s">
        <v>402</v>
      </c>
      <c r="C267" s="115" t="s">
        <v>563</v>
      </c>
      <c r="D267" s="118" t="s">
        <v>358</v>
      </c>
      <c r="E267" s="115" t="s">
        <v>607</v>
      </c>
      <c r="F267" s="115" t="s">
        <v>96</v>
      </c>
      <c r="G267" s="118" t="s">
        <v>99</v>
      </c>
      <c r="H267" s="122">
        <v>24150</v>
      </c>
      <c r="I267" s="115">
        <f t="shared" ca="1" si="22"/>
        <v>53</v>
      </c>
      <c r="J267" s="115">
        <v>53</v>
      </c>
      <c r="K267" s="118" t="s">
        <v>3</v>
      </c>
      <c r="L267" s="115" t="s">
        <v>122</v>
      </c>
      <c r="M267" s="102"/>
      <c r="N267" s="102"/>
      <c r="O267" s="102"/>
      <c r="P267" s="102"/>
      <c r="Q267" s="105"/>
      <c r="R267" s="105"/>
      <c r="S267" s="105"/>
      <c r="T267" s="102" t="s">
        <v>233</v>
      </c>
      <c r="U267" s="102" t="s">
        <v>233</v>
      </c>
      <c r="V267" s="102" t="str">
        <f t="shared" si="21"/>
        <v/>
      </c>
      <c r="W267" s="102" t="s">
        <v>233</v>
      </c>
      <c r="X267" t="str">
        <f t="shared" ca="1" si="19"/>
        <v>s</v>
      </c>
    </row>
    <row r="268" spans="1:24" x14ac:dyDescent="0.25">
      <c r="A268" s="128" t="s">
        <v>1441</v>
      </c>
      <c r="B268" s="118" t="s">
        <v>572</v>
      </c>
      <c r="C268" s="115" t="s">
        <v>574</v>
      </c>
      <c r="D268" s="118" t="s">
        <v>573</v>
      </c>
      <c r="E268" s="115" t="s">
        <v>689</v>
      </c>
      <c r="F268" s="115" t="s">
        <v>97</v>
      </c>
      <c r="G268" s="118" t="s">
        <v>99</v>
      </c>
      <c r="H268" s="122">
        <v>18531</v>
      </c>
      <c r="I268" s="115">
        <f t="shared" ca="1" si="22"/>
        <v>69</v>
      </c>
      <c r="J268" s="115">
        <f ca="1">I268</f>
        <v>69</v>
      </c>
      <c r="K268" s="118" t="s">
        <v>10</v>
      </c>
      <c r="L268" s="115" t="s">
        <v>112</v>
      </c>
      <c r="M268" s="102"/>
      <c r="N268" s="102"/>
      <c r="O268" s="102"/>
      <c r="P268" s="102"/>
      <c r="Q268" s="105"/>
      <c r="R268" s="105"/>
      <c r="S268" s="105"/>
      <c r="T268" s="102">
        <v>19.899999999999999</v>
      </c>
      <c r="U268" s="102">
        <v>2</v>
      </c>
      <c r="V268" s="102" t="str">
        <f t="shared" si="21"/>
        <v>PLATA</v>
      </c>
      <c r="W268" s="102" t="s">
        <v>233</v>
      </c>
      <c r="X268" t="str">
        <f t="shared" ca="1" si="19"/>
        <v>s</v>
      </c>
    </row>
    <row r="269" spans="1:24" x14ac:dyDescent="0.25">
      <c r="A269" s="128" t="s">
        <v>1441</v>
      </c>
      <c r="B269" s="118" t="s">
        <v>572</v>
      </c>
      <c r="C269" s="115" t="s">
        <v>574</v>
      </c>
      <c r="D269" s="118" t="s">
        <v>573</v>
      </c>
      <c r="E269" s="115" t="s">
        <v>689</v>
      </c>
      <c r="F269" s="115" t="s">
        <v>97</v>
      </c>
      <c r="G269" s="118" t="s">
        <v>99</v>
      </c>
      <c r="H269" s="122">
        <v>18531</v>
      </c>
      <c r="I269" s="115">
        <f t="shared" ca="1" si="22"/>
        <v>69</v>
      </c>
      <c r="J269" s="115">
        <f ca="1">I269</f>
        <v>69</v>
      </c>
      <c r="K269" s="118" t="s">
        <v>10</v>
      </c>
      <c r="L269" s="115" t="s">
        <v>121</v>
      </c>
      <c r="M269" s="102"/>
      <c r="N269" s="102"/>
      <c r="O269" s="102"/>
      <c r="P269" s="102"/>
      <c r="Q269" s="105"/>
      <c r="R269" s="105"/>
      <c r="S269" s="105"/>
      <c r="T269" s="102">
        <v>13.5</v>
      </c>
      <c r="U269" s="102">
        <v>1</v>
      </c>
      <c r="V269" s="102" t="str">
        <f t="shared" si="21"/>
        <v>ORO</v>
      </c>
      <c r="W269" s="102" t="s">
        <v>233</v>
      </c>
      <c r="X269" t="str">
        <f t="shared" ca="1" si="19"/>
        <v>s</v>
      </c>
    </row>
    <row r="270" spans="1:24" x14ac:dyDescent="0.25">
      <c r="A270" s="128" t="s">
        <v>1441</v>
      </c>
      <c r="B270" s="118" t="s">
        <v>572</v>
      </c>
      <c r="C270" s="115" t="s">
        <v>574</v>
      </c>
      <c r="D270" s="118" t="s">
        <v>573</v>
      </c>
      <c r="E270" s="115" t="s">
        <v>689</v>
      </c>
      <c r="F270" s="115" t="s">
        <v>97</v>
      </c>
      <c r="G270" s="118" t="s">
        <v>99</v>
      </c>
      <c r="H270" s="122">
        <v>18531</v>
      </c>
      <c r="I270" s="115">
        <f t="shared" ca="1" si="22"/>
        <v>69</v>
      </c>
      <c r="J270" s="115">
        <f ca="1">I270</f>
        <v>69</v>
      </c>
      <c r="K270" s="118" t="s">
        <v>10</v>
      </c>
      <c r="L270" s="115" t="s">
        <v>122</v>
      </c>
      <c r="M270" s="102"/>
      <c r="N270" s="102"/>
      <c r="O270" s="102"/>
      <c r="P270" s="102"/>
      <c r="Q270" s="105"/>
      <c r="R270" s="105"/>
      <c r="S270" s="105"/>
      <c r="T270" s="102">
        <v>5.7</v>
      </c>
      <c r="U270" s="102">
        <v>1</v>
      </c>
      <c r="V270" s="102" t="str">
        <f t="shared" si="21"/>
        <v>ORO</v>
      </c>
      <c r="W270" s="102" t="s">
        <v>233</v>
      </c>
      <c r="X270" t="str">
        <f t="shared" ca="1" si="19"/>
        <v>s</v>
      </c>
    </row>
    <row r="271" spans="1:24" x14ac:dyDescent="0.25">
      <c r="A271" s="128" t="s">
        <v>1307</v>
      </c>
      <c r="B271" s="118" t="s">
        <v>1160</v>
      </c>
      <c r="C271" s="115" t="s">
        <v>538</v>
      </c>
      <c r="D271" s="118" t="s">
        <v>698</v>
      </c>
      <c r="E271" s="115" t="s">
        <v>699</v>
      </c>
      <c r="F271" s="115" t="s">
        <v>97</v>
      </c>
      <c r="G271" s="118" t="s">
        <v>99</v>
      </c>
      <c r="H271" s="122">
        <v>23810</v>
      </c>
      <c r="I271" s="115">
        <f t="shared" ca="1" si="22"/>
        <v>54</v>
      </c>
      <c r="J271" s="115">
        <v>54</v>
      </c>
      <c r="K271" s="118" t="s">
        <v>3</v>
      </c>
      <c r="L271" s="115" t="s">
        <v>121</v>
      </c>
      <c r="M271" s="107"/>
      <c r="N271" s="107"/>
      <c r="O271" s="107"/>
      <c r="P271" s="107"/>
      <c r="Q271" s="105"/>
      <c r="R271" s="105"/>
      <c r="S271" s="105"/>
      <c r="T271" s="102" t="s">
        <v>233</v>
      </c>
      <c r="U271" s="102" t="s">
        <v>233</v>
      </c>
      <c r="V271" s="102" t="str">
        <f t="shared" si="21"/>
        <v/>
      </c>
      <c r="W271" s="102" t="s">
        <v>233</v>
      </c>
      <c r="X271" t="str">
        <f t="shared" ca="1" si="19"/>
        <v>s</v>
      </c>
    </row>
    <row r="272" spans="1:24" x14ac:dyDescent="0.25">
      <c r="A272" s="128" t="s">
        <v>1307</v>
      </c>
      <c r="B272" s="118" t="s">
        <v>1160</v>
      </c>
      <c r="C272" s="115" t="s">
        <v>538</v>
      </c>
      <c r="D272" s="118" t="s">
        <v>698</v>
      </c>
      <c r="E272" s="115" t="s">
        <v>699</v>
      </c>
      <c r="F272" s="115" t="s">
        <v>97</v>
      </c>
      <c r="G272" s="118" t="s">
        <v>99</v>
      </c>
      <c r="H272" s="122">
        <v>23810</v>
      </c>
      <c r="I272" s="115">
        <f t="shared" ca="1" si="22"/>
        <v>54</v>
      </c>
      <c r="J272" s="115">
        <v>54</v>
      </c>
      <c r="K272" s="118" t="s">
        <v>3</v>
      </c>
      <c r="L272" s="115" t="s">
        <v>156</v>
      </c>
      <c r="M272" s="107"/>
      <c r="N272" s="107"/>
      <c r="O272" s="107"/>
      <c r="P272" s="107"/>
      <c r="Q272" s="105"/>
      <c r="R272" s="105"/>
      <c r="S272" s="105"/>
      <c r="T272" s="102">
        <v>13.45</v>
      </c>
      <c r="U272" s="102">
        <v>8</v>
      </c>
      <c r="V272" s="102" t="str">
        <f t="shared" si="21"/>
        <v/>
      </c>
      <c r="W272" s="102" t="s">
        <v>233</v>
      </c>
      <c r="X272" t="str">
        <f t="shared" ca="1" si="19"/>
        <v>s</v>
      </c>
    </row>
    <row r="273" spans="1:24" x14ac:dyDescent="0.25">
      <c r="A273" s="128" t="s">
        <v>1307</v>
      </c>
      <c r="B273" s="118" t="s">
        <v>1160</v>
      </c>
      <c r="C273" s="115" t="s">
        <v>538</v>
      </c>
      <c r="D273" s="118" t="s">
        <v>698</v>
      </c>
      <c r="E273" s="115" t="s">
        <v>699</v>
      </c>
      <c r="F273" s="115" t="s">
        <v>97</v>
      </c>
      <c r="G273" s="118" t="s">
        <v>99</v>
      </c>
      <c r="H273" s="122">
        <v>23810</v>
      </c>
      <c r="I273" s="115">
        <f t="shared" ca="1" si="22"/>
        <v>54</v>
      </c>
      <c r="J273" s="115">
        <v>54</v>
      </c>
      <c r="K273" s="118" t="s">
        <v>3</v>
      </c>
      <c r="L273" s="115" t="s">
        <v>122</v>
      </c>
      <c r="M273" s="107"/>
      <c r="N273" s="107"/>
      <c r="O273" s="107"/>
      <c r="P273" s="107"/>
      <c r="Q273" s="105"/>
      <c r="R273" s="105"/>
      <c r="S273" s="105"/>
      <c r="T273" s="102">
        <v>4.5199999999999996</v>
      </c>
      <c r="U273" s="102">
        <v>6</v>
      </c>
      <c r="V273" s="102" t="str">
        <f t="shared" si="21"/>
        <v/>
      </c>
      <c r="W273" s="102" t="s">
        <v>233</v>
      </c>
      <c r="X273" t="str">
        <f t="shared" ca="1" si="19"/>
        <v>s</v>
      </c>
    </row>
    <row r="274" spans="1:24" x14ac:dyDescent="0.25">
      <c r="A274" s="128" t="s">
        <v>1439</v>
      </c>
      <c r="B274" s="115" t="s">
        <v>210</v>
      </c>
      <c r="C274" s="118" t="s">
        <v>233</v>
      </c>
      <c r="D274" s="115" t="s">
        <v>31</v>
      </c>
      <c r="E274" s="115" t="s">
        <v>211</v>
      </c>
      <c r="F274" s="115" t="s">
        <v>97</v>
      </c>
      <c r="G274" s="118" t="s">
        <v>99</v>
      </c>
      <c r="H274" s="122">
        <v>18194</v>
      </c>
      <c r="I274" s="115">
        <f t="shared" ca="1" si="22"/>
        <v>70</v>
      </c>
      <c r="J274" s="115">
        <v>69</v>
      </c>
      <c r="K274" s="118" t="s">
        <v>10</v>
      </c>
      <c r="L274" s="115" t="s">
        <v>121</v>
      </c>
      <c r="M274" s="102"/>
      <c r="N274" s="102"/>
      <c r="O274" s="102"/>
      <c r="P274" s="102"/>
      <c r="Q274" s="105" t="s">
        <v>212</v>
      </c>
      <c r="R274" s="105"/>
      <c r="S274" s="105"/>
      <c r="T274" s="102">
        <v>9.01</v>
      </c>
      <c r="U274" s="102">
        <v>2</v>
      </c>
      <c r="V274" s="102" t="str">
        <f t="shared" si="21"/>
        <v>PLATA</v>
      </c>
      <c r="W274" s="102" t="s">
        <v>233</v>
      </c>
      <c r="X274" t="str">
        <f t="shared" ca="1" si="19"/>
        <v>n</v>
      </c>
    </row>
    <row r="275" spans="1:24" x14ac:dyDescent="0.25">
      <c r="A275" s="128" t="s">
        <v>1439</v>
      </c>
      <c r="B275" s="118" t="s">
        <v>210</v>
      </c>
      <c r="C275" s="118" t="s">
        <v>233</v>
      </c>
      <c r="D275" s="118" t="s">
        <v>31</v>
      </c>
      <c r="E275" s="118" t="s">
        <v>211</v>
      </c>
      <c r="F275" s="115" t="s">
        <v>97</v>
      </c>
      <c r="G275" s="118" t="s">
        <v>99</v>
      </c>
      <c r="H275" s="123">
        <v>18194</v>
      </c>
      <c r="I275" s="115">
        <f t="shared" ca="1" si="22"/>
        <v>70</v>
      </c>
      <c r="J275" s="118">
        <v>69</v>
      </c>
      <c r="K275" s="118" t="s">
        <v>10</v>
      </c>
      <c r="L275" s="115" t="s">
        <v>156</v>
      </c>
      <c r="M275" s="104"/>
      <c r="N275" s="104"/>
      <c r="O275" s="104"/>
      <c r="P275" s="104"/>
      <c r="Q275" s="106" t="s">
        <v>212</v>
      </c>
      <c r="R275" s="106"/>
      <c r="S275" s="106"/>
      <c r="T275" s="102">
        <v>10.3</v>
      </c>
      <c r="U275" s="102">
        <v>2</v>
      </c>
      <c r="V275" s="102" t="str">
        <f t="shared" si="21"/>
        <v>PLATA</v>
      </c>
      <c r="W275" s="102" t="s">
        <v>233</v>
      </c>
      <c r="X275" t="str">
        <f t="shared" ca="1" si="19"/>
        <v>n</v>
      </c>
    </row>
    <row r="276" spans="1:24" x14ac:dyDescent="0.25">
      <c r="A276" s="128" t="s">
        <v>1439</v>
      </c>
      <c r="B276" s="115" t="s">
        <v>210</v>
      </c>
      <c r="C276" s="118" t="s">
        <v>233</v>
      </c>
      <c r="D276" s="115" t="s">
        <v>31</v>
      </c>
      <c r="E276" s="115" t="s">
        <v>211</v>
      </c>
      <c r="F276" s="115" t="s">
        <v>97</v>
      </c>
      <c r="G276" s="118" t="s">
        <v>99</v>
      </c>
      <c r="H276" s="122">
        <v>18194</v>
      </c>
      <c r="I276" s="115">
        <f t="shared" ca="1" si="22"/>
        <v>70</v>
      </c>
      <c r="J276" s="115">
        <v>69</v>
      </c>
      <c r="K276" s="118" t="s">
        <v>10</v>
      </c>
      <c r="L276" s="115" t="s">
        <v>122</v>
      </c>
      <c r="M276" s="102"/>
      <c r="N276" s="102"/>
      <c r="O276" s="102"/>
      <c r="P276" s="102"/>
      <c r="Q276" s="105" t="s">
        <v>212</v>
      </c>
      <c r="R276" s="105"/>
      <c r="S276" s="105"/>
      <c r="T276" s="102">
        <v>4.43</v>
      </c>
      <c r="U276" s="102">
        <v>2</v>
      </c>
      <c r="V276" s="102" t="str">
        <f t="shared" si="21"/>
        <v>PLATA</v>
      </c>
      <c r="W276" s="102" t="s">
        <v>233</v>
      </c>
      <c r="X276" t="str">
        <f t="shared" ca="1" si="19"/>
        <v>n</v>
      </c>
    </row>
    <row r="277" spans="1:24" x14ac:dyDescent="0.25">
      <c r="A277" s="128" t="s">
        <v>1260</v>
      </c>
      <c r="B277" s="115" t="s">
        <v>663</v>
      </c>
      <c r="C277" s="115" t="s">
        <v>664</v>
      </c>
      <c r="D277" s="115" t="s">
        <v>665</v>
      </c>
      <c r="E277" s="115" t="s">
        <v>666</v>
      </c>
      <c r="F277" s="115" t="s">
        <v>96</v>
      </c>
      <c r="G277" s="118" t="s">
        <v>99</v>
      </c>
      <c r="H277" s="122">
        <v>27117</v>
      </c>
      <c r="I277" s="115">
        <f t="shared" ca="1" si="22"/>
        <v>45</v>
      </c>
      <c r="J277" s="115">
        <f ca="1">I277</f>
        <v>45</v>
      </c>
      <c r="K277" s="118" t="s">
        <v>4</v>
      </c>
      <c r="L277" s="115" t="s">
        <v>115</v>
      </c>
      <c r="M277" s="102"/>
      <c r="N277" s="102"/>
      <c r="O277" s="102"/>
      <c r="P277" s="102"/>
      <c r="Q277" s="105"/>
      <c r="R277" s="105"/>
      <c r="S277" s="105"/>
      <c r="T277" s="102" t="s">
        <v>1686</v>
      </c>
      <c r="U277" s="102">
        <v>1</v>
      </c>
      <c r="V277" s="102" t="str">
        <f t="shared" si="21"/>
        <v>ORO</v>
      </c>
      <c r="W277" s="102" t="s">
        <v>233</v>
      </c>
      <c r="X277" t="str">
        <f t="shared" ca="1" si="19"/>
        <v>s</v>
      </c>
    </row>
    <row r="278" spans="1:24" x14ac:dyDescent="0.25">
      <c r="A278" s="128" t="s">
        <v>1260</v>
      </c>
      <c r="B278" s="115" t="s">
        <v>663</v>
      </c>
      <c r="C278" s="115" t="s">
        <v>664</v>
      </c>
      <c r="D278" s="115" t="s">
        <v>665</v>
      </c>
      <c r="E278" s="115" t="s">
        <v>666</v>
      </c>
      <c r="F278" s="115" t="s">
        <v>96</v>
      </c>
      <c r="G278" s="118" t="s">
        <v>99</v>
      </c>
      <c r="H278" s="122">
        <v>27117</v>
      </c>
      <c r="I278" s="115">
        <f t="shared" ca="1" si="22"/>
        <v>45</v>
      </c>
      <c r="J278" s="115">
        <f ca="1">I278</f>
        <v>45</v>
      </c>
      <c r="K278" s="118" t="s">
        <v>4</v>
      </c>
      <c r="L278" s="118" t="s">
        <v>116</v>
      </c>
      <c r="M278" s="102"/>
      <c r="N278" s="102"/>
      <c r="O278" s="102"/>
      <c r="P278" s="102"/>
      <c r="Q278" s="105"/>
      <c r="R278" s="105"/>
      <c r="S278" s="105"/>
      <c r="T278" s="102" t="s">
        <v>1562</v>
      </c>
      <c r="U278" s="102">
        <v>1</v>
      </c>
      <c r="V278" s="102" t="str">
        <f t="shared" si="21"/>
        <v>ORO</v>
      </c>
      <c r="W278" s="102" t="s">
        <v>233</v>
      </c>
      <c r="X278" t="str">
        <f t="shared" ca="1" si="19"/>
        <v>s</v>
      </c>
    </row>
    <row r="279" spans="1:24" x14ac:dyDescent="0.25">
      <c r="A279" s="128" t="s">
        <v>1260</v>
      </c>
      <c r="B279" s="115" t="s">
        <v>663</v>
      </c>
      <c r="C279" s="115" t="s">
        <v>664</v>
      </c>
      <c r="D279" s="115" t="s">
        <v>665</v>
      </c>
      <c r="E279" s="115" t="s">
        <v>666</v>
      </c>
      <c r="F279" s="115" t="s">
        <v>96</v>
      </c>
      <c r="G279" s="118" t="s">
        <v>99</v>
      </c>
      <c r="H279" s="122">
        <v>27117</v>
      </c>
      <c r="I279" s="115">
        <f t="shared" ca="1" si="22"/>
        <v>45</v>
      </c>
      <c r="J279" s="115">
        <f ca="1">I279</f>
        <v>45</v>
      </c>
      <c r="K279" s="118" t="s">
        <v>4</v>
      </c>
      <c r="L279" s="115" t="s">
        <v>117</v>
      </c>
      <c r="M279" s="102"/>
      <c r="N279" s="102"/>
      <c r="O279" s="102"/>
      <c r="P279" s="102"/>
      <c r="Q279" s="105"/>
      <c r="R279" s="105"/>
      <c r="S279" s="105"/>
      <c r="T279" s="102" t="s">
        <v>1720</v>
      </c>
      <c r="U279" s="102">
        <v>4</v>
      </c>
      <c r="V279" s="102" t="str">
        <f t="shared" si="21"/>
        <v/>
      </c>
      <c r="W279" s="102" t="s">
        <v>233</v>
      </c>
      <c r="X279" t="str">
        <f t="shared" ca="1" si="19"/>
        <v>s</v>
      </c>
    </row>
    <row r="280" spans="1:24" x14ac:dyDescent="0.25">
      <c r="A280" s="128" t="s">
        <v>1453</v>
      </c>
      <c r="B280" s="118" t="s">
        <v>68</v>
      </c>
      <c r="C280" s="118" t="s">
        <v>36</v>
      </c>
      <c r="D280" s="118" t="s">
        <v>37</v>
      </c>
      <c r="E280" s="118" t="s">
        <v>166</v>
      </c>
      <c r="F280" s="115" t="s">
        <v>97</v>
      </c>
      <c r="G280" s="118" t="s">
        <v>99</v>
      </c>
      <c r="H280" s="123">
        <v>16609</v>
      </c>
      <c r="I280" s="115">
        <f t="shared" ca="1" si="22"/>
        <v>74</v>
      </c>
      <c r="J280" s="118">
        <v>74</v>
      </c>
      <c r="K280" s="118" t="s">
        <v>11</v>
      </c>
      <c r="L280" s="115" t="s">
        <v>123</v>
      </c>
      <c r="M280" s="103"/>
      <c r="N280" s="103"/>
      <c r="O280" s="103"/>
      <c r="P280" s="103"/>
      <c r="Q280" s="106" t="s">
        <v>167</v>
      </c>
      <c r="R280" s="106" t="s">
        <v>168</v>
      </c>
      <c r="S280" s="106"/>
      <c r="T280" s="102">
        <v>5.71</v>
      </c>
      <c r="U280" s="102">
        <v>1</v>
      </c>
      <c r="V280" s="102" t="str">
        <f t="shared" si="21"/>
        <v>ORO</v>
      </c>
      <c r="W280" s="102" t="s">
        <v>233</v>
      </c>
      <c r="X280" t="str">
        <f t="shared" ca="1" si="19"/>
        <v>s</v>
      </c>
    </row>
    <row r="281" spans="1:24" x14ac:dyDescent="0.25">
      <c r="A281" s="128" t="s">
        <v>1453</v>
      </c>
      <c r="B281" s="115" t="s">
        <v>68</v>
      </c>
      <c r="C281" s="118" t="s">
        <v>36</v>
      </c>
      <c r="D281" s="115" t="s">
        <v>37</v>
      </c>
      <c r="E281" s="115" t="s">
        <v>166</v>
      </c>
      <c r="F281" s="115" t="s">
        <v>97</v>
      </c>
      <c r="G281" s="118" t="s">
        <v>99</v>
      </c>
      <c r="H281" s="122">
        <v>16609</v>
      </c>
      <c r="I281" s="115">
        <f t="shared" ca="1" si="22"/>
        <v>74</v>
      </c>
      <c r="J281" s="115">
        <v>74</v>
      </c>
      <c r="K281" s="118" t="s">
        <v>11</v>
      </c>
      <c r="L281" s="115" t="s">
        <v>121</v>
      </c>
      <c r="M281" s="101"/>
      <c r="N281" s="101"/>
      <c r="O281" s="101"/>
      <c r="P281" s="101"/>
      <c r="Q281" s="105" t="s">
        <v>167</v>
      </c>
      <c r="R281" s="105" t="s">
        <v>168</v>
      </c>
      <c r="S281" s="105"/>
      <c r="T281" s="102">
        <v>11.95</v>
      </c>
      <c r="U281" s="102">
        <v>2</v>
      </c>
      <c r="V281" s="102" t="str">
        <f t="shared" si="21"/>
        <v>PLATA</v>
      </c>
      <c r="W281" s="102" t="s">
        <v>233</v>
      </c>
      <c r="X281" t="str">
        <f t="shared" ca="1" si="19"/>
        <v>s</v>
      </c>
    </row>
    <row r="282" spans="1:24" x14ac:dyDescent="0.25">
      <c r="A282" s="128" t="s">
        <v>1453</v>
      </c>
      <c r="B282" s="118" t="s">
        <v>68</v>
      </c>
      <c r="C282" s="118" t="s">
        <v>36</v>
      </c>
      <c r="D282" s="118" t="s">
        <v>37</v>
      </c>
      <c r="E282" s="118" t="s">
        <v>166</v>
      </c>
      <c r="F282" s="115" t="s">
        <v>97</v>
      </c>
      <c r="G282" s="118" t="s">
        <v>99</v>
      </c>
      <c r="H282" s="123">
        <v>16609</v>
      </c>
      <c r="I282" s="115">
        <f t="shared" ca="1" si="22"/>
        <v>74</v>
      </c>
      <c r="J282" s="118">
        <v>74</v>
      </c>
      <c r="K282" s="118" t="s">
        <v>11</v>
      </c>
      <c r="L282" s="115" t="s">
        <v>112</v>
      </c>
      <c r="M282" s="103"/>
      <c r="N282" s="103"/>
      <c r="O282" s="103"/>
      <c r="P282" s="103"/>
      <c r="Q282" s="106" t="s">
        <v>167</v>
      </c>
      <c r="R282" s="106" t="s">
        <v>168</v>
      </c>
      <c r="S282" s="106"/>
      <c r="T282" s="102">
        <v>18.79</v>
      </c>
      <c r="U282" s="102">
        <v>1</v>
      </c>
      <c r="V282" s="102" t="str">
        <f t="shared" si="21"/>
        <v>ORO</v>
      </c>
      <c r="W282" s="102" t="s">
        <v>233</v>
      </c>
      <c r="X282" t="str">
        <f t="shared" ca="1" si="19"/>
        <v>s</v>
      </c>
    </row>
    <row r="283" spans="1:24" x14ac:dyDescent="0.25">
      <c r="A283" s="128" t="s">
        <v>1442</v>
      </c>
      <c r="B283" s="115" t="s">
        <v>421</v>
      </c>
      <c r="C283" s="115" t="s">
        <v>38</v>
      </c>
      <c r="D283" s="115" t="s">
        <v>39</v>
      </c>
      <c r="E283" s="115" t="s">
        <v>75</v>
      </c>
      <c r="F283" s="115" t="s">
        <v>97</v>
      </c>
      <c r="G283" s="118" t="s">
        <v>99</v>
      </c>
      <c r="H283" s="122">
        <v>18848</v>
      </c>
      <c r="I283" s="115">
        <f t="shared" ca="1" si="22"/>
        <v>68</v>
      </c>
      <c r="J283" s="115">
        <v>68</v>
      </c>
      <c r="K283" s="118" t="s">
        <v>10</v>
      </c>
      <c r="L283" s="115" t="s">
        <v>112</v>
      </c>
      <c r="M283" s="101"/>
      <c r="N283" s="101"/>
      <c r="O283" s="101"/>
      <c r="P283" s="101"/>
      <c r="Q283" s="105" t="s">
        <v>191</v>
      </c>
      <c r="R283" s="105" t="s">
        <v>193</v>
      </c>
      <c r="S283" s="117" t="s">
        <v>192</v>
      </c>
      <c r="T283" s="102">
        <v>17.91</v>
      </c>
      <c r="U283" s="102">
        <v>1</v>
      </c>
      <c r="V283" s="102" t="str">
        <f t="shared" si="21"/>
        <v>ORO</v>
      </c>
      <c r="W283" s="102" t="s">
        <v>233</v>
      </c>
      <c r="X283" t="str">
        <f t="shared" ca="1" si="19"/>
        <v>s</v>
      </c>
    </row>
    <row r="284" spans="1:24" x14ac:dyDescent="0.25">
      <c r="A284" s="128" t="s">
        <v>1442</v>
      </c>
      <c r="B284" s="115" t="s">
        <v>421</v>
      </c>
      <c r="C284" s="118" t="s">
        <v>38</v>
      </c>
      <c r="D284" s="118" t="s">
        <v>39</v>
      </c>
      <c r="E284" s="118" t="s">
        <v>75</v>
      </c>
      <c r="F284" s="115" t="s">
        <v>97</v>
      </c>
      <c r="G284" s="118" t="s">
        <v>99</v>
      </c>
      <c r="H284" s="123">
        <v>18848</v>
      </c>
      <c r="I284" s="115">
        <f t="shared" ca="1" si="22"/>
        <v>68</v>
      </c>
      <c r="J284" s="118">
        <v>68</v>
      </c>
      <c r="K284" s="118" t="s">
        <v>10</v>
      </c>
      <c r="L284" s="118" t="s">
        <v>113</v>
      </c>
      <c r="M284" s="103"/>
      <c r="N284" s="103"/>
      <c r="O284" s="103"/>
      <c r="P284" s="103"/>
      <c r="Q284" s="106" t="s">
        <v>191</v>
      </c>
      <c r="R284" s="106" t="s">
        <v>193</v>
      </c>
      <c r="S284" s="109" t="s">
        <v>192</v>
      </c>
      <c r="T284" s="102">
        <v>38.4</v>
      </c>
      <c r="U284" s="102">
        <v>1</v>
      </c>
      <c r="V284" s="102" t="str">
        <f t="shared" si="21"/>
        <v>ORO</v>
      </c>
      <c r="W284" s="102" t="s">
        <v>233</v>
      </c>
      <c r="X284" t="str">
        <f t="shared" ca="1" si="19"/>
        <v>s</v>
      </c>
    </row>
    <row r="285" spans="1:24" x14ac:dyDescent="0.25">
      <c r="A285" s="128" t="s">
        <v>1442</v>
      </c>
      <c r="B285" s="115" t="s">
        <v>421</v>
      </c>
      <c r="C285" s="118" t="s">
        <v>38</v>
      </c>
      <c r="D285" s="118" t="s">
        <v>39</v>
      </c>
      <c r="E285" s="118" t="s">
        <v>75</v>
      </c>
      <c r="F285" s="115" t="s">
        <v>97</v>
      </c>
      <c r="G285" s="118" t="s">
        <v>99</v>
      </c>
      <c r="H285" s="123">
        <v>18848</v>
      </c>
      <c r="I285" s="115">
        <f t="shared" ca="1" si="22"/>
        <v>68</v>
      </c>
      <c r="J285" s="118">
        <v>68</v>
      </c>
      <c r="K285" s="118" t="s">
        <v>10</v>
      </c>
      <c r="L285" s="115" t="s">
        <v>123</v>
      </c>
      <c r="M285" s="103"/>
      <c r="N285" s="103"/>
      <c r="O285" s="103"/>
      <c r="P285" s="103"/>
      <c r="Q285" s="106" t="s">
        <v>191</v>
      </c>
      <c r="R285" s="106" t="s">
        <v>193</v>
      </c>
      <c r="S285" s="109" t="s">
        <v>192</v>
      </c>
      <c r="T285" s="102">
        <v>5.79</v>
      </c>
      <c r="U285" s="102">
        <v>1</v>
      </c>
      <c r="V285" s="102" t="str">
        <f t="shared" si="21"/>
        <v>ORO</v>
      </c>
      <c r="W285" s="102" t="s">
        <v>233</v>
      </c>
      <c r="X285" t="str">
        <f t="shared" ca="1" si="19"/>
        <v>s</v>
      </c>
    </row>
    <row r="286" spans="1:24" x14ac:dyDescent="0.25">
      <c r="A286" s="128" t="s">
        <v>1386</v>
      </c>
      <c r="B286" s="118" t="s">
        <v>551</v>
      </c>
      <c r="C286" s="115" t="s">
        <v>83</v>
      </c>
      <c r="D286" s="118" t="s">
        <v>609</v>
      </c>
      <c r="E286" s="115" t="s">
        <v>610</v>
      </c>
      <c r="F286" s="115" t="s">
        <v>96</v>
      </c>
      <c r="G286" s="118" t="s">
        <v>99</v>
      </c>
      <c r="H286" s="122">
        <v>21233</v>
      </c>
      <c r="I286" s="115">
        <f t="shared" ca="1" si="22"/>
        <v>61</v>
      </c>
      <c r="J286" s="115">
        <v>61</v>
      </c>
      <c r="K286" s="115" t="s">
        <v>8</v>
      </c>
      <c r="L286" s="115" t="s">
        <v>115</v>
      </c>
      <c r="M286" s="102"/>
      <c r="N286" s="102"/>
      <c r="O286" s="102"/>
      <c r="P286" s="102"/>
      <c r="Q286" s="105"/>
      <c r="R286" s="105"/>
      <c r="S286" s="105"/>
      <c r="T286" s="102" t="s">
        <v>1745</v>
      </c>
      <c r="U286" s="102">
        <v>3</v>
      </c>
      <c r="V286" s="102" t="str">
        <f t="shared" si="21"/>
        <v>BRONCE</v>
      </c>
      <c r="W286" s="102" t="s">
        <v>233</v>
      </c>
      <c r="X286" t="str">
        <f t="shared" ca="1" si="19"/>
        <v>s</v>
      </c>
    </row>
    <row r="287" spans="1:24" x14ac:dyDescent="0.25">
      <c r="A287" s="128" t="s">
        <v>1386</v>
      </c>
      <c r="B287" s="118" t="s">
        <v>551</v>
      </c>
      <c r="C287" s="115" t="s">
        <v>83</v>
      </c>
      <c r="D287" s="118" t="s">
        <v>609</v>
      </c>
      <c r="E287" s="115" t="s">
        <v>610</v>
      </c>
      <c r="F287" s="115" t="s">
        <v>96</v>
      </c>
      <c r="G287" s="118" t="s">
        <v>99</v>
      </c>
      <c r="H287" s="122">
        <v>21233</v>
      </c>
      <c r="I287" s="115">
        <f t="shared" ca="1" si="22"/>
        <v>61</v>
      </c>
      <c r="J287" s="115">
        <v>61</v>
      </c>
      <c r="K287" s="115" t="s">
        <v>8</v>
      </c>
      <c r="L287" s="118" t="s">
        <v>116</v>
      </c>
      <c r="M287" s="102"/>
      <c r="N287" s="102"/>
      <c r="O287" s="102"/>
      <c r="P287" s="102"/>
      <c r="Q287" s="105"/>
      <c r="R287" s="105"/>
      <c r="S287" s="105"/>
      <c r="T287" s="102" t="s">
        <v>1549</v>
      </c>
      <c r="U287" s="102">
        <v>3</v>
      </c>
      <c r="V287" s="102" t="str">
        <f t="shared" si="21"/>
        <v>BRONCE</v>
      </c>
      <c r="W287" s="102" t="s">
        <v>233</v>
      </c>
      <c r="X287" t="str">
        <f t="shared" ca="1" si="19"/>
        <v>s</v>
      </c>
    </row>
    <row r="288" spans="1:24" x14ac:dyDescent="0.25">
      <c r="A288" s="128" t="s">
        <v>1386</v>
      </c>
      <c r="B288" s="118" t="s">
        <v>551</v>
      </c>
      <c r="C288" s="115" t="s">
        <v>83</v>
      </c>
      <c r="D288" s="118" t="s">
        <v>609</v>
      </c>
      <c r="E288" s="115" t="s">
        <v>610</v>
      </c>
      <c r="F288" s="115" t="s">
        <v>96</v>
      </c>
      <c r="G288" s="118" t="s">
        <v>99</v>
      </c>
      <c r="H288" s="122">
        <v>21233</v>
      </c>
      <c r="I288" s="115">
        <f t="shared" ca="1" si="22"/>
        <v>61</v>
      </c>
      <c r="J288" s="115">
        <v>61</v>
      </c>
      <c r="K288" s="115" t="s">
        <v>8</v>
      </c>
      <c r="L288" s="115" t="s">
        <v>117</v>
      </c>
      <c r="M288" s="102"/>
      <c r="N288" s="102"/>
      <c r="O288" s="102"/>
      <c r="P288" s="102"/>
      <c r="Q288" s="105"/>
      <c r="R288" s="105"/>
      <c r="S288" s="105"/>
      <c r="T288" s="102" t="s">
        <v>1732</v>
      </c>
      <c r="U288" s="102">
        <v>3</v>
      </c>
      <c r="V288" s="102" t="str">
        <f t="shared" si="21"/>
        <v>BRONCE</v>
      </c>
      <c r="W288" s="102" t="s">
        <v>233</v>
      </c>
      <c r="X288" t="str">
        <f t="shared" ca="1" si="19"/>
        <v>s</v>
      </c>
    </row>
    <row r="289" spans="1:24" x14ac:dyDescent="0.25">
      <c r="A289" s="128" t="s">
        <v>1246</v>
      </c>
      <c r="B289" s="115" t="s">
        <v>366</v>
      </c>
      <c r="C289" s="115" t="s">
        <v>719</v>
      </c>
      <c r="D289" s="115" t="s">
        <v>720</v>
      </c>
      <c r="E289" s="115" t="s">
        <v>721</v>
      </c>
      <c r="F289" s="115" t="s">
        <v>97</v>
      </c>
      <c r="G289" s="118" t="s">
        <v>99</v>
      </c>
      <c r="H289" s="122">
        <v>28026</v>
      </c>
      <c r="I289" s="115">
        <f t="shared" ca="1" si="22"/>
        <v>43</v>
      </c>
      <c r="J289" s="115">
        <f ca="1">I289</f>
        <v>43</v>
      </c>
      <c r="K289" s="118" t="s">
        <v>13</v>
      </c>
      <c r="L289" s="118" t="s">
        <v>113</v>
      </c>
      <c r="M289" s="102"/>
      <c r="N289" s="102"/>
      <c r="O289" s="102"/>
      <c r="P289" s="102"/>
      <c r="Q289" s="105"/>
      <c r="R289" s="105"/>
      <c r="S289" s="105"/>
      <c r="T289" s="102" t="s">
        <v>233</v>
      </c>
      <c r="U289" s="102" t="s">
        <v>233</v>
      </c>
      <c r="V289" s="102" t="str">
        <f t="shared" si="21"/>
        <v/>
      </c>
      <c r="W289" s="102" t="s">
        <v>233</v>
      </c>
      <c r="X289" t="str">
        <f t="shared" ca="1" si="19"/>
        <v>s</v>
      </c>
    </row>
    <row r="290" spans="1:24" x14ac:dyDescent="0.25">
      <c r="A290" s="128" t="s">
        <v>1246</v>
      </c>
      <c r="B290" s="115" t="s">
        <v>366</v>
      </c>
      <c r="C290" s="115" t="s">
        <v>719</v>
      </c>
      <c r="D290" s="115" t="s">
        <v>720</v>
      </c>
      <c r="E290" s="115" t="s">
        <v>721</v>
      </c>
      <c r="F290" s="115" t="s">
        <v>97</v>
      </c>
      <c r="G290" s="118" t="s">
        <v>99</v>
      </c>
      <c r="H290" s="122">
        <v>28026</v>
      </c>
      <c r="I290" s="115">
        <f t="shared" ca="1" si="22"/>
        <v>43</v>
      </c>
      <c r="J290" s="115">
        <f ca="1">I290</f>
        <v>43</v>
      </c>
      <c r="K290" s="118" t="s">
        <v>13</v>
      </c>
      <c r="L290" s="115" t="s">
        <v>115</v>
      </c>
      <c r="M290" s="102"/>
      <c r="N290" s="102"/>
      <c r="O290" s="102"/>
      <c r="P290" s="102"/>
      <c r="Q290" s="105"/>
      <c r="R290" s="105"/>
      <c r="S290" s="105"/>
      <c r="T290" s="102" t="s">
        <v>233</v>
      </c>
      <c r="U290" s="102" t="s">
        <v>233</v>
      </c>
      <c r="V290" s="102" t="str">
        <f t="shared" si="21"/>
        <v/>
      </c>
      <c r="W290" s="102" t="s">
        <v>233</v>
      </c>
      <c r="X290" t="str">
        <f t="shared" ca="1" si="19"/>
        <v>s</v>
      </c>
    </row>
    <row r="291" spans="1:24" x14ac:dyDescent="0.25">
      <c r="A291" s="128" t="s">
        <v>1246</v>
      </c>
      <c r="B291" s="115" t="s">
        <v>366</v>
      </c>
      <c r="C291" s="115" t="s">
        <v>719</v>
      </c>
      <c r="D291" s="115" t="s">
        <v>720</v>
      </c>
      <c r="E291" s="115" t="s">
        <v>721</v>
      </c>
      <c r="F291" s="115" t="s">
        <v>97</v>
      </c>
      <c r="G291" s="118" t="s">
        <v>99</v>
      </c>
      <c r="H291" s="122">
        <v>28026</v>
      </c>
      <c r="I291" s="115">
        <f t="shared" ca="1" si="22"/>
        <v>43</v>
      </c>
      <c r="J291" s="115">
        <f ca="1">I291</f>
        <v>43</v>
      </c>
      <c r="K291" s="118" t="s">
        <v>13</v>
      </c>
      <c r="L291" s="118" t="s">
        <v>116</v>
      </c>
      <c r="M291" s="102"/>
      <c r="N291" s="102"/>
      <c r="O291" s="102"/>
      <c r="P291" s="102"/>
      <c r="Q291" s="105"/>
      <c r="R291" s="105"/>
      <c r="S291" s="105"/>
      <c r="T291" s="102" t="s">
        <v>233</v>
      </c>
      <c r="U291" s="102" t="s">
        <v>233</v>
      </c>
      <c r="V291" s="102" t="str">
        <f t="shared" si="21"/>
        <v/>
      </c>
      <c r="W291" s="102" t="s">
        <v>233</v>
      </c>
      <c r="X291" t="str">
        <f t="shared" ca="1" si="19"/>
        <v>s</v>
      </c>
    </row>
    <row r="292" spans="1:24" x14ac:dyDescent="0.25">
      <c r="A292" s="128" t="s">
        <v>1235</v>
      </c>
      <c r="B292" s="118" t="s">
        <v>269</v>
      </c>
      <c r="C292" s="115" t="s">
        <v>224</v>
      </c>
      <c r="D292" s="118" t="s">
        <v>564</v>
      </c>
      <c r="E292" s="115" t="s">
        <v>679</v>
      </c>
      <c r="F292" s="115" t="s">
        <v>97</v>
      </c>
      <c r="G292" s="118" t="s">
        <v>99</v>
      </c>
      <c r="H292" s="122">
        <v>28101</v>
      </c>
      <c r="I292" s="115">
        <f t="shared" ca="1" si="22"/>
        <v>43</v>
      </c>
      <c r="J292" s="115">
        <v>43</v>
      </c>
      <c r="K292" s="118" t="s">
        <v>13</v>
      </c>
      <c r="L292" s="115" t="s">
        <v>122</v>
      </c>
      <c r="M292" s="102"/>
      <c r="N292" s="102"/>
      <c r="O292" s="102"/>
      <c r="P292" s="102"/>
      <c r="Q292" s="105"/>
      <c r="R292" s="105"/>
      <c r="S292" s="105"/>
      <c r="T292" s="102">
        <v>13.38</v>
      </c>
      <c r="U292" s="102">
        <v>3</v>
      </c>
      <c r="V292" s="102" t="str">
        <f t="shared" si="21"/>
        <v>BRONCE</v>
      </c>
      <c r="W292" s="102" t="s">
        <v>233</v>
      </c>
      <c r="X292" t="str">
        <f t="shared" ca="1" si="19"/>
        <v>s</v>
      </c>
    </row>
    <row r="293" spans="1:24" x14ac:dyDescent="0.25">
      <c r="A293" s="128" t="s">
        <v>1235</v>
      </c>
      <c r="B293" s="118" t="s">
        <v>269</v>
      </c>
      <c r="C293" s="115" t="s">
        <v>224</v>
      </c>
      <c r="D293" s="118" t="s">
        <v>564</v>
      </c>
      <c r="E293" s="115" t="s">
        <v>679</v>
      </c>
      <c r="F293" s="115" t="s">
        <v>97</v>
      </c>
      <c r="G293" s="118" t="s">
        <v>99</v>
      </c>
      <c r="H293" s="122">
        <v>28101</v>
      </c>
      <c r="I293" s="115">
        <f t="shared" ca="1" si="22"/>
        <v>43</v>
      </c>
      <c r="J293" s="115">
        <v>43</v>
      </c>
      <c r="K293" s="118" t="s">
        <v>13</v>
      </c>
      <c r="L293" s="115" t="s">
        <v>156</v>
      </c>
      <c r="M293" s="102"/>
      <c r="N293" s="102"/>
      <c r="O293" s="102"/>
      <c r="P293" s="102"/>
      <c r="Q293" s="105"/>
      <c r="R293" s="105"/>
      <c r="S293" s="105"/>
      <c r="T293" s="102">
        <v>11.39</v>
      </c>
      <c r="U293" s="102">
        <v>4</v>
      </c>
      <c r="V293" s="102" t="str">
        <f t="shared" si="21"/>
        <v/>
      </c>
      <c r="W293" s="102" t="s">
        <v>233</v>
      </c>
      <c r="X293" t="str">
        <f t="shared" ca="1" si="19"/>
        <v>s</v>
      </c>
    </row>
    <row r="294" spans="1:24" x14ac:dyDescent="0.25">
      <c r="A294" s="128" t="s">
        <v>1235</v>
      </c>
      <c r="B294" s="118" t="s">
        <v>269</v>
      </c>
      <c r="C294" s="115" t="s">
        <v>224</v>
      </c>
      <c r="D294" s="118" t="s">
        <v>564</v>
      </c>
      <c r="E294" s="115" t="s">
        <v>679</v>
      </c>
      <c r="F294" s="115" t="s">
        <v>97</v>
      </c>
      <c r="G294" s="118" t="s">
        <v>99</v>
      </c>
      <c r="H294" s="122">
        <v>28101</v>
      </c>
      <c r="I294" s="115">
        <f t="shared" ca="1" si="22"/>
        <v>43</v>
      </c>
      <c r="J294" s="115">
        <v>43</v>
      </c>
      <c r="K294" s="118" t="s">
        <v>13</v>
      </c>
      <c r="L294" s="115" t="s">
        <v>117</v>
      </c>
      <c r="M294" s="102"/>
      <c r="N294" s="102"/>
      <c r="O294" s="102"/>
      <c r="P294" s="102"/>
      <c r="Q294" s="105"/>
      <c r="R294" s="105"/>
      <c r="S294" s="105"/>
      <c r="T294" s="102" t="s">
        <v>1697</v>
      </c>
      <c r="U294" s="102">
        <v>2</v>
      </c>
      <c r="V294" s="102" t="str">
        <f t="shared" si="21"/>
        <v>PLATA</v>
      </c>
      <c r="W294" s="102" t="s">
        <v>233</v>
      </c>
      <c r="X294" t="str">
        <f t="shared" ca="1" si="19"/>
        <v>s</v>
      </c>
    </row>
    <row r="295" spans="1:24" x14ac:dyDescent="0.25">
      <c r="A295" s="128" t="s">
        <v>1424</v>
      </c>
      <c r="B295" s="118" t="s">
        <v>237</v>
      </c>
      <c r="C295" s="115" t="s">
        <v>914</v>
      </c>
      <c r="D295" s="118" t="s">
        <v>543</v>
      </c>
      <c r="E295" s="115" t="s">
        <v>614</v>
      </c>
      <c r="F295" s="115" t="s">
        <v>96</v>
      </c>
      <c r="G295" s="118" t="s">
        <v>99</v>
      </c>
      <c r="H295" s="122">
        <v>19246</v>
      </c>
      <c r="I295" s="115">
        <f t="shared" ca="1" si="22"/>
        <v>67</v>
      </c>
      <c r="J295" s="115">
        <f ca="1">I295</f>
        <v>67</v>
      </c>
      <c r="K295" s="118" t="s">
        <v>10</v>
      </c>
      <c r="L295" s="118" t="s">
        <v>113</v>
      </c>
      <c r="M295" s="102"/>
      <c r="N295" s="102"/>
      <c r="O295" s="102"/>
      <c r="P295" s="102"/>
      <c r="Q295" s="105"/>
      <c r="R295" s="105"/>
      <c r="S295" s="105"/>
      <c r="T295" s="102" t="s">
        <v>233</v>
      </c>
      <c r="U295" s="102" t="s">
        <v>233</v>
      </c>
      <c r="V295" s="102" t="str">
        <f t="shared" si="21"/>
        <v/>
      </c>
      <c r="W295" s="102" t="s">
        <v>233</v>
      </c>
      <c r="X295" t="str">
        <f t="shared" ca="1" si="19"/>
        <v>s</v>
      </c>
    </row>
    <row r="296" spans="1:24" x14ac:dyDescent="0.25">
      <c r="A296" s="128" t="s">
        <v>1424</v>
      </c>
      <c r="B296" s="118" t="s">
        <v>237</v>
      </c>
      <c r="C296" s="115" t="s">
        <v>914</v>
      </c>
      <c r="D296" s="118" t="s">
        <v>543</v>
      </c>
      <c r="E296" s="115" t="s">
        <v>614</v>
      </c>
      <c r="F296" s="115" t="s">
        <v>96</v>
      </c>
      <c r="G296" s="118" t="s">
        <v>99</v>
      </c>
      <c r="H296" s="122">
        <v>19246</v>
      </c>
      <c r="I296" s="115">
        <f t="shared" ca="1" si="22"/>
        <v>67</v>
      </c>
      <c r="J296" s="115">
        <f ca="1">I296</f>
        <v>67</v>
      </c>
      <c r="K296" s="118" t="s">
        <v>10</v>
      </c>
      <c r="L296" s="118" t="s">
        <v>114</v>
      </c>
      <c r="M296" s="102"/>
      <c r="N296" s="102"/>
      <c r="O296" s="102"/>
      <c r="P296" s="102"/>
      <c r="Q296" s="105"/>
      <c r="R296" s="105"/>
      <c r="S296" s="105"/>
      <c r="T296" s="102" t="s">
        <v>1631</v>
      </c>
      <c r="U296" s="102">
        <v>3</v>
      </c>
      <c r="V296" s="102" t="str">
        <f t="shared" si="21"/>
        <v>BRONCE</v>
      </c>
      <c r="W296" s="102" t="s">
        <v>233</v>
      </c>
      <c r="X296" t="str">
        <f t="shared" ca="1" si="19"/>
        <v>s</v>
      </c>
    </row>
    <row r="297" spans="1:24" x14ac:dyDescent="0.25">
      <c r="A297" s="128" t="s">
        <v>1424</v>
      </c>
      <c r="B297" s="118" t="s">
        <v>237</v>
      </c>
      <c r="C297" s="115" t="s">
        <v>914</v>
      </c>
      <c r="D297" s="118" t="s">
        <v>543</v>
      </c>
      <c r="E297" s="115" t="s">
        <v>614</v>
      </c>
      <c r="F297" s="115" t="s">
        <v>96</v>
      </c>
      <c r="G297" s="118" t="s">
        <v>99</v>
      </c>
      <c r="H297" s="122">
        <v>19246</v>
      </c>
      <c r="I297" s="115">
        <f t="shared" ca="1" si="22"/>
        <v>67</v>
      </c>
      <c r="J297" s="115">
        <f ca="1">I297</f>
        <v>67</v>
      </c>
      <c r="K297" s="118" t="s">
        <v>10</v>
      </c>
      <c r="L297" s="115" t="s">
        <v>115</v>
      </c>
      <c r="M297" s="102"/>
      <c r="N297" s="102"/>
      <c r="O297" s="102"/>
      <c r="P297" s="102"/>
      <c r="Q297" s="105"/>
      <c r="R297" s="105"/>
      <c r="S297" s="105"/>
      <c r="T297" s="102" t="s">
        <v>233</v>
      </c>
      <c r="U297" s="102" t="s">
        <v>233</v>
      </c>
      <c r="V297" s="102" t="str">
        <f t="shared" si="21"/>
        <v/>
      </c>
      <c r="W297" s="102" t="s">
        <v>233</v>
      </c>
      <c r="X297" t="str">
        <f t="shared" ca="1" si="19"/>
        <v>s</v>
      </c>
    </row>
    <row r="298" spans="1:24" x14ac:dyDescent="0.25">
      <c r="A298" s="128" t="s">
        <v>1221</v>
      </c>
      <c r="B298" s="118" t="s">
        <v>401</v>
      </c>
      <c r="C298" s="115" t="s">
        <v>604</v>
      </c>
      <c r="D298" s="118" t="s">
        <v>555</v>
      </c>
      <c r="E298" s="115" t="s">
        <v>605</v>
      </c>
      <c r="F298" s="115" t="s">
        <v>96</v>
      </c>
      <c r="G298" s="118" t="s">
        <v>99</v>
      </c>
      <c r="H298" s="122">
        <v>27592</v>
      </c>
      <c r="I298" s="115">
        <f t="shared" ca="1" si="22"/>
        <v>44</v>
      </c>
      <c r="J298" s="115">
        <v>44</v>
      </c>
      <c r="K298" s="118" t="s">
        <v>13</v>
      </c>
      <c r="L298" s="118" t="s">
        <v>113</v>
      </c>
      <c r="M298" s="102"/>
      <c r="N298" s="102"/>
      <c r="O298" s="102"/>
      <c r="P298" s="102"/>
      <c r="Q298" s="105"/>
      <c r="R298" s="105"/>
      <c r="S298" s="105"/>
      <c r="T298" s="102" t="s">
        <v>233</v>
      </c>
      <c r="U298" s="102" t="s">
        <v>233</v>
      </c>
      <c r="V298" s="102" t="str">
        <f t="shared" si="21"/>
        <v/>
      </c>
      <c r="W298" s="102" t="s">
        <v>233</v>
      </c>
      <c r="X298" t="str">
        <f t="shared" ca="1" si="19"/>
        <v>s</v>
      </c>
    </row>
    <row r="299" spans="1:24" x14ac:dyDescent="0.25">
      <c r="A299" s="128" t="s">
        <v>1221</v>
      </c>
      <c r="B299" s="118" t="s">
        <v>401</v>
      </c>
      <c r="C299" s="115" t="s">
        <v>604</v>
      </c>
      <c r="D299" s="118" t="s">
        <v>555</v>
      </c>
      <c r="E299" s="115" t="s">
        <v>605</v>
      </c>
      <c r="F299" s="115" t="s">
        <v>96</v>
      </c>
      <c r="G299" s="118" t="s">
        <v>99</v>
      </c>
      <c r="H299" s="122">
        <v>27592</v>
      </c>
      <c r="I299" s="115">
        <f t="shared" ca="1" si="22"/>
        <v>44</v>
      </c>
      <c r="J299" s="115">
        <v>44</v>
      </c>
      <c r="K299" s="118" t="s">
        <v>13</v>
      </c>
      <c r="L299" s="118" t="s">
        <v>119</v>
      </c>
      <c r="M299" s="102"/>
      <c r="N299" s="102"/>
      <c r="O299" s="102"/>
      <c r="P299" s="102"/>
      <c r="Q299" s="105"/>
      <c r="R299" s="105"/>
      <c r="S299" s="105"/>
      <c r="T299" s="102"/>
      <c r="U299" s="102"/>
      <c r="V299" s="102" t="str">
        <f t="shared" si="21"/>
        <v/>
      </c>
      <c r="W299" s="102" t="s">
        <v>233</v>
      </c>
      <c r="X299" t="str">
        <f t="shared" ca="1" si="19"/>
        <v>s</v>
      </c>
    </row>
    <row r="300" spans="1:24" x14ac:dyDescent="0.25">
      <c r="A300" s="128" t="s">
        <v>1221</v>
      </c>
      <c r="B300" s="118" t="s">
        <v>401</v>
      </c>
      <c r="C300" s="115" t="s">
        <v>604</v>
      </c>
      <c r="D300" s="118" t="s">
        <v>555</v>
      </c>
      <c r="E300" s="115" t="s">
        <v>605</v>
      </c>
      <c r="F300" s="115" t="s">
        <v>96</v>
      </c>
      <c r="G300" s="118" t="s">
        <v>99</v>
      </c>
      <c r="H300" s="122">
        <v>27592</v>
      </c>
      <c r="I300" s="115">
        <f t="shared" ca="1" si="22"/>
        <v>44</v>
      </c>
      <c r="J300" s="115">
        <v>44</v>
      </c>
      <c r="K300" s="118" t="s">
        <v>13</v>
      </c>
      <c r="L300" s="115" t="s">
        <v>123</v>
      </c>
      <c r="M300" s="102"/>
      <c r="N300" s="102"/>
      <c r="O300" s="102"/>
      <c r="P300" s="102"/>
      <c r="Q300" s="105"/>
      <c r="R300" s="105"/>
      <c r="S300" s="105"/>
      <c r="T300" s="102">
        <v>7.74</v>
      </c>
      <c r="U300" s="102">
        <v>3</v>
      </c>
      <c r="V300" s="102" t="str">
        <f t="shared" si="21"/>
        <v>BRONCE</v>
      </c>
      <c r="W300" s="102" t="s">
        <v>233</v>
      </c>
      <c r="X300" t="str">
        <f t="shared" ca="1" si="19"/>
        <v>s</v>
      </c>
    </row>
    <row r="301" spans="1:24" x14ac:dyDescent="0.25">
      <c r="A301" s="128" t="s">
        <v>1259</v>
      </c>
      <c r="B301" s="115" t="s">
        <v>653</v>
      </c>
      <c r="C301" s="115" t="s">
        <v>654</v>
      </c>
      <c r="D301" s="115" t="s">
        <v>655</v>
      </c>
      <c r="E301" s="115" t="s">
        <v>656</v>
      </c>
      <c r="F301" s="115" t="s">
        <v>96</v>
      </c>
      <c r="G301" s="118" t="s">
        <v>99</v>
      </c>
      <c r="H301" s="122">
        <v>27177</v>
      </c>
      <c r="I301" s="115">
        <f t="shared" ca="1" si="22"/>
        <v>45</v>
      </c>
      <c r="J301" s="115">
        <f ca="1">I301</f>
        <v>45</v>
      </c>
      <c r="K301" s="118" t="s">
        <v>4</v>
      </c>
      <c r="L301" s="115" t="s">
        <v>112</v>
      </c>
      <c r="M301" s="102"/>
      <c r="N301" s="102"/>
      <c r="O301" s="102"/>
      <c r="P301" s="102"/>
      <c r="Q301" s="105"/>
      <c r="R301" s="105"/>
      <c r="S301" s="105"/>
      <c r="T301" s="102">
        <v>14.73</v>
      </c>
      <c r="U301" s="102">
        <v>6</v>
      </c>
      <c r="V301" s="102" t="str">
        <f t="shared" si="21"/>
        <v/>
      </c>
      <c r="W301" s="102" t="s">
        <v>233</v>
      </c>
      <c r="X301" t="str">
        <f t="shared" ca="1" si="19"/>
        <v>s</v>
      </c>
    </row>
    <row r="302" spans="1:24" x14ac:dyDescent="0.25">
      <c r="A302" s="128" t="s">
        <v>1259</v>
      </c>
      <c r="B302" s="115" t="s">
        <v>653</v>
      </c>
      <c r="C302" s="115" t="s">
        <v>654</v>
      </c>
      <c r="D302" s="115" t="s">
        <v>655</v>
      </c>
      <c r="E302" s="115" t="s">
        <v>656</v>
      </c>
      <c r="F302" s="115" t="s">
        <v>96</v>
      </c>
      <c r="G302" s="118" t="s">
        <v>99</v>
      </c>
      <c r="H302" s="122">
        <v>27177</v>
      </c>
      <c r="I302" s="115">
        <f t="shared" ca="1" si="22"/>
        <v>45</v>
      </c>
      <c r="J302" s="115">
        <f ca="1">I302</f>
        <v>45</v>
      </c>
      <c r="K302" s="118" t="s">
        <v>4</v>
      </c>
      <c r="L302" s="115" t="s">
        <v>112</v>
      </c>
      <c r="M302" s="102"/>
      <c r="N302" s="102"/>
      <c r="O302" s="102"/>
      <c r="P302" s="102"/>
      <c r="Q302" s="105"/>
      <c r="R302" s="105"/>
      <c r="S302" s="105"/>
      <c r="T302" s="102" t="s">
        <v>233</v>
      </c>
      <c r="U302" s="102" t="s">
        <v>233</v>
      </c>
      <c r="V302" s="102" t="str">
        <f t="shared" si="21"/>
        <v/>
      </c>
      <c r="W302" s="102" t="s">
        <v>233</v>
      </c>
      <c r="X302" t="str">
        <f t="shared" ca="1" si="19"/>
        <v>s</v>
      </c>
    </row>
    <row r="303" spans="1:24" x14ac:dyDescent="0.25">
      <c r="A303" s="128" t="s">
        <v>1257</v>
      </c>
      <c r="B303" s="118" t="s">
        <v>170</v>
      </c>
      <c r="C303" s="118" t="s">
        <v>370</v>
      </c>
      <c r="D303" s="118" t="s">
        <v>137</v>
      </c>
      <c r="E303" s="118" t="s">
        <v>171</v>
      </c>
      <c r="F303" s="115" t="s">
        <v>96</v>
      </c>
      <c r="G303" s="118" t="s">
        <v>99</v>
      </c>
      <c r="H303" s="123">
        <v>26809</v>
      </c>
      <c r="I303" s="115">
        <f t="shared" ca="1" si="22"/>
        <v>46</v>
      </c>
      <c r="J303" s="118">
        <v>46</v>
      </c>
      <c r="K303" s="118" t="s">
        <v>4</v>
      </c>
      <c r="L303" s="115" t="s">
        <v>112</v>
      </c>
      <c r="M303" s="108"/>
      <c r="N303" s="108"/>
      <c r="O303" s="108"/>
      <c r="P303" s="108"/>
      <c r="Q303" s="106" t="s">
        <v>450</v>
      </c>
      <c r="R303" s="106">
        <v>72000333</v>
      </c>
      <c r="S303" s="109" t="s">
        <v>451</v>
      </c>
      <c r="T303" s="102" t="s">
        <v>233</v>
      </c>
      <c r="U303" s="102" t="s">
        <v>233</v>
      </c>
      <c r="V303" s="102" t="str">
        <f t="shared" si="21"/>
        <v/>
      </c>
      <c r="W303" s="102" t="s">
        <v>233</v>
      </c>
      <c r="X303" t="str">
        <f t="shared" ca="1" si="19"/>
        <v>s</v>
      </c>
    </row>
    <row r="304" spans="1:24" x14ac:dyDescent="0.25">
      <c r="A304" s="128" t="s">
        <v>1257</v>
      </c>
      <c r="B304" s="115" t="s">
        <v>170</v>
      </c>
      <c r="C304" s="118" t="s">
        <v>370</v>
      </c>
      <c r="D304" s="115" t="s">
        <v>137</v>
      </c>
      <c r="E304" s="115" t="s">
        <v>171</v>
      </c>
      <c r="F304" s="115" t="s">
        <v>96</v>
      </c>
      <c r="G304" s="118" t="s">
        <v>99</v>
      </c>
      <c r="H304" s="123">
        <v>26809</v>
      </c>
      <c r="I304" s="115">
        <f t="shared" ca="1" si="22"/>
        <v>46</v>
      </c>
      <c r="J304" s="115">
        <v>46</v>
      </c>
      <c r="K304" s="118" t="s">
        <v>4</v>
      </c>
      <c r="L304" s="118" t="s">
        <v>113</v>
      </c>
      <c r="M304" s="107"/>
      <c r="N304" s="107"/>
      <c r="O304" s="107"/>
      <c r="P304" s="107"/>
      <c r="Q304" s="106" t="s">
        <v>450</v>
      </c>
      <c r="R304" s="106">
        <v>72000333</v>
      </c>
      <c r="S304" s="109" t="s">
        <v>451</v>
      </c>
      <c r="T304" s="102">
        <v>30.11</v>
      </c>
      <c r="U304" s="102">
        <v>5</v>
      </c>
      <c r="V304" s="102" t="str">
        <f t="shared" si="21"/>
        <v/>
      </c>
      <c r="W304" s="102" t="s">
        <v>233</v>
      </c>
      <c r="X304" t="str">
        <f t="shared" ca="1" si="19"/>
        <v>s</v>
      </c>
    </row>
    <row r="305" spans="1:24" x14ac:dyDescent="0.25">
      <c r="A305" s="128" t="s">
        <v>1257</v>
      </c>
      <c r="B305" s="115" t="s">
        <v>170</v>
      </c>
      <c r="C305" s="118" t="s">
        <v>370</v>
      </c>
      <c r="D305" s="115" t="s">
        <v>137</v>
      </c>
      <c r="E305" s="115" t="s">
        <v>171</v>
      </c>
      <c r="F305" s="115" t="s">
        <v>96</v>
      </c>
      <c r="G305" s="118" t="s">
        <v>99</v>
      </c>
      <c r="H305" s="123">
        <v>26809</v>
      </c>
      <c r="I305" s="115">
        <f t="shared" ca="1" si="22"/>
        <v>46</v>
      </c>
      <c r="J305" s="115">
        <v>46</v>
      </c>
      <c r="K305" s="118" t="s">
        <v>4</v>
      </c>
      <c r="L305" s="118" t="s">
        <v>120</v>
      </c>
      <c r="M305" s="106" t="s">
        <v>450</v>
      </c>
      <c r="N305" s="106">
        <v>72000333</v>
      </c>
      <c r="O305" s="109" t="s">
        <v>451</v>
      </c>
      <c r="P305" s="108"/>
      <c r="Q305" s="106"/>
      <c r="R305" s="106"/>
      <c r="S305" s="109"/>
      <c r="T305" s="102" t="s">
        <v>233</v>
      </c>
      <c r="U305" s="102" t="s">
        <v>233</v>
      </c>
      <c r="V305" s="102" t="str">
        <f t="shared" si="21"/>
        <v/>
      </c>
      <c r="W305" s="102" t="s">
        <v>233</v>
      </c>
      <c r="X305" t="str">
        <f t="shared" ca="1" si="19"/>
        <v>s</v>
      </c>
    </row>
    <row r="306" spans="1:24" x14ac:dyDescent="0.25">
      <c r="A306" s="128" t="s">
        <v>1308</v>
      </c>
      <c r="B306" s="118" t="s">
        <v>40</v>
      </c>
      <c r="C306" s="115" t="s">
        <v>568</v>
      </c>
      <c r="D306" s="118" t="s">
        <v>569</v>
      </c>
      <c r="E306" s="115" t="s">
        <v>691</v>
      </c>
      <c r="F306" s="115" t="s">
        <v>97</v>
      </c>
      <c r="G306" s="118" t="s">
        <v>99</v>
      </c>
      <c r="H306" s="122">
        <v>24642</v>
      </c>
      <c r="I306" s="115">
        <f t="shared" ca="1" si="22"/>
        <v>52</v>
      </c>
      <c r="J306" s="115">
        <f t="shared" ref="J306:J320" ca="1" si="23">I306</f>
        <v>52</v>
      </c>
      <c r="K306" s="118" t="s">
        <v>3</v>
      </c>
      <c r="L306" s="115" t="s">
        <v>112</v>
      </c>
      <c r="M306" s="102"/>
      <c r="N306" s="102"/>
      <c r="O306" s="102"/>
      <c r="P306" s="102"/>
      <c r="Q306" s="105"/>
      <c r="R306" s="105"/>
      <c r="S306" s="105"/>
      <c r="T306" s="102">
        <v>15.55</v>
      </c>
      <c r="U306" s="102">
        <v>1</v>
      </c>
      <c r="V306" s="102" t="str">
        <f t="shared" si="21"/>
        <v>ORO</v>
      </c>
      <c r="W306" s="102" t="s">
        <v>233</v>
      </c>
      <c r="X306" t="str">
        <f t="shared" ca="1" si="19"/>
        <v>s</v>
      </c>
    </row>
    <row r="307" spans="1:24" x14ac:dyDescent="0.25">
      <c r="A307" s="128" t="s">
        <v>1308</v>
      </c>
      <c r="B307" s="118" t="s">
        <v>40</v>
      </c>
      <c r="C307" s="115" t="s">
        <v>568</v>
      </c>
      <c r="D307" s="118" t="s">
        <v>569</v>
      </c>
      <c r="E307" s="115" t="s">
        <v>691</v>
      </c>
      <c r="F307" s="115" t="s">
        <v>97</v>
      </c>
      <c r="G307" s="118" t="s">
        <v>99</v>
      </c>
      <c r="H307" s="122">
        <v>24642</v>
      </c>
      <c r="I307" s="115">
        <f t="shared" ca="1" si="22"/>
        <v>52</v>
      </c>
      <c r="J307" s="115">
        <f t="shared" ca="1" si="23"/>
        <v>52</v>
      </c>
      <c r="K307" s="118" t="s">
        <v>3</v>
      </c>
      <c r="L307" s="118" t="s">
        <v>113</v>
      </c>
      <c r="M307" s="102"/>
      <c r="N307" s="102"/>
      <c r="O307" s="102"/>
      <c r="P307" s="102"/>
      <c r="Q307" s="105"/>
      <c r="R307" s="105"/>
      <c r="S307" s="105"/>
      <c r="T307" s="102">
        <v>33.4</v>
      </c>
      <c r="U307" s="102">
        <v>1</v>
      </c>
      <c r="V307" s="102" t="str">
        <f t="shared" si="21"/>
        <v>ORO</v>
      </c>
      <c r="W307" s="102" t="s">
        <v>233</v>
      </c>
      <c r="X307" t="str">
        <f t="shared" ca="1" si="19"/>
        <v>s</v>
      </c>
    </row>
    <row r="308" spans="1:24" x14ac:dyDescent="0.25">
      <c r="A308" s="128" t="s">
        <v>1308</v>
      </c>
      <c r="B308" s="118" t="s">
        <v>40</v>
      </c>
      <c r="C308" s="115" t="s">
        <v>568</v>
      </c>
      <c r="D308" s="118" t="s">
        <v>569</v>
      </c>
      <c r="E308" s="115" t="s">
        <v>691</v>
      </c>
      <c r="F308" s="115" t="s">
        <v>97</v>
      </c>
      <c r="G308" s="118" t="s">
        <v>99</v>
      </c>
      <c r="H308" s="122">
        <v>24642</v>
      </c>
      <c r="I308" s="115">
        <f t="shared" ca="1" si="22"/>
        <v>52</v>
      </c>
      <c r="J308" s="115">
        <f t="shared" ca="1" si="23"/>
        <v>52</v>
      </c>
      <c r="K308" s="118" t="s">
        <v>3</v>
      </c>
      <c r="L308" s="118" t="s">
        <v>114</v>
      </c>
      <c r="M308" s="102"/>
      <c r="N308" s="102"/>
      <c r="O308" s="102"/>
      <c r="P308" s="102"/>
      <c r="Q308" s="105"/>
      <c r="R308" s="105"/>
      <c r="S308" s="105"/>
      <c r="T308" s="102" t="s">
        <v>1602</v>
      </c>
      <c r="U308" s="102">
        <v>1</v>
      </c>
      <c r="V308" s="102" t="str">
        <f t="shared" si="21"/>
        <v>ORO</v>
      </c>
      <c r="W308" s="102" t="s">
        <v>233</v>
      </c>
      <c r="X308" t="str">
        <f t="shared" ca="1" si="19"/>
        <v>s</v>
      </c>
    </row>
    <row r="309" spans="1:24" x14ac:dyDescent="0.25">
      <c r="A309" s="128" t="s">
        <v>1348</v>
      </c>
      <c r="B309" s="118" t="s">
        <v>593</v>
      </c>
      <c r="C309" s="115" t="s">
        <v>560</v>
      </c>
      <c r="D309" s="118" t="s">
        <v>594</v>
      </c>
      <c r="E309" s="115" t="s">
        <v>692</v>
      </c>
      <c r="F309" s="115" t="s">
        <v>97</v>
      </c>
      <c r="G309" s="118" t="s">
        <v>99</v>
      </c>
      <c r="H309" s="122">
        <v>23283</v>
      </c>
      <c r="I309" s="115">
        <f t="shared" ca="1" si="22"/>
        <v>56</v>
      </c>
      <c r="J309" s="115">
        <f t="shared" ca="1" si="23"/>
        <v>56</v>
      </c>
      <c r="K309" s="115" t="s">
        <v>9</v>
      </c>
      <c r="L309" s="115" t="s">
        <v>112</v>
      </c>
      <c r="M309" s="102"/>
      <c r="N309" s="102"/>
      <c r="O309" s="102"/>
      <c r="P309" s="102"/>
      <c r="Q309" s="105"/>
      <c r="R309" s="105"/>
      <c r="S309" s="105"/>
      <c r="T309" s="102">
        <v>17.829999999999998</v>
      </c>
      <c r="U309" s="102">
        <v>2</v>
      </c>
      <c r="V309" s="102" t="str">
        <f t="shared" si="21"/>
        <v>PLATA</v>
      </c>
      <c r="W309" s="102" t="s">
        <v>233</v>
      </c>
      <c r="X309" t="str">
        <f t="shared" ca="1" si="19"/>
        <v>s</v>
      </c>
    </row>
    <row r="310" spans="1:24" x14ac:dyDescent="0.25">
      <c r="A310" s="128" t="s">
        <v>1348</v>
      </c>
      <c r="B310" s="118" t="s">
        <v>593</v>
      </c>
      <c r="C310" s="115" t="s">
        <v>560</v>
      </c>
      <c r="D310" s="118" t="s">
        <v>594</v>
      </c>
      <c r="E310" s="115" t="s">
        <v>692</v>
      </c>
      <c r="F310" s="115" t="s">
        <v>97</v>
      </c>
      <c r="G310" s="118" t="s">
        <v>99</v>
      </c>
      <c r="H310" s="122">
        <v>23283</v>
      </c>
      <c r="I310" s="115">
        <f t="shared" ca="1" si="22"/>
        <v>56</v>
      </c>
      <c r="J310" s="115">
        <f t="shared" ca="1" si="23"/>
        <v>56</v>
      </c>
      <c r="K310" s="115" t="s">
        <v>9</v>
      </c>
      <c r="L310" s="115" t="s">
        <v>123</v>
      </c>
      <c r="M310" s="102"/>
      <c r="N310" s="102"/>
      <c r="O310" s="102"/>
      <c r="P310" s="102"/>
      <c r="Q310" s="105"/>
      <c r="R310" s="105"/>
      <c r="S310" s="105"/>
      <c r="T310" s="102" t="s">
        <v>233</v>
      </c>
      <c r="U310" s="102" t="s">
        <v>233</v>
      </c>
      <c r="V310" s="102" t="str">
        <f t="shared" si="21"/>
        <v/>
      </c>
      <c r="W310" s="102" t="s">
        <v>233</v>
      </c>
      <c r="X310" t="str">
        <f t="shared" ca="1" si="19"/>
        <v>s</v>
      </c>
    </row>
    <row r="311" spans="1:24" x14ac:dyDescent="0.25">
      <c r="A311" s="128" t="s">
        <v>1348</v>
      </c>
      <c r="B311" s="118" t="s">
        <v>593</v>
      </c>
      <c r="C311" s="115" t="s">
        <v>560</v>
      </c>
      <c r="D311" s="118" t="s">
        <v>594</v>
      </c>
      <c r="E311" s="115" t="s">
        <v>692</v>
      </c>
      <c r="F311" s="115" t="s">
        <v>97</v>
      </c>
      <c r="G311" s="118" t="s">
        <v>99</v>
      </c>
      <c r="H311" s="122">
        <v>23283</v>
      </c>
      <c r="I311" s="115">
        <f t="shared" ca="1" si="22"/>
        <v>56</v>
      </c>
      <c r="J311" s="115">
        <f t="shared" ca="1" si="23"/>
        <v>56</v>
      </c>
      <c r="K311" s="115" t="s">
        <v>9</v>
      </c>
      <c r="L311" s="118" t="s">
        <v>119</v>
      </c>
      <c r="M311" s="102"/>
      <c r="N311" s="102"/>
      <c r="O311" s="102"/>
      <c r="P311" s="102"/>
      <c r="Q311" s="105"/>
      <c r="R311" s="105"/>
      <c r="S311" s="105"/>
      <c r="T311" s="102" t="s">
        <v>233</v>
      </c>
      <c r="U311" s="102" t="s">
        <v>233</v>
      </c>
      <c r="V311" s="102" t="str">
        <f t="shared" si="21"/>
        <v/>
      </c>
      <c r="W311" s="102" t="s">
        <v>233</v>
      </c>
      <c r="X311" t="str">
        <f t="shared" ca="1" si="19"/>
        <v>s</v>
      </c>
    </row>
    <row r="312" spans="1:24" x14ac:dyDescent="0.25">
      <c r="A312" s="128" t="s">
        <v>1241</v>
      </c>
      <c r="B312" s="118" t="s">
        <v>575</v>
      </c>
      <c r="C312" s="115" t="s">
        <v>685</v>
      </c>
      <c r="D312" s="118" t="s">
        <v>576</v>
      </c>
      <c r="E312" s="115" t="s">
        <v>686</v>
      </c>
      <c r="F312" s="115" t="s">
        <v>97</v>
      </c>
      <c r="G312" s="118" t="s">
        <v>99</v>
      </c>
      <c r="H312" s="122">
        <v>27627</v>
      </c>
      <c r="I312" s="115">
        <f t="shared" ca="1" si="22"/>
        <v>44</v>
      </c>
      <c r="J312" s="115">
        <f t="shared" ca="1" si="23"/>
        <v>44</v>
      </c>
      <c r="K312" s="118" t="s">
        <v>13</v>
      </c>
      <c r="L312" s="115"/>
      <c r="M312" s="102"/>
      <c r="N312" s="102"/>
      <c r="O312" s="102"/>
      <c r="P312" s="102"/>
      <c r="Q312" s="105"/>
      <c r="R312" s="105"/>
      <c r="S312" s="105"/>
      <c r="T312" s="102" t="s">
        <v>233</v>
      </c>
      <c r="U312" s="102" t="s">
        <v>233</v>
      </c>
      <c r="V312" s="102" t="str">
        <f t="shared" si="21"/>
        <v/>
      </c>
      <c r="W312" s="102" t="s">
        <v>233</v>
      </c>
      <c r="X312" t="str">
        <f t="shared" ca="1" si="19"/>
        <v>s</v>
      </c>
    </row>
    <row r="313" spans="1:24" x14ac:dyDescent="0.25">
      <c r="A313" s="128" t="s">
        <v>1358</v>
      </c>
      <c r="B313" s="115" t="s">
        <v>262</v>
      </c>
      <c r="C313" s="115" t="s">
        <v>263</v>
      </c>
      <c r="D313" s="115" t="s">
        <v>624</v>
      </c>
      <c r="E313" s="115" t="s">
        <v>625</v>
      </c>
      <c r="F313" s="115" t="s">
        <v>96</v>
      </c>
      <c r="G313" s="118" t="s">
        <v>99</v>
      </c>
      <c r="H313" s="122">
        <v>23134</v>
      </c>
      <c r="I313" s="115">
        <f t="shared" ca="1" si="22"/>
        <v>56</v>
      </c>
      <c r="J313" s="115">
        <f t="shared" ca="1" si="23"/>
        <v>56</v>
      </c>
      <c r="K313" s="115" t="s">
        <v>9</v>
      </c>
      <c r="L313" s="115" t="s">
        <v>112</v>
      </c>
      <c r="M313" s="102"/>
      <c r="N313" s="102"/>
      <c r="O313" s="102"/>
      <c r="P313" s="102"/>
      <c r="Q313" s="105"/>
      <c r="R313" s="105"/>
      <c r="S313" s="105"/>
      <c r="T313" s="102" t="s">
        <v>233</v>
      </c>
      <c r="U313" s="102" t="s">
        <v>233</v>
      </c>
      <c r="V313" s="102" t="str">
        <f t="shared" si="21"/>
        <v/>
      </c>
      <c r="W313" s="102" t="s">
        <v>233</v>
      </c>
      <c r="X313" t="str">
        <f t="shared" ca="1" si="19"/>
        <v>s</v>
      </c>
    </row>
    <row r="314" spans="1:24" x14ac:dyDescent="0.25">
      <c r="A314" s="128" t="s">
        <v>1358</v>
      </c>
      <c r="B314" s="115" t="s">
        <v>262</v>
      </c>
      <c r="C314" s="115" t="s">
        <v>263</v>
      </c>
      <c r="D314" s="115" t="s">
        <v>624</v>
      </c>
      <c r="E314" s="115" t="s">
        <v>625</v>
      </c>
      <c r="F314" s="115" t="s">
        <v>96</v>
      </c>
      <c r="G314" s="118" t="s">
        <v>99</v>
      </c>
      <c r="H314" s="122">
        <v>23134</v>
      </c>
      <c r="I314" s="115">
        <f t="shared" ca="1" si="22"/>
        <v>56</v>
      </c>
      <c r="J314" s="115">
        <f t="shared" ca="1" si="23"/>
        <v>56</v>
      </c>
      <c r="K314" s="115" t="s">
        <v>9</v>
      </c>
      <c r="L314" s="118" t="s">
        <v>113</v>
      </c>
      <c r="M314" s="102"/>
      <c r="N314" s="102"/>
      <c r="O314" s="102"/>
      <c r="P314" s="102"/>
      <c r="Q314" s="105"/>
      <c r="R314" s="105"/>
      <c r="S314" s="105"/>
      <c r="T314" s="102" t="s">
        <v>233</v>
      </c>
      <c r="U314" s="102" t="s">
        <v>233</v>
      </c>
      <c r="V314" s="102" t="str">
        <f t="shared" si="21"/>
        <v/>
      </c>
      <c r="W314" s="102" t="s">
        <v>233</v>
      </c>
      <c r="X314" t="str">
        <f t="shared" ca="1" si="19"/>
        <v>s</v>
      </c>
    </row>
    <row r="315" spans="1:24" x14ac:dyDescent="0.25">
      <c r="A315" s="128" t="s">
        <v>1358</v>
      </c>
      <c r="B315" s="115" t="s">
        <v>262</v>
      </c>
      <c r="C315" s="115" t="s">
        <v>263</v>
      </c>
      <c r="D315" s="115" t="s">
        <v>624</v>
      </c>
      <c r="E315" s="115" t="s">
        <v>625</v>
      </c>
      <c r="F315" s="115" t="s">
        <v>96</v>
      </c>
      <c r="G315" s="118" t="s">
        <v>99</v>
      </c>
      <c r="H315" s="122">
        <v>23134</v>
      </c>
      <c r="I315" s="115">
        <f t="shared" ca="1" si="22"/>
        <v>56</v>
      </c>
      <c r="J315" s="115">
        <f t="shared" ca="1" si="23"/>
        <v>56</v>
      </c>
      <c r="K315" s="115" t="s">
        <v>9</v>
      </c>
      <c r="L315" s="118" t="s">
        <v>114</v>
      </c>
      <c r="M315" s="102"/>
      <c r="N315" s="102"/>
      <c r="O315" s="102"/>
      <c r="P315" s="102"/>
      <c r="Q315" s="105"/>
      <c r="R315" s="105"/>
      <c r="S315" s="105"/>
      <c r="T315" s="102" t="s">
        <v>233</v>
      </c>
      <c r="U315" s="102" t="s">
        <v>233</v>
      </c>
      <c r="V315" s="102" t="str">
        <f t="shared" si="21"/>
        <v/>
      </c>
      <c r="W315" s="102" t="s">
        <v>233</v>
      </c>
      <c r="X315" t="str">
        <f t="shared" ca="1" si="19"/>
        <v>s</v>
      </c>
    </row>
    <row r="316" spans="1:24" x14ac:dyDescent="0.25">
      <c r="A316" s="128" t="s">
        <v>1379</v>
      </c>
      <c r="B316" s="115" t="s">
        <v>236</v>
      </c>
      <c r="C316" s="115" t="s">
        <v>628</v>
      </c>
      <c r="D316" s="115" t="s">
        <v>629</v>
      </c>
      <c r="E316" s="115"/>
      <c r="F316" s="115" t="s">
        <v>96</v>
      </c>
      <c r="G316" s="118" t="s">
        <v>99</v>
      </c>
      <c r="H316" s="122">
        <v>21965</v>
      </c>
      <c r="I316" s="115">
        <f t="shared" ca="1" si="22"/>
        <v>59</v>
      </c>
      <c r="J316" s="115">
        <f t="shared" ca="1" si="23"/>
        <v>59</v>
      </c>
      <c r="K316" s="115" t="s">
        <v>9</v>
      </c>
      <c r="L316" s="115" t="s">
        <v>118</v>
      </c>
      <c r="M316" s="102"/>
      <c r="N316" s="102"/>
      <c r="O316" s="102"/>
      <c r="P316" s="102"/>
      <c r="Q316" s="105"/>
      <c r="R316" s="105"/>
      <c r="S316" s="105"/>
      <c r="T316" s="102" t="s">
        <v>1503</v>
      </c>
      <c r="U316" s="102">
        <v>5</v>
      </c>
      <c r="V316" s="102" t="str">
        <f t="shared" si="21"/>
        <v/>
      </c>
      <c r="W316" s="102" t="s">
        <v>233</v>
      </c>
      <c r="X316" t="str">
        <f t="shared" ca="1" si="19"/>
        <v>s</v>
      </c>
    </row>
    <row r="317" spans="1:24" x14ac:dyDescent="0.25">
      <c r="A317" s="128" t="s">
        <v>1379</v>
      </c>
      <c r="B317" s="115" t="s">
        <v>236</v>
      </c>
      <c r="C317" s="115" t="s">
        <v>628</v>
      </c>
      <c r="D317" s="115" t="s">
        <v>629</v>
      </c>
      <c r="E317" s="115"/>
      <c r="F317" s="115" t="s">
        <v>96</v>
      </c>
      <c r="G317" s="118" t="s">
        <v>99</v>
      </c>
      <c r="H317" s="122">
        <v>21965</v>
      </c>
      <c r="I317" s="115">
        <f t="shared" ca="1" si="22"/>
        <v>59</v>
      </c>
      <c r="J317" s="115">
        <f t="shared" ca="1" si="23"/>
        <v>59</v>
      </c>
      <c r="K317" s="115" t="s">
        <v>9</v>
      </c>
      <c r="L317" s="115" t="s">
        <v>110</v>
      </c>
      <c r="M317" s="102"/>
      <c r="N317" s="102"/>
      <c r="O317" s="102"/>
      <c r="P317" s="102"/>
      <c r="Q317" s="105"/>
      <c r="R317" s="105"/>
      <c r="S317" s="105"/>
      <c r="T317" s="102" t="s">
        <v>1781</v>
      </c>
      <c r="U317" s="102">
        <v>2</v>
      </c>
      <c r="V317" s="102" t="str">
        <f t="shared" si="21"/>
        <v>PLATA</v>
      </c>
      <c r="W317" s="102" t="s">
        <v>233</v>
      </c>
      <c r="X317" t="str">
        <f t="shared" ca="1" si="19"/>
        <v>s</v>
      </c>
    </row>
    <row r="318" spans="1:24" x14ac:dyDescent="0.25">
      <c r="A318" s="128" t="s">
        <v>1306</v>
      </c>
      <c r="B318" s="118" t="s">
        <v>1161</v>
      </c>
      <c r="C318" s="115" t="s">
        <v>681</v>
      </c>
      <c r="D318" s="118" t="s">
        <v>567</v>
      </c>
      <c r="E318" s="115" t="s">
        <v>682</v>
      </c>
      <c r="F318" s="115" t="s">
        <v>97</v>
      </c>
      <c r="G318" s="118" t="s">
        <v>99</v>
      </c>
      <c r="H318" s="122">
        <v>25070</v>
      </c>
      <c r="I318" s="115">
        <f t="shared" ca="1" si="22"/>
        <v>51</v>
      </c>
      <c r="J318" s="115">
        <f t="shared" ca="1" si="23"/>
        <v>51</v>
      </c>
      <c r="K318" s="118" t="s">
        <v>3</v>
      </c>
      <c r="L318" s="115" t="s">
        <v>112</v>
      </c>
      <c r="M318" s="102"/>
      <c r="N318" s="102"/>
      <c r="O318" s="102"/>
      <c r="P318" s="102"/>
      <c r="Q318" s="105"/>
      <c r="R318" s="105"/>
      <c r="S318" s="105"/>
      <c r="T318" s="102">
        <v>17.36</v>
      </c>
      <c r="U318" s="102">
        <v>4</v>
      </c>
      <c r="V318" s="102" t="str">
        <f t="shared" si="21"/>
        <v/>
      </c>
      <c r="W318" s="102" t="s">
        <v>233</v>
      </c>
      <c r="X318" t="str">
        <f t="shared" ca="1" si="19"/>
        <v>s</v>
      </c>
    </row>
    <row r="319" spans="1:24" x14ac:dyDescent="0.25">
      <c r="A319" s="128" t="s">
        <v>1306</v>
      </c>
      <c r="B319" s="118" t="s">
        <v>1161</v>
      </c>
      <c r="C319" s="115" t="s">
        <v>681</v>
      </c>
      <c r="D319" s="118" t="s">
        <v>567</v>
      </c>
      <c r="E319" s="115" t="s">
        <v>682</v>
      </c>
      <c r="F319" s="115" t="s">
        <v>97</v>
      </c>
      <c r="G319" s="118" t="s">
        <v>99</v>
      </c>
      <c r="H319" s="122">
        <v>25070</v>
      </c>
      <c r="I319" s="115">
        <f t="shared" ca="1" si="22"/>
        <v>51</v>
      </c>
      <c r="J319" s="115">
        <f t="shared" ca="1" si="23"/>
        <v>51</v>
      </c>
      <c r="K319" s="118" t="s">
        <v>3</v>
      </c>
      <c r="L319" s="115" t="s">
        <v>114</v>
      </c>
      <c r="M319" s="102"/>
      <c r="N319" s="102"/>
      <c r="O319" s="102"/>
      <c r="P319" s="102"/>
      <c r="Q319" s="105"/>
      <c r="R319" s="105"/>
      <c r="S319" s="105"/>
      <c r="T319" s="102" t="s">
        <v>1603</v>
      </c>
      <c r="U319" s="102">
        <v>4</v>
      </c>
      <c r="V319" s="102" t="str">
        <f t="shared" si="21"/>
        <v/>
      </c>
      <c r="W319" s="102" t="s">
        <v>233</v>
      </c>
      <c r="X319" t="str">
        <f t="shared" ca="1" si="19"/>
        <v>s</v>
      </c>
    </row>
    <row r="320" spans="1:24" x14ac:dyDescent="0.25">
      <c r="A320" s="128" t="s">
        <v>1306</v>
      </c>
      <c r="B320" s="118" t="s">
        <v>1161</v>
      </c>
      <c r="C320" s="115" t="s">
        <v>681</v>
      </c>
      <c r="D320" s="118" t="s">
        <v>567</v>
      </c>
      <c r="E320" s="115" t="s">
        <v>682</v>
      </c>
      <c r="F320" s="115" t="s">
        <v>97</v>
      </c>
      <c r="G320" s="118" t="s">
        <v>99</v>
      </c>
      <c r="H320" s="122">
        <v>25070</v>
      </c>
      <c r="I320" s="115">
        <f t="shared" ca="1" si="22"/>
        <v>51</v>
      </c>
      <c r="J320" s="115">
        <f t="shared" ca="1" si="23"/>
        <v>51</v>
      </c>
      <c r="K320" s="118" t="s">
        <v>3</v>
      </c>
      <c r="L320" s="115" t="s">
        <v>156</v>
      </c>
      <c r="M320" s="102"/>
      <c r="N320" s="102"/>
      <c r="O320" s="102"/>
      <c r="P320" s="102"/>
      <c r="Q320" s="105"/>
      <c r="R320" s="105"/>
      <c r="S320" s="105"/>
      <c r="T320" s="102">
        <v>13.51</v>
      </c>
      <c r="U320" s="102">
        <v>7</v>
      </c>
      <c r="V320" s="102" t="str">
        <f t="shared" si="21"/>
        <v/>
      </c>
      <c r="W320" s="102" t="s">
        <v>233</v>
      </c>
      <c r="X320" t="str">
        <f t="shared" ca="1" si="19"/>
        <v>s</v>
      </c>
    </row>
    <row r="321" spans="1:24" x14ac:dyDescent="0.25">
      <c r="A321" s="128" t="s">
        <v>1422</v>
      </c>
      <c r="B321" s="118" t="s">
        <v>143</v>
      </c>
      <c r="C321" s="118" t="s">
        <v>144</v>
      </c>
      <c r="D321" s="118" t="s">
        <v>145</v>
      </c>
      <c r="E321" s="118" t="s">
        <v>146</v>
      </c>
      <c r="F321" s="115" t="s">
        <v>96</v>
      </c>
      <c r="G321" s="118" t="s">
        <v>99</v>
      </c>
      <c r="H321" s="123">
        <v>19406</v>
      </c>
      <c r="I321" s="115">
        <f t="shared" ca="1" si="22"/>
        <v>66</v>
      </c>
      <c r="J321" s="118">
        <v>66</v>
      </c>
      <c r="K321" s="118" t="s">
        <v>10</v>
      </c>
      <c r="L321" s="118" t="s">
        <v>108</v>
      </c>
      <c r="M321" s="103"/>
      <c r="N321" s="103"/>
      <c r="O321" s="103"/>
      <c r="P321" s="103">
        <f t="shared" ref="P321:P326" si="24">MONTH(H321)</f>
        <v>2</v>
      </c>
      <c r="Q321" s="106" t="s">
        <v>161</v>
      </c>
      <c r="R321" s="106">
        <v>71503459</v>
      </c>
      <c r="S321" s="109" t="s">
        <v>147</v>
      </c>
      <c r="T321" s="102" t="s">
        <v>1528</v>
      </c>
      <c r="U321" s="102">
        <v>1</v>
      </c>
      <c r="V321" s="102" t="str">
        <f t="shared" si="21"/>
        <v>ORO</v>
      </c>
      <c r="W321" s="102" t="s">
        <v>233</v>
      </c>
      <c r="X321" t="str">
        <f t="shared" ca="1" si="19"/>
        <v>s</v>
      </c>
    </row>
    <row r="322" spans="1:24" x14ac:dyDescent="0.25">
      <c r="A322" s="128" t="s">
        <v>1422</v>
      </c>
      <c r="B322" s="115" t="s">
        <v>143</v>
      </c>
      <c r="C322" s="115" t="s">
        <v>144</v>
      </c>
      <c r="D322" s="115" t="s">
        <v>145</v>
      </c>
      <c r="E322" s="115" t="s">
        <v>146</v>
      </c>
      <c r="F322" s="115" t="s">
        <v>96</v>
      </c>
      <c r="G322" s="118" t="s">
        <v>99</v>
      </c>
      <c r="H322" s="122">
        <v>19406</v>
      </c>
      <c r="I322" s="115">
        <f t="shared" ca="1" si="22"/>
        <v>66</v>
      </c>
      <c r="J322" s="115">
        <v>66</v>
      </c>
      <c r="K322" s="118" t="s">
        <v>10</v>
      </c>
      <c r="L322" s="115" t="s">
        <v>109</v>
      </c>
      <c r="M322" s="101"/>
      <c r="N322" s="101"/>
      <c r="O322" s="101"/>
      <c r="P322" s="101">
        <f t="shared" si="24"/>
        <v>2</v>
      </c>
      <c r="Q322" s="105" t="s">
        <v>161</v>
      </c>
      <c r="R322" s="105">
        <v>71503459</v>
      </c>
      <c r="S322" s="117" t="s">
        <v>147</v>
      </c>
      <c r="T322" s="102" t="s">
        <v>1653</v>
      </c>
      <c r="U322" s="102">
        <v>1</v>
      </c>
      <c r="V322" s="102" t="str">
        <f t="shared" si="21"/>
        <v>ORO</v>
      </c>
      <c r="W322" s="102" t="s">
        <v>233</v>
      </c>
      <c r="X322" t="str">
        <f t="shared" ca="1" si="19"/>
        <v>s</v>
      </c>
    </row>
    <row r="323" spans="1:24" x14ac:dyDescent="0.25">
      <c r="A323" s="128" t="s">
        <v>1422</v>
      </c>
      <c r="B323" s="115" t="s">
        <v>143</v>
      </c>
      <c r="C323" s="115" t="s">
        <v>144</v>
      </c>
      <c r="D323" s="115" t="s">
        <v>145</v>
      </c>
      <c r="E323" s="115" t="s">
        <v>146</v>
      </c>
      <c r="F323" s="115" t="s">
        <v>96</v>
      </c>
      <c r="G323" s="118" t="s">
        <v>99</v>
      </c>
      <c r="H323" s="122">
        <v>19406</v>
      </c>
      <c r="I323" s="115">
        <f t="shared" ca="1" si="22"/>
        <v>66</v>
      </c>
      <c r="J323" s="115">
        <v>66</v>
      </c>
      <c r="K323" s="118" t="s">
        <v>10</v>
      </c>
      <c r="L323" s="115" t="s">
        <v>121</v>
      </c>
      <c r="M323" s="101"/>
      <c r="N323" s="101"/>
      <c r="O323" s="101"/>
      <c r="P323" s="101">
        <f t="shared" si="24"/>
        <v>2</v>
      </c>
      <c r="Q323" s="105" t="s">
        <v>161</v>
      </c>
      <c r="R323" s="105">
        <v>71503459</v>
      </c>
      <c r="S323" s="117" t="s">
        <v>147</v>
      </c>
      <c r="T323" s="102" t="s">
        <v>233</v>
      </c>
      <c r="U323" s="102" t="s">
        <v>233</v>
      </c>
      <c r="V323" s="102" t="str">
        <f t="shared" si="21"/>
        <v/>
      </c>
      <c r="W323" s="102" t="s">
        <v>233</v>
      </c>
      <c r="X323" t="str">
        <f t="shared" ca="1" si="19"/>
        <v>s</v>
      </c>
    </row>
    <row r="324" spans="1:24" x14ac:dyDescent="0.25">
      <c r="A324" s="128" t="s">
        <v>1464</v>
      </c>
      <c r="B324" s="118" t="s">
        <v>19</v>
      </c>
      <c r="C324" s="118" t="s">
        <v>20</v>
      </c>
      <c r="D324" s="118" t="s">
        <v>47</v>
      </c>
      <c r="E324" s="118" t="s">
        <v>76</v>
      </c>
      <c r="F324" s="115" t="s">
        <v>96</v>
      </c>
      <c r="G324" s="118" t="s">
        <v>99</v>
      </c>
      <c r="H324" s="123">
        <v>14210</v>
      </c>
      <c r="I324" s="115">
        <f t="shared" ca="1" si="22"/>
        <v>81</v>
      </c>
      <c r="J324" s="118">
        <v>80</v>
      </c>
      <c r="K324" s="115" t="s">
        <v>7</v>
      </c>
      <c r="L324" s="115" t="s">
        <v>112</v>
      </c>
      <c r="M324" s="103"/>
      <c r="N324" s="103"/>
      <c r="O324" s="103"/>
      <c r="P324" s="103">
        <f t="shared" si="24"/>
        <v>11</v>
      </c>
      <c r="Q324" s="106" t="s">
        <v>165</v>
      </c>
      <c r="R324" s="106"/>
      <c r="S324" s="106"/>
      <c r="T324" s="102">
        <v>24.57</v>
      </c>
      <c r="U324" s="102">
        <v>1</v>
      </c>
      <c r="V324" s="102" t="str">
        <f t="shared" si="21"/>
        <v>ORO</v>
      </c>
      <c r="W324" s="102" t="s">
        <v>233</v>
      </c>
      <c r="X324" t="str">
        <f t="shared" ca="1" si="19"/>
        <v>n</v>
      </c>
    </row>
    <row r="325" spans="1:24" x14ac:dyDescent="0.25">
      <c r="A325" s="128" t="s">
        <v>1464</v>
      </c>
      <c r="B325" s="115" t="s">
        <v>19</v>
      </c>
      <c r="C325" s="115" t="s">
        <v>20</v>
      </c>
      <c r="D325" s="115" t="s">
        <v>47</v>
      </c>
      <c r="E325" s="115" t="s">
        <v>76</v>
      </c>
      <c r="F325" s="115" t="s">
        <v>96</v>
      </c>
      <c r="G325" s="118" t="s">
        <v>99</v>
      </c>
      <c r="H325" s="122">
        <v>14210</v>
      </c>
      <c r="I325" s="115">
        <f t="shared" ca="1" si="22"/>
        <v>81</v>
      </c>
      <c r="J325" s="115">
        <v>80</v>
      </c>
      <c r="K325" s="115" t="s">
        <v>7</v>
      </c>
      <c r="L325" s="118" t="s">
        <v>119</v>
      </c>
      <c r="M325" s="101"/>
      <c r="N325" s="101"/>
      <c r="O325" s="101"/>
      <c r="P325" s="101">
        <f t="shared" si="24"/>
        <v>11</v>
      </c>
      <c r="Q325" s="105" t="s">
        <v>165</v>
      </c>
      <c r="R325" s="105"/>
      <c r="S325" s="105"/>
      <c r="T325" s="102" t="s">
        <v>233</v>
      </c>
      <c r="U325" s="102" t="s">
        <v>233</v>
      </c>
      <c r="V325" s="102" t="str">
        <f t="shared" ref="V325:V388" si="25">IF(U325=1,"ORO",IF(U325=2,"PLATA",IF(U325=3,"BRONCE","")))</f>
        <v/>
      </c>
      <c r="W325" s="102" t="s">
        <v>233</v>
      </c>
      <c r="X325" t="str">
        <f t="shared" ref="X325:X393" ca="1" si="26">IF(I325=J325,"s","n")</f>
        <v>n</v>
      </c>
    </row>
    <row r="326" spans="1:24" x14ac:dyDescent="0.25">
      <c r="A326" s="128" t="s">
        <v>1464</v>
      </c>
      <c r="B326" s="118" t="s">
        <v>19</v>
      </c>
      <c r="C326" s="118" t="s">
        <v>20</v>
      </c>
      <c r="D326" s="118" t="s">
        <v>47</v>
      </c>
      <c r="E326" s="118" t="s">
        <v>76</v>
      </c>
      <c r="F326" s="115" t="s">
        <v>96</v>
      </c>
      <c r="G326" s="118" t="s">
        <v>99</v>
      </c>
      <c r="H326" s="123">
        <v>14210</v>
      </c>
      <c r="I326" s="115">
        <f t="shared" ca="1" si="22"/>
        <v>81</v>
      </c>
      <c r="J326" s="118">
        <v>80</v>
      </c>
      <c r="K326" s="115" t="s">
        <v>7</v>
      </c>
      <c r="L326" s="115" t="s">
        <v>123</v>
      </c>
      <c r="M326" s="103"/>
      <c r="N326" s="103"/>
      <c r="O326" s="103"/>
      <c r="P326" s="103">
        <f t="shared" si="24"/>
        <v>11</v>
      </c>
      <c r="Q326" s="106" t="s">
        <v>165</v>
      </c>
      <c r="R326" s="106"/>
      <c r="S326" s="106"/>
      <c r="T326" s="102">
        <v>4.5199999999999996</v>
      </c>
      <c r="U326" s="102">
        <v>1</v>
      </c>
      <c r="V326" s="102" t="str">
        <f t="shared" si="25"/>
        <v>ORO</v>
      </c>
      <c r="W326" s="102" t="s">
        <v>233</v>
      </c>
      <c r="X326" t="str">
        <f t="shared" ca="1" si="26"/>
        <v>n</v>
      </c>
    </row>
    <row r="327" spans="1:24" x14ac:dyDescent="0.25">
      <c r="A327" s="128" t="s">
        <v>1383</v>
      </c>
      <c r="B327" s="115" t="s">
        <v>253</v>
      </c>
      <c r="C327" s="115" t="s">
        <v>914</v>
      </c>
      <c r="D327" s="115" t="s">
        <v>637</v>
      </c>
      <c r="E327" s="115" t="s">
        <v>638</v>
      </c>
      <c r="F327" s="115" t="s">
        <v>96</v>
      </c>
      <c r="G327" s="118" t="s">
        <v>99</v>
      </c>
      <c r="H327" s="122">
        <v>21474</v>
      </c>
      <c r="I327" s="115">
        <f t="shared" ca="1" si="22"/>
        <v>61</v>
      </c>
      <c r="J327" s="115">
        <f ca="1">I327</f>
        <v>61</v>
      </c>
      <c r="K327" s="115" t="s">
        <v>8</v>
      </c>
      <c r="L327" s="115" t="s">
        <v>112</v>
      </c>
      <c r="M327" s="102"/>
      <c r="N327" s="102"/>
      <c r="O327" s="102"/>
      <c r="P327" s="102"/>
      <c r="Q327" s="105"/>
      <c r="R327" s="105"/>
      <c r="S327" s="105"/>
      <c r="T327" s="102" t="s">
        <v>233</v>
      </c>
      <c r="U327" s="102" t="s">
        <v>233</v>
      </c>
      <c r="V327" s="102" t="str">
        <f t="shared" si="25"/>
        <v/>
      </c>
      <c r="W327" s="102" t="s">
        <v>233</v>
      </c>
      <c r="X327" t="str">
        <f t="shared" ca="1" si="26"/>
        <v>s</v>
      </c>
    </row>
    <row r="328" spans="1:24" x14ac:dyDescent="0.25">
      <c r="A328" s="128" t="s">
        <v>1383</v>
      </c>
      <c r="B328" s="115" t="s">
        <v>253</v>
      </c>
      <c r="C328" s="115" t="s">
        <v>914</v>
      </c>
      <c r="D328" s="115" t="s">
        <v>637</v>
      </c>
      <c r="E328" s="115" t="s">
        <v>638</v>
      </c>
      <c r="F328" s="115" t="s">
        <v>96</v>
      </c>
      <c r="G328" s="118" t="s">
        <v>99</v>
      </c>
      <c r="H328" s="122">
        <v>21474</v>
      </c>
      <c r="I328" s="115">
        <f t="shared" ref="I328:I396" ca="1" si="27">YEAR(TODAY())-YEAR(H328)</f>
        <v>61</v>
      </c>
      <c r="J328" s="115">
        <f ca="1">I328</f>
        <v>61</v>
      </c>
      <c r="K328" s="115" t="s">
        <v>8</v>
      </c>
      <c r="L328" s="118" t="s">
        <v>113</v>
      </c>
      <c r="M328" s="102"/>
      <c r="N328" s="102"/>
      <c r="O328" s="102"/>
      <c r="P328" s="102"/>
      <c r="Q328" s="105"/>
      <c r="R328" s="105"/>
      <c r="S328" s="105"/>
      <c r="T328" s="102">
        <v>36.83</v>
      </c>
      <c r="U328" s="102">
        <v>3</v>
      </c>
      <c r="V328" s="102" t="str">
        <f t="shared" si="25"/>
        <v>BRONCE</v>
      </c>
      <c r="W328" s="102" t="s">
        <v>233</v>
      </c>
      <c r="X328" t="str">
        <f t="shared" ca="1" si="26"/>
        <v>s</v>
      </c>
    </row>
    <row r="329" spans="1:24" x14ac:dyDescent="0.25">
      <c r="A329" s="128" t="s">
        <v>1383</v>
      </c>
      <c r="B329" s="115" t="s">
        <v>253</v>
      </c>
      <c r="C329" s="115" t="s">
        <v>914</v>
      </c>
      <c r="D329" s="115" t="s">
        <v>637</v>
      </c>
      <c r="E329" s="115" t="s">
        <v>638</v>
      </c>
      <c r="F329" s="115" t="s">
        <v>96</v>
      </c>
      <c r="G329" s="118" t="s">
        <v>99</v>
      </c>
      <c r="H329" s="122">
        <v>21474</v>
      </c>
      <c r="I329" s="115">
        <f t="shared" ca="1" si="27"/>
        <v>61</v>
      </c>
      <c r="J329" s="115">
        <f ca="1">I329</f>
        <v>61</v>
      </c>
      <c r="K329" s="115" t="s">
        <v>8</v>
      </c>
      <c r="L329" s="118" t="s">
        <v>114</v>
      </c>
      <c r="M329" s="102"/>
      <c r="N329" s="102"/>
      <c r="O329" s="102"/>
      <c r="P329" s="102"/>
      <c r="Q329" s="105"/>
      <c r="R329" s="105"/>
      <c r="S329" s="105"/>
      <c r="T329" s="102" t="s">
        <v>233</v>
      </c>
      <c r="U329" s="102" t="s">
        <v>233</v>
      </c>
      <c r="V329" s="102" t="str">
        <f t="shared" si="25"/>
        <v/>
      </c>
      <c r="W329" s="102" t="s">
        <v>233</v>
      </c>
      <c r="X329" t="str">
        <f t="shared" ca="1" si="26"/>
        <v>s</v>
      </c>
    </row>
    <row r="330" spans="1:24" x14ac:dyDescent="0.25">
      <c r="A330" s="128" t="s">
        <v>1406</v>
      </c>
      <c r="B330" s="118" t="s">
        <v>83</v>
      </c>
      <c r="C330" s="118" t="s">
        <v>84</v>
      </c>
      <c r="D330" s="118" t="s">
        <v>85</v>
      </c>
      <c r="E330" s="118" t="s">
        <v>89</v>
      </c>
      <c r="F330" s="115" t="s">
        <v>97</v>
      </c>
      <c r="G330" s="118" t="s">
        <v>99</v>
      </c>
      <c r="H330" s="123">
        <v>21529</v>
      </c>
      <c r="I330" s="115">
        <f t="shared" ca="1" si="27"/>
        <v>61</v>
      </c>
      <c r="J330" s="118">
        <v>61</v>
      </c>
      <c r="K330" s="115" t="s">
        <v>8</v>
      </c>
      <c r="L330" s="115" t="s">
        <v>115</v>
      </c>
      <c r="M330" s="103"/>
      <c r="N330" s="103"/>
      <c r="O330" s="103"/>
      <c r="P330" s="103">
        <f>MONTH(H330)</f>
        <v>12</v>
      </c>
      <c r="Q330" s="106" t="s">
        <v>157</v>
      </c>
      <c r="R330" s="106">
        <v>22250450</v>
      </c>
      <c r="S330" s="106"/>
      <c r="T330" s="102" t="s">
        <v>1668</v>
      </c>
      <c r="U330" s="102">
        <v>1</v>
      </c>
      <c r="V330" s="102" t="str">
        <f t="shared" si="25"/>
        <v>ORO</v>
      </c>
      <c r="W330" s="102" t="s">
        <v>233</v>
      </c>
      <c r="X330" t="str">
        <f t="shared" ca="1" si="26"/>
        <v>s</v>
      </c>
    </row>
    <row r="331" spans="1:24" x14ac:dyDescent="0.25">
      <c r="A331" s="128" t="s">
        <v>1406</v>
      </c>
      <c r="B331" s="115" t="s">
        <v>83</v>
      </c>
      <c r="C331" s="115" t="s">
        <v>84</v>
      </c>
      <c r="D331" s="115" t="s">
        <v>85</v>
      </c>
      <c r="E331" s="115" t="s">
        <v>89</v>
      </c>
      <c r="F331" s="115" t="s">
        <v>97</v>
      </c>
      <c r="G331" s="118" t="s">
        <v>99</v>
      </c>
      <c r="H331" s="122">
        <v>21529</v>
      </c>
      <c r="I331" s="115">
        <f t="shared" ca="1" si="27"/>
        <v>61</v>
      </c>
      <c r="J331" s="115">
        <v>61</v>
      </c>
      <c r="K331" s="115" t="s">
        <v>8</v>
      </c>
      <c r="L331" s="118" t="s">
        <v>114</v>
      </c>
      <c r="M331" s="101"/>
      <c r="N331" s="101"/>
      <c r="O331" s="101"/>
      <c r="P331" s="101">
        <f>MONTH(H331)</f>
        <v>12</v>
      </c>
      <c r="Q331" s="105" t="s">
        <v>157</v>
      </c>
      <c r="R331" s="105">
        <v>22250450</v>
      </c>
      <c r="S331" s="105"/>
      <c r="T331" s="102" t="s">
        <v>1607</v>
      </c>
      <c r="U331" s="102">
        <v>1</v>
      </c>
      <c r="V331" s="102" t="str">
        <f t="shared" si="25"/>
        <v>ORO</v>
      </c>
      <c r="W331" s="102" t="s">
        <v>233</v>
      </c>
      <c r="X331" t="str">
        <f t="shared" ca="1" si="26"/>
        <v>s</v>
      </c>
    </row>
    <row r="332" spans="1:24" x14ac:dyDescent="0.25">
      <c r="A332" s="128" t="s">
        <v>1406</v>
      </c>
      <c r="B332" s="118" t="s">
        <v>83</v>
      </c>
      <c r="C332" s="118" t="s">
        <v>84</v>
      </c>
      <c r="D332" s="118" t="s">
        <v>85</v>
      </c>
      <c r="E332" s="118" t="s">
        <v>89</v>
      </c>
      <c r="F332" s="115" t="s">
        <v>97</v>
      </c>
      <c r="G332" s="118" t="s">
        <v>99</v>
      </c>
      <c r="H332" s="123">
        <v>21529</v>
      </c>
      <c r="I332" s="115">
        <f t="shared" ca="1" si="27"/>
        <v>61</v>
      </c>
      <c r="J332" s="118">
        <v>61</v>
      </c>
      <c r="K332" s="115" t="s">
        <v>8</v>
      </c>
      <c r="L332" s="118" t="s">
        <v>116</v>
      </c>
      <c r="M332" s="103"/>
      <c r="N332" s="103"/>
      <c r="O332" s="103"/>
      <c r="P332" s="103">
        <f>MONTH(H332)</f>
        <v>12</v>
      </c>
      <c r="Q332" s="106" t="s">
        <v>157</v>
      </c>
      <c r="R332" s="106">
        <v>22250450</v>
      </c>
      <c r="S332" s="106"/>
      <c r="T332" s="102" t="s">
        <v>1586</v>
      </c>
      <c r="U332" s="102">
        <v>2</v>
      </c>
      <c r="V332" s="102" t="str">
        <f t="shared" si="25"/>
        <v>PLATA</v>
      </c>
      <c r="W332" s="102" t="s">
        <v>233</v>
      </c>
      <c r="X332" t="str">
        <f t="shared" ca="1" si="26"/>
        <v>s</v>
      </c>
    </row>
    <row r="333" spans="1:24" x14ac:dyDescent="0.25">
      <c r="A333" s="128" t="s">
        <v>1197</v>
      </c>
      <c r="B333" s="115" t="s">
        <v>83</v>
      </c>
      <c r="C333" s="115" t="s">
        <v>135</v>
      </c>
      <c r="D333" s="115" t="s">
        <v>729</v>
      </c>
      <c r="E333" s="115" t="s">
        <v>730</v>
      </c>
      <c r="F333" s="115" t="s">
        <v>97</v>
      </c>
      <c r="G333" s="118" t="s">
        <v>99</v>
      </c>
      <c r="H333" s="122">
        <v>30027</v>
      </c>
      <c r="I333" s="115">
        <f t="shared" ca="1" si="27"/>
        <v>37</v>
      </c>
      <c r="J333" s="115">
        <f ca="1">I333</f>
        <v>37</v>
      </c>
      <c r="K333" s="115" t="s">
        <v>16</v>
      </c>
      <c r="L333" s="115" t="s">
        <v>112</v>
      </c>
      <c r="M333" s="102"/>
      <c r="N333" s="102"/>
      <c r="O333" s="102"/>
      <c r="P333" s="102"/>
      <c r="Q333" s="105"/>
      <c r="R333" s="105"/>
      <c r="S333" s="105"/>
      <c r="T333" s="102" t="s">
        <v>233</v>
      </c>
      <c r="U333" s="102" t="s">
        <v>233</v>
      </c>
      <c r="V333" s="102" t="str">
        <f t="shared" si="25"/>
        <v/>
      </c>
      <c r="W333" s="102" t="s">
        <v>233</v>
      </c>
      <c r="X333" t="str">
        <f t="shared" ca="1" si="26"/>
        <v>s</v>
      </c>
    </row>
    <row r="334" spans="1:24" x14ac:dyDescent="0.25">
      <c r="A334" s="128" t="s">
        <v>1197</v>
      </c>
      <c r="B334" s="115" t="s">
        <v>83</v>
      </c>
      <c r="C334" s="115" t="s">
        <v>135</v>
      </c>
      <c r="D334" s="115" t="s">
        <v>729</v>
      </c>
      <c r="E334" s="115" t="s">
        <v>730</v>
      </c>
      <c r="F334" s="115" t="s">
        <v>97</v>
      </c>
      <c r="G334" s="118" t="s">
        <v>99</v>
      </c>
      <c r="H334" s="122">
        <v>30027</v>
      </c>
      <c r="I334" s="115">
        <f t="shared" ca="1" si="27"/>
        <v>37</v>
      </c>
      <c r="J334" s="115">
        <f ca="1">I334</f>
        <v>37</v>
      </c>
      <c r="K334" s="115" t="s">
        <v>16</v>
      </c>
      <c r="L334" s="115" t="s">
        <v>118</v>
      </c>
      <c r="M334" s="102"/>
      <c r="N334" s="102"/>
      <c r="O334" s="102"/>
      <c r="P334" s="102"/>
      <c r="Q334" s="105"/>
      <c r="R334" s="105"/>
      <c r="S334" s="105"/>
      <c r="T334" s="102" t="s">
        <v>1480</v>
      </c>
      <c r="U334" s="102">
        <v>1</v>
      </c>
      <c r="V334" s="102" t="str">
        <f t="shared" si="25"/>
        <v>ORO</v>
      </c>
      <c r="W334" s="102" t="s">
        <v>233</v>
      </c>
      <c r="X334" t="str">
        <f t="shared" ca="1" si="26"/>
        <v>s</v>
      </c>
    </row>
    <row r="335" spans="1:24" x14ac:dyDescent="0.25">
      <c r="A335" s="128" t="s">
        <v>1197</v>
      </c>
      <c r="B335" s="115" t="s">
        <v>83</v>
      </c>
      <c r="C335" s="115" t="s">
        <v>135</v>
      </c>
      <c r="D335" s="115" t="s">
        <v>729</v>
      </c>
      <c r="E335" s="115" t="s">
        <v>730</v>
      </c>
      <c r="F335" s="115" t="s">
        <v>97</v>
      </c>
      <c r="G335" s="118" t="s">
        <v>99</v>
      </c>
      <c r="H335" s="122">
        <v>30027</v>
      </c>
      <c r="I335" s="115">
        <f t="shared" ca="1" si="27"/>
        <v>37</v>
      </c>
      <c r="J335" s="115">
        <f ca="1">I335</f>
        <v>37</v>
      </c>
      <c r="K335" s="115" t="s">
        <v>16</v>
      </c>
      <c r="L335" s="118" t="s">
        <v>550</v>
      </c>
      <c r="M335" s="102"/>
      <c r="N335" s="102"/>
      <c r="O335" s="102"/>
      <c r="P335" s="102"/>
      <c r="Q335" s="105"/>
      <c r="R335" s="105"/>
      <c r="S335" s="105"/>
      <c r="T335" s="102" t="s">
        <v>1754</v>
      </c>
      <c r="U335" s="102">
        <v>1</v>
      </c>
      <c r="V335" s="102" t="str">
        <f t="shared" si="25"/>
        <v>ORO</v>
      </c>
      <c r="W335" s="102" t="s">
        <v>233</v>
      </c>
      <c r="X335" t="str">
        <f t="shared" ca="1" si="26"/>
        <v>s</v>
      </c>
    </row>
    <row r="336" spans="1:24" x14ac:dyDescent="0.25">
      <c r="A336" s="128" t="s">
        <v>1470</v>
      </c>
      <c r="B336" s="115" t="s">
        <v>559</v>
      </c>
      <c r="C336" s="115" t="s">
        <v>560</v>
      </c>
      <c r="D336" s="115" t="s">
        <v>561</v>
      </c>
      <c r="E336" s="115" t="s">
        <v>1165</v>
      </c>
      <c r="F336" s="115" t="s">
        <v>96</v>
      </c>
      <c r="G336" s="118" t="s">
        <v>99</v>
      </c>
      <c r="H336" s="122">
        <v>23165</v>
      </c>
      <c r="I336" s="115">
        <f t="shared" ca="1" si="27"/>
        <v>56</v>
      </c>
      <c r="J336" s="115">
        <v>56</v>
      </c>
      <c r="K336" s="115" t="s">
        <v>9</v>
      </c>
      <c r="L336" s="118" t="s">
        <v>112</v>
      </c>
      <c r="M336" s="102"/>
      <c r="N336" s="102"/>
      <c r="O336" s="102"/>
      <c r="P336" s="102"/>
      <c r="Q336" s="105"/>
      <c r="R336" s="105"/>
      <c r="S336" s="105"/>
      <c r="T336" s="102" t="s">
        <v>233</v>
      </c>
      <c r="U336" s="102" t="s">
        <v>233</v>
      </c>
      <c r="V336" s="102" t="str">
        <f t="shared" si="25"/>
        <v/>
      </c>
      <c r="W336" s="102" t="s">
        <v>233</v>
      </c>
    </row>
    <row r="337" spans="1:24" x14ac:dyDescent="0.25">
      <c r="A337" s="128" t="s">
        <v>1388</v>
      </c>
      <c r="B337" s="118" t="s">
        <v>549</v>
      </c>
      <c r="C337" s="115" t="s">
        <v>227</v>
      </c>
      <c r="D337" s="118" t="s">
        <v>267</v>
      </c>
      <c r="E337" s="115" t="s">
        <v>616</v>
      </c>
      <c r="F337" s="115" t="s">
        <v>96</v>
      </c>
      <c r="G337" s="118" t="s">
        <v>99</v>
      </c>
      <c r="H337" s="122">
        <v>21644</v>
      </c>
      <c r="I337" s="115">
        <f t="shared" ca="1" si="27"/>
        <v>60</v>
      </c>
      <c r="J337" s="115">
        <v>60</v>
      </c>
      <c r="K337" s="115" t="s">
        <v>8</v>
      </c>
      <c r="L337" s="115" t="s">
        <v>121</v>
      </c>
      <c r="M337" s="102"/>
      <c r="N337" s="102"/>
      <c r="O337" s="102"/>
      <c r="P337" s="102"/>
      <c r="Q337" s="105"/>
      <c r="R337" s="105"/>
      <c r="S337" s="105"/>
      <c r="T337" s="102">
        <v>16.88</v>
      </c>
      <c r="U337" s="102">
        <v>4</v>
      </c>
      <c r="V337" s="102" t="str">
        <f t="shared" si="25"/>
        <v/>
      </c>
      <c r="W337" s="102" t="s">
        <v>233</v>
      </c>
      <c r="X337" t="str">
        <f t="shared" ca="1" si="26"/>
        <v>s</v>
      </c>
    </row>
    <row r="338" spans="1:24" x14ac:dyDescent="0.25">
      <c r="A338" s="128" t="s">
        <v>1388</v>
      </c>
      <c r="B338" s="118" t="s">
        <v>549</v>
      </c>
      <c r="C338" s="115" t="s">
        <v>227</v>
      </c>
      <c r="D338" s="118" t="s">
        <v>267</v>
      </c>
      <c r="E338" s="115" t="s">
        <v>616</v>
      </c>
      <c r="F338" s="115" t="s">
        <v>96</v>
      </c>
      <c r="G338" s="118" t="s">
        <v>99</v>
      </c>
      <c r="H338" s="122">
        <v>21644</v>
      </c>
      <c r="I338" s="115">
        <f t="shared" ca="1" si="27"/>
        <v>60</v>
      </c>
      <c r="J338" s="115">
        <v>60</v>
      </c>
      <c r="K338" s="115" t="s">
        <v>8</v>
      </c>
      <c r="L338" s="115" t="s">
        <v>123</v>
      </c>
      <c r="M338" s="102"/>
      <c r="N338" s="102"/>
      <c r="O338" s="102"/>
      <c r="P338" s="102"/>
      <c r="Q338" s="105"/>
      <c r="R338" s="105"/>
      <c r="S338" s="105"/>
      <c r="T338" s="102" t="s">
        <v>233</v>
      </c>
      <c r="U338" s="102" t="s">
        <v>233</v>
      </c>
      <c r="V338" s="102" t="str">
        <f t="shared" si="25"/>
        <v/>
      </c>
      <c r="W338" s="102" t="s">
        <v>233</v>
      </c>
      <c r="X338" t="str">
        <f t="shared" ca="1" si="26"/>
        <v>s</v>
      </c>
    </row>
    <row r="339" spans="1:24" x14ac:dyDescent="0.25">
      <c r="A339" s="128" t="s">
        <v>1388</v>
      </c>
      <c r="B339" s="118" t="s">
        <v>549</v>
      </c>
      <c r="C339" s="115" t="s">
        <v>227</v>
      </c>
      <c r="D339" s="118" t="s">
        <v>267</v>
      </c>
      <c r="E339" s="115" t="s">
        <v>616</v>
      </c>
      <c r="F339" s="115" t="s">
        <v>96</v>
      </c>
      <c r="G339" s="118" t="s">
        <v>99</v>
      </c>
      <c r="H339" s="122">
        <v>21644</v>
      </c>
      <c r="I339" s="115">
        <f t="shared" ca="1" si="27"/>
        <v>60</v>
      </c>
      <c r="J339" s="115">
        <v>60</v>
      </c>
      <c r="K339" s="115" t="s">
        <v>8</v>
      </c>
      <c r="L339" s="118" t="s">
        <v>550</v>
      </c>
      <c r="M339" s="102"/>
      <c r="N339" s="102"/>
      <c r="O339" s="102"/>
      <c r="P339" s="102"/>
      <c r="Q339" s="105"/>
      <c r="R339" s="105"/>
      <c r="S339" s="105"/>
      <c r="T339" s="102" t="s">
        <v>1763</v>
      </c>
      <c r="U339" s="102">
        <v>2</v>
      </c>
      <c r="V339" s="102" t="str">
        <f t="shared" si="25"/>
        <v>PLATA</v>
      </c>
      <c r="W339" s="102" t="s">
        <v>233</v>
      </c>
      <c r="X339" t="str">
        <f t="shared" ca="1" si="26"/>
        <v>s</v>
      </c>
    </row>
    <row r="340" spans="1:24" x14ac:dyDescent="0.25">
      <c r="A340" s="128" t="s">
        <v>1242</v>
      </c>
      <c r="B340" s="118" t="s">
        <v>169</v>
      </c>
      <c r="C340" s="115" t="s">
        <v>572</v>
      </c>
      <c r="D340" s="118" t="s">
        <v>571</v>
      </c>
      <c r="E340" s="115" t="s">
        <v>673</v>
      </c>
      <c r="F340" s="115" t="s">
        <v>97</v>
      </c>
      <c r="G340" s="118" t="s">
        <v>99</v>
      </c>
      <c r="H340" s="122">
        <v>28914</v>
      </c>
      <c r="I340" s="115">
        <f t="shared" ca="1" si="27"/>
        <v>40</v>
      </c>
      <c r="J340" s="115">
        <f t="shared" ref="J340:J345" ca="1" si="28">I340</f>
        <v>40</v>
      </c>
      <c r="K340" s="118" t="s">
        <v>13</v>
      </c>
      <c r="L340" s="118" t="s">
        <v>116</v>
      </c>
      <c r="M340" s="102"/>
      <c r="N340" s="102"/>
      <c r="O340" s="102"/>
      <c r="P340" s="102"/>
      <c r="Q340" s="105"/>
      <c r="R340" s="105"/>
      <c r="S340" s="105"/>
      <c r="T340" s="102" t="s">
        <v>1575</v>
      </c>
      <c r="U340" s="102">
        <v>3</v>
      </c>
      <c r="V340" s="102" t="str">
        <f t="shared" si="25"/>
        <v>BRONCE</v>
      </c>
      <c r="W340" s="102" t="s">
        <v>233</v>
      </c>
      <c r="X340" t="str">
        <f t="shared" ca="1" si="26"/>
        <v>s</v>
      </c>
    </row>
    <row r="341" spans="1:24" x14ac:dyDescent="0.25">
      <c r="A341" s="128" t="s">
        <v>1242</v>
      </c>
      <c r="B341" s="118" t="s">
        <v>169</v>
      </c>
      <c r="C341" s="115" t="s">
        <v>572</v>
      </c>
      <c r="D341" s="118" t="s">
        <v>571</v>
      </c>
      <c r="E341" s="115" t="s">
        <v>673</v>
      </c>
      <c r="F341" s="115" t="s">
        <v>97</v>
      </c>
      <c r="G341" s="118" t="s">
        <v>99</v>
      </c>
      <c r="H341" s="122">
        <v>28914</v>
      </c>
      <c r="I341" s="115">
        <f t="shared" ca="1" si="27"/>
        <v>40</v>
      </c>
      <c r="J341" s="115">
        <f t="shared" ca="1" si="28"/>
        <v>40</v>
      </c>
      <c r="K341" s="118" t="s">
        <v>13</v>
      </c>
      <c r="L341" s="115" t="s">
        <v>118</v>
      </c>
      <c r="M341" s="102"/>
      <c r="N341" s="102"/>
      <c r="O341" s="102"/>
      <c r="P341" s="102"/>
      <c r="Q341" s="105"/>
      <c r="R341" s="105"/>
      <c r="S341" s="105"/>
      <c r="T341" s="102" t="s">
        <v>1482</v>
      </c>
      <c r="U341" s="102">
        <v>2</v>
      </c>
      <c r="V341" s="102" t="str">
        <f t="shared" si="25"/>
        <v>PLATA</v>
      </c>
      <c r="W341" s="102" t="s">
        <v>233</v>
      </c>
      <c r="X341" t="str">
        <f t="shared" ca="1" si="26"/>
        <v>s</v>
      </c>
    </row>
    <row r="342" spans="1:24" x14ac:dyDescent="0.25">
      <c r="A342" s="128" t="s">
        <v>1242</v>
      </c>
      <c r="B342" s="118" t="s">
        <v>169</v>
      </c>
      <c r="C342" s="115" t="s">
        <v>572</v>
      </c>
      <c r="D342" s="118" t="s">
        <v>571</v>
      </c>
      <c r="E342" s="115" t="s">
        <v>673</v>
      </c>
      <c r="F342" s="115" t="s">
        <v>97</v>
      </c>
      <c r="G342" s="118" t="s">
        <v>99</v>
      </c>
      <c r="H342" s="122">
        <v>28914</v>
      </c>
      <c r="I342" s="115">
        <f t="shared" ca="1" si="27"/>
        <v>40</v>
      </c>
      <c r="J342" s="115">
        <f t="shared" ca="1" si="28"/>
        <v>40</v>
      </c>
      <c r="K342" s="118" t="s">
        <v>13</v>
      </c>
      <c r="L342" s="115" t="s">
        <v>110</v>
      </c>
      <c r="M342" s="102"/>
      <c r="N342" s="102"/>
      <c r="O342" s="102"/>
      <c r="P342" s="102"/>
      <c r="Q342" s="105"/>
      <c r="R342" s="105"/>
      <c r="S342" s="105"/>
      <c r="T342" s="102" t="s">
        <v>1773</v>
      </c>
      <c r="U342" s="102">
        <v>2</v>
      </c>
      <c r="V342" s="102" t="str">
        <f t="shared" si="25"/>
        <v>PLATA</v>
      </c>
      <c r="W342" s="102" t="s">
        <v>233</v>
      </c>
      <c r="X342" t="str">
        <f t="shared" ca="1" si="26"/>
        <v>s</v>
      </c>
    </row>
    <row r="343" spans="1:24" x14ac:dyDescent="0.25">
      <c r="A343" s="128" t="s">
        <v>1368</v>
      </c>
      <c r="B343" s="115" t="s">
        <v>669</v>
      </c>
      <c r="C343" s="115" t="s">
        <v>670</v>
      </c>
      <c r="D343" s="115" t="s">
        <v>671</v>
      </c>
      <c r="E343" s="115" t="s">
        <v>672</v>
      </c>
      <c r="F343" s="115" t="s">
        <v>96</v>
      </c>
      <c r="G343" s="118" t="s">
        <v>99</v>
      </c>
      <c r="H343" s="122">
        <v>23626</v>
      </c>
      <c r="I343" s="115">
        <f t="shared" ca="1" si="27"/>
        <v>55</v>
      </c>
      <c r="J343" s="115">
        <f t="shared" ca="1" si="28"/>
        <v>55</v>
      </c>
      <c r="K343" s="115" t="s">
        <v>9</v>
      </c>
      <c r="L343" s="115" t="s">
        <v>121</v>
      </c>
      <c r="M343" s="102"/>
      <c r="N343" s="102"/>
      <c r="O343" s="102"/>
      <c r="P343" s="102"/>
      <c r="Q343" s="105"/>
      <c r="R343" s="105"/>
      <c r="S343" s="105"/>
      <c r="T343" s="102">
        <v>15.2</v>
      </c>
      <c r="U343" s="102">
        <v>4</v>
      </c>
      <c r="V343" s="102" t="str">
        <f t="shared" si="25"/>
        <v/>
      </c>
      <c r="W343" s="102" t="s">
        <v>233</v>
      </c>
      <c r="X343" t="str">
        <f t="shared" ca="1" si="26"/>
        <v>s</v>
      </c>
    </row>
    <row r="344" spans="1:24" x14ac:dyDescent="0.25">
      <c r="A344" s="128" t="s">
        <v>1368</v>
      </c>
      <c r="B344" s="115" t="s">
        <v>669</v>
      </c>
      <c r="C344" s="115" t="s">
        <v>670</v>
      </c>
      <c r="D344" s="115" t="s">
        <v>671</v>
      </c>
      <c r="E344" s="115" t="s">
        <v>672</v>
      </c>
      <c r="F344" s="115" t="s">
        <v>96</v>
      </c>
      <c r="G344" s="118" t="s">
        <v>99</v>
      </c>
      <c r="H344" s="122">
        <v>23626</v>
      </c>
      <c r="I344" s="115">
        <f t="shared" ca="1" si="27"/>
        <v>55</v>
      </c>
      <c r="J344" s="115">
        <f t="shared" ca="1" si="28"/>
        <v>55</v>
      </c>
      <c r="K344" s="115" t="s">
        <v>9</v>
      </c>
      <c r="L344" s="115" t="s">
        <v>156</v>
      </c>
      <c r="M344" s="102"/>
      <c r="N344" s="102"/>
      <c r="O344" s="102"/>
      <c r="P344" s="102"/>
      <c r="Q344" s="105"/>
      <c r="R344" s="105"/>
      <c r="S344" s="105"/>
      <c r="T344" s="102">
        <v>16.36</v>
      </c>
      <c r="U344" s="102">
        <v>3</v>
      </c>
      <c r="V344" s="102" t="str">
        <f t="shared" si="25"/>
        <v>BRONCE</v>
      </c>
      <c r="W344" s="102" t="s">
        <v>233</v>
      </c>
      <c r="X344" t="str">
        <f t="shared" ca="1" si="26"/>
        <v>s</v>
      </c>
    </row>
    <row r="345" spans="1:24" x14ac:dyDescent="0.25">
      <c r="A345" s="128" t="s">
        <v>1368</v>
      </c>
      <c r="B345" s="115" t="s">
        <v>669</v>
      </c>
      <c r="C345" s="115" t="s">
        <v>670</v>
      </c>
      <c r="D345" s="115" t="s">
        <v>671</v>
      </c>
      <c r="E345" s="115" t="s">
        <v>672</v>
      </c>
      <c r="F345" s="115" t="s">
        <v>96</v>
      </c>
      <c r="G345" s="118" t="s">
        <v>99</v>
      </c>
      <c r="H345" s="122">
        <v>23626</v>
      </c>
      <c r="I345" s="115">
        <f t="shared" ca="1" si="27"/>
        <v>55</v>
      </c>
      <c r="J345" s="115">
        <f t="shared" ca="1" si="28"/>
        <v>55</v>
      </c>
      <c r="K345" s="115" t="s">
        <v>9</v>
      </c>
      <c r="L345" s="115" t="s">
        <v>122</v>
      </c>
      <c r="M345" s="102"/>
      <c r="N345" s="102"/>
      <c r="O345" s="102"/>
      <c r="P345" s="102"/>
      <c r="Q345" s="105"/>
      <c r="R345" s="105"/>
      <c r="S345" s="105"/>
      <c r="T345" s="102">
        <v>6.25</v>
      </c>
      <c r="U345" s="102">
        <v>4</v>
      </c>
      <c r="V345" s="102" t="str">
        <f t="shared" si="25"/>
        <v/>
      </c>
      <c r="W345" s="102" t="s">
        <v>233</v>
      </c>
      <c r="X345" t="str">
        <f t="shared" ca="1" si="26"/>
        <v>s</v>
      </c>
    </row>
    <row r="346" spans="1:24" x14ac:dyDescent="0.25">
      <c r="A346" s="128" t="s">
        <v>1349</v>
      </c>
      <c r="B346" s="118" t="s">
        <v>17</v>
      </c>
      <c r="C346" s="118" t="s">
        <v>41</v>
      </c>
      <c r="D346" s="118" t="s">
        <v>154</v>
      </c>
      <c r="E346" s="118" t="s">
        <v>155</v>
      </c>
      <c r="F346" s="115" t="s">
        <v>97</v>
      </c>
      <c r="G346" s="118" t="s">
        <v>99</v>
      </c>
      <c r="H346" s="123">
        <v>22217</v>
      </c>
      <c r="I346" s="115">
        <f t="shared" ca="1" si="27"/>
        <v>59</v>
      </c>
      <c r="J346" s="118">
        <v>59</v>
      </c>
      <c r="K346" s="115" t="s">
        <v>9</v>
      </c>
      <c r="L346" s="115" t="s">
        <v>156</v>
      </c>
      <c r="M346" s="103"/>
      <c r="N346" s="103"/>
      <c r="O346" s="103"/>
      <c r="P346" s="103">
        <f t="shared" ref="P346:P352" si="29">MONTH(H346)</f>
        <v>10</v>
      </c>
      <c r="Q346" s="106" t="s">
        <v>164</v>
      </c>
      <c r="R346" s="106">
        <v>71858412</v>
      </c>
      <c r="S346" s="109" t="s">
        <v>428</v>
      </c>
      <c r="T346" s="102">
        <v>15.13</v>
      </c>
      <c r="U346" s="102">
        <v>3</v>
      </c>
      <c r="V346" s="102" t="str">
        <f t="shared" si="25"/>
        <v>BRONCE</v>
      </c>
      <c r="W346" s="102" t="s">
        <v>233</v>
      </c>
      <c r="X346" t="str">
        <f t="shared" ca="1" si="26"/>
        <v>s</v>
      </c>
    </row>
    <row r="347" spans="1:24" x14ac:dyDescent="0.25">
      <c r="A347" s="128" t="s">
        <v>1349</v>
      </c>
      <c r="B347" s="115" t="s">
        <v>17</v>
      </c>
      <c r="C347" s="115" t="s">
        <v>41</v>
      </c>
      <c r="D347" s="115" t="s">
        <v>154</v>
      </c>
      <c r="E347" s="115" t="s">
        <v>155</v>
      </c>
      <c r="F347" s="115" t="s">
        <v>97</v>
      </c>
      <c r="G347" s="118" t="s">
        <v>99</v>
      </c>
      <c r="H347" s="122">
        <v>22217</v>
      </c>
      <c r="I347" s="115">
        <f t="shared" ca="1" si="27"/>
        <v>59</v>
      </c>
      <c r="J347" s="115">
        <v>59</v>
      </c>
      <c r="K347" s="115" t="s">
        <v>9</v>
      </c>
      <c r="L347" s="115" t="s">
        <v>121</v>
      </c>
      <c r="M347" s="101"/>
      <c r="N347" s="101"/>
      <c r="O347" s="101"/>
      <c r="P347" s="101">
        <f t="shared" si="29"/>
        <v>10</v>
      </c>
      <c r="Q347" s="105" t="s">
        <v>164</v>
      </c>
      <c r="R347" s="105">
        <v>71858412</v>
      </c>
      <c r="S347" s="109" t="s">
        <v>428</v>
      </c>
      <c r="T347" s="102" t="s">
        <v>233</v>
      </c>
      <c r="U347" s="102" t="s">
        <v>233</v>
      </c>
      <c r="V347" s="102" t="str">
        <f t="shared" si="25"/>
        <v/>
      </c>
      <c r="W347" s="102" t="s">
        <v>233</v>
      </c>
      <c r="X347" t="str">
        <f t="shared" ca="1" si="26"/>
        <v>s</v>
      </c>
    </row>
    <row r="348" spans="1:24" x14ac:dyDescent="0.25">
      <c r="A348" s="128" t="s">
        <v>1349</v>
      </c>
      <c r="B348" s="115" t="s">
        <v>17</v>
      </c>
      <c r="C348" s="115" t="s">
        <v>41</v>
      </c>
      <c r="D348" s="115" t="s">
        <v>154</v>
      </c>
      <c r="E348" s="115" t="s">
        <v>155</v>
      </c>
      <c r="F348" s="115" t="s">
        <v>97</v>
      </c>
      <c r="G348" s="118" t="s">
        <v>99</v>
      </c>
      <c r="H348" s="122">
        <v>22217</v>
      </c>
      <c r="I348" s="115">
        <f t="shared" ca="1" si="27"/>
        <v>59</v>
      </c>
      <c r="J348" s="115">
        <v>59</v>
      </c>
      <c r="K348" s="115" t="s">
        <v>9</v>
      </c>
      <c r="L348" s="115" t="s">
        <v>122</v>
      </c>
      <c r="M348" s="101"/>
      <c r="N348" s="101"/>
      <c r="O348" s="101"/>
      <c r="P348" s="101">
        <f t="shared" si="29"/>
        <v>10</v>
      </c>
      <c r="Q348" s="105" t="s">
        <v>164</v>
      </c>
      <c r="R348" s="105">
        <v>71858412</v>
      </c>
      <c r="S348" s="109" t="s">
        <v>428</v>
      </c>
      <c r="T348" s="102" t="s">
        <v>233</v>
      </c>
      <c r="U348" s="102" t="s">
        <v>233</v>
      </c>
      <c r="V348" s="102" t="str">
        <f t="shared" si="25"/>
        <v/>
      </c>
      <c r="W348" s="102" t="s">
        <v>233</v>
      </c>
      <c r="X348" t="str">
        <f t="shared" ca="1" si="26"/>
        <v>s</v>
      </c>
    </row>
    <row r="349" spans="1:24" x14ac:dyDescent="0.25">
      <c r="A349" s="128" t="s">
        <v>1471</v>
      </c>
      <c r="B349" s="115" t="s">
        <v>48</v>
      </c>
      <c r="C349" s="115" t="s">
        <v>40</v>
      </c>
      <c r="D349" s="115" t="s">
        <v>50</v>
      </c>
      <c r="E349" s="115" t="s">
        <v>1164</v>
      </c>
      <c r="F349" s="115" t="s">
        <v>96</v>
      </c>
      <c r="G349" s="118" t="s">
        <v>99</v>
      </c>
      <c r="H349" s="122">
        <v>17363</v>
      </c>
      <c r="I349" s="115">
        <f t="shared" ca="1" si="27"/>
        <v>72</v>
      </c>
      <c r="J349" s="115">
        <v>72</v>
      </c>
      <c r="K349" s="115" t="s">
        <v>11</v>
      </c>
      <c r="L349" s="115" t="s">
        <v>110</v>
      </c>
      <c r="M349" s="101"/>
      <c r="N349" s="101"/>
      <c r="O349" s="101"/>
      <c r="P349" s="101"/>
      <c r="Q349" s="105"/>
      <c r="R349" s="105"/>
      <c r="S349" s="109"/>
      <c r="T349" s="102" t="s">
        <v>233</v>
      </c>
      <c r="U349" s="102" t="s">
        <v>233</v>
      </c>
      <c r="V349" s="102" t="str">
        <f t="shared" si="25"/>
        <v/>
      </c>
      <c r="W349" s="102" t="s">
        <v>233</v>
      </c>
      <c r="X349" t="str">
        <f t="shared" ca="1" si="26"/>
        <v>s</v>
      </c>
    </row>
    <row r="350" spans="1:24" x14ac:dyDescent="0.25">
      <c r="A350" s="128" t="s">
        <v>1382</v>
      </c>
      <c r="B350" s="115" t="s">
        <v>51</v>
      </c>
      <c r="C350" s="115" t="s">
        <v>52</v>
      </c>
      <c r="D350" s="115" t="s">
        <v>53</v>
      </c>
      <c r="E350" s="115" t="s">
        <v>77</v>
      </c>
      <c r="F350" s="115" t="s">
        <v>96</v>
      </c>
      <c r="G350" s="118" t="s">
        <v>99</v>
      </c>
      <c r="H350" s="122">
        <v>21519</v>
      </c>
      <c r="I350" s="115">
        <f t="shared" ca="1" si="27"/>
        <v>61</v>
      </c>
      <c r="J350" s="115">
        <v>60</v>
      </c>
      <c r="K350" s="115" t="s">
        <v>8</v>
      </c>
      <c r="L350" s="115" t="s">
        <v>118</v>
      </c>
      <c r="M350" s="101"/>
      <c r="N350" s="101"/>
      <c r="O350" s="101"/>
      <c r="P350" s="101">
        <f t="shared" si="29"/>
        <v>11</v>
      </c>
      <c r="Q350" s="105" t="s">
        <v>160</v>
      </c>
      <c r="R350" s="105" t="s">
        <v>142</v>
      </c>
      <c r="S350" s="105"/>
      <c r="T350" s="102" t="s">
        <v>1509</v>
      </c>
      <c r="U350" s="102">
        <v>2</v>
      </c>
      <c r="V350" s="102" t="str">
        <f t="shared" si="25"/>
        <v>PLATA</v>
      </c>
      <c r="W350" s="102" t="s">
        <v>233</v>
      </c>
      <c r="X350" t="str">
        <f t="shared" ca="1" si="26"/>
        <v>n</v>
      </c>
    </row>
    <row r="351" spans="1:24" x14ac:dyDescent="0.25">
      <c r="A351" s="128" t="s">
        <v>1382</v>
      </c>
      <c r="B351" s="118" t="s">
        <v>51</v>
      </c>
      <c r="C351" s="118" t="s">
        <v>52</v>
      </c>
      <c r="D351" s="118" t="s">
        <v>53</v>
      </c>
      <c r="E351" s="118" t="s">
        <v>77</v>
      </c>
      <c r="F351" s="115" t="s">
        <v>96</v>
      </c>
      <c r="G351" s="118" t="s">
        <v>99</v>
      </c>
      <c r="H351" s="123">
        <v>21519</v>
      </c>
      <c r="I351" s="115">
        <f t="shared" ca="1" si="27"/>
        <v>61</v>
      </c>
      <c r="J351" s="118">
        <v>60</v>
      </c>
      <c r="K351" s="115" t="s">
        <v>8</v>
      </c>
      <c r="L351" s="115" t="s">
        <v>117</v>
      </c>
      <c r="M351" s="103"/>
      <c r="N351" s="103"/>
      <c r="O351" s="103"/>
      <c r="P351" s="103">
        <f t="shared" si="29"/>
        <v>11</v>
      </c>
      <c r="Q351" s="106" t="s">
        <v>160</v>
      </c>
      <c r="R351" s="106" t="s">
        <v>142</v>
      </c>
      <c r="S351" s="106"/>
      <c r="T351" s="102" t="s">
        <v>233</v>
      </c>
      <c r="U351" s="102" t="s">
        <v>233</v>
      </c>
      <c r="V351" s="102" t="str">
        <f t="shared" si="25"/>
        <v/>
      </c>
      <c r="W351" s="102" t="s">
        <v>233</v>
      </c>
      <c r="X351" t="str">
        <f t="shared" ca="1" si="26"/>
        <v>n</v>
      </c>
    </row>
    <row r="352" spans="1:24" x14ac:dyDescent="0.25">
      <c r="A352" s="128" t="s">
        <v>1382</v>
      </c>
      <c r="B352" s="115" t="s">
        <v>51</v>
      </c>
      <c r="C352" s="115" t="s">
        <v>52</v>
      </c>
      <c r="D352" s="115" t="s">
        <v>53</v>
      </c>
      <c r="E352" s="115" t="s">
        <v>77</v>
      </c>
      <c r="F352" s="115" t="s">
        <v>96</v>
      </c>
      <c r="G352" s="118" t="s">
        <v>99</v>
      </c>
      <c r="H352" s="122">
        <v>21519</v>
      </c>
      <c r="I352" s="115">
        <f t="shared" ca="1" si="27"/>
        <v>61</v>
      </c>
      <c r="J352" s="115">
        <v>60</v>
      </c>
      <c r="K352" s="115" t="s">
        <v>8</v>
      </c>
      <c r="L352" s="115" t="s">
        <v>110</v>
      </c>
      <c r="M352" s="101"/>
      <c r="N352" s="101"/>
      <c r="O352" s="101"/>
      <c r="P352" s="101">
        <f t="shared" si="29"/>
        <v>11</v>
      </c>
      <c r="Q352" s="105" t="s">
        <v>160</v>
      </c>
      <c r="R352" s="105" t="s">
        <v>142</v>
      </c>
      <c r="S352" s="105"/>
      <c r="T352" s="102" t="s">
        <v>1783</v>
      </c>
      <c r="U352" s="102">
        <v>1</v>
      </c>
      <c r="V352" s="102" t="str">
        <f t="shared" si="25"/>
        <v>ORO</v>
      </c>
      <c r="W352" s="102" t="s">
        <v>233</v>
      </c>
      <c r="X352" t="str">
        <f t="shared" ca="1" si="26"/>
        <v>n</v>
      </c>
    </row>
    <row r="353" spans="1:24" x14ac:dyDescent="0.25">
      <c r="A353" s="128" t="s">
        <v>1244</v>
      </c>
      <c r="B353" s="118" t="s">
        <v>590</v>
      </c>
      <c r="C353" s="115" t="s">
        <v>83</v>
      </c>
      <c r="D353" s="118" t="s">
        <v>591</v>
      </c>
      <c r="E353" s="115" t="s">
        <v>680</v>
      </c>
      <c r="F353" s="115" t="s">
        <v>97</v>
      </c>
      <c r="G353" s="118" t="s">
        <v>99</v>
      </c>
      <c r="H353" s="122">
        <v>27380</v>
      </c>
      <c r="I353" s="115">
        <f t="shared" ca="1" si="27"/>
        <v>45</v>
      </c>
      <c r="J353" s="115">
        <v>44</v>
      </c>
      <c r="K353" s="118" t="s">
        <v>13</v>
      </c>
      <c r="L353" s="118" t="s">
        <v>116</v>
      </c>
      <c r="M353" s="102"/>
      <c r="N353" s="102"/>
      <c r="O353" s="102"/>
      <c r="P353" s="102"/>
      <c r="Q353" s="105"/>
      <c r="R353" s="105"/>
      <c r="S353" s="105"/>
      <c r="T353" s="102" t="s">
        <v>1576</v>
      </c>
      <c r="U353" s="102">
        <v>1</v>
      </c>
      <c r="V353" s="102" t="str">
        <f t="shared" si="25"/>
        <v>ORO</v>
      </c>
      <c r="W353" s="102" t="s">
        <v>233</v>
      </c>
      <c r="X353" t="str">
        <f t="shared" ca="1" si="26"/>
        <v>n</v>
      </c>
    </row>
    <row r="354" spans="1:24" x14ac:dyDescent="0.25">
      <c r="A354" s="128" t="s">
        <v>1244</v>
      </c>
      <c r="B354" s="118" t="s">
        <v>590</v>
      </c>
      <c r="C354" s="115" t="s">
        <v>83</v>
      </c>
      <c r="D354" s="118" t="s">
        <v>591</v>
      </c>
      <c r="E354" s="115" t="s">
        <v>680</v>
      </c>
      <c r="F354" s="115" t="s">
        <v>97</v>
      </c>
      <c r="G354" s="118" t="s">
        <v>99</v>
      </c>
      <c r="H354" s="122">
        <v>27380</v>
      </c>
      <c r="I354" s="115">
        <f t="shared" ca="1" si="27"/>
        <v>45</v>
      </c>
      <c r="J354" s="115">
        <v>44</v>
      </c>
      <c r="K354" s="118" t="s">
        <v>13</v>
      </c>
      <c r="L354" s="115" t="s">
        <v>115</v>
      </c>
      <c r="M354" s="102"/>
      <c r="N354" s="102"/>
      <c r="O354" s="102"/>
      <c r="P354" s="102"/>
      <c r="Q354" s="105"/>
      <c r="R354" s="105"/>
      <c r="S354" s="105"/>
      <c r="T354" s="102" t="s">
        <v>1643</v>
      </c>
      <c r="U354" s="102">
        <v>1</v>
      </c>
      <c r="V354" s="102" t="str">
        <f t="shared" si="25"/>
        <v>ORO</v>
      </c>
      <c r="W354" s="102" t="s">
        <v>233</v>
      </c>
      <c r="X354" t="str">
        <f t="shared" ca="1" si="26"/>
        <v>n</v>
      </c>
    </row>
    <row r="355" spans="1:24" x14ac:dyDescent="0.25">
      <c r="A355" s="128" t="s">
        <v>1244</v>
      </c>
      <c r="B355" s="118" t="s">
        <v>590</v>
      </c>
      <c r="C355" s="115" t="s">
        <v>83</v>
      </c>
      <c r="D355" s="118" t="s">
        <v>591</v>
      </c>
      <c r="E355" s="115" t="s">
        <v>680</v>
      </c>
      <c r="F355" s="115" t="s">
        <v>97</v>
      </c>
      <c r="G355" s="118" t="s">
        <v>99</v>
      </c>
      <c r="H355" s="122">
        <v>27380</v>
      </c>
      <c r="I355" s="115">
        <f t="shared" ca="1" si="27"/>
        <v>45</v>
      </c>
      <c r="J355" s="115">
        <v>44</v>
      </c>
      <c r="K355" s="118" t="s">
        <v>13</v>
      </c>
      <c r="L355" s="115" t="s">
        <v>156</v>
      </c>
      <c r="M355" s="102"/>
      <c r="N355" s="102"/>
      <c r="O355" s="102"/>
      <c r="P355" s="102"/>
      <c r="Q355" s="105"/>
      <c r="R355" s="105"/>
      <c r="S355" s="105"/>
      <c r="T355" s="102">
        <v>14.94</v>
      </c>
      <c r="U355" s="102">
        <v>3</v>
      </c>
      <c r="V355" s="102" t="str">
        <f t="shared" si="25"/>
        <v>BRONCE</v>
      </c>
      <c r="W355" s="102" t="s">
        <v>233</v>
      </c>
      <c r="X355" t="str">
        <f t="shared" ca="1" si="26"/>
        <v>n</v>
      </c>
    </row>
    <row r="356" spans="1:24" x14ac:dyDescent="0.25">
      <c r="A356" s="128" t="s">
        <v>1347</v>
      </c>
      <c r="B356" s="115" t="s">
        <v>700</v>
      </c>
      <c r="C356" s="115" t="s">
        <v>44</v>
      </c>
      <c r="D356" s="115" t="s">
        <v>701</v>
      </c>
      <c r="E356" s="115" t="s">
        <v>702</v>
      </c>
      <c r="F356" s="115" t="s">
        <v>97</v>
      </c>
      <c r="G356" s="118" t="s">
        <v>99</v>
      </c>
      <c r="H356" s="122">
        <v>22791</v>
      </c>
      <c r="I356" s="115">
        <f t="shared" ca="1" si="27"/>
        <v>57</v>
      </c>
      <c r="J356" s="115">
        <f ca="1">I356</f>
        <v>57</v>
      </c>
      <c r="K356" s="115" t="s">
        <v>9</v>
      </c>
      <c r="L356" s="115" t="s">
        <v>112</v>
      </c>
      <c r="M356" s="102"/>
      <c r="N356" s="102"/>
      <c r="O356" s="102"/>
      <c r="P356" s="102"/>
      <c r="Q356" s="105"/>
      <c r="R356" s="105"/>
      <c r="S356" s="105"/>
      <c r="T356" s="102">
        <v>16.149999999999999</v>
      </c>
      <c r="U356" s="102">
        <v>1</v>
      </c>
      <c r="V356" s="102" t="str">
        <f t="shared" si="25"/>
        <v>ORO</v>
      </c>
      <c r="W356" s="102" t="s">
        <v>233</v>
      </c>
      <c r="X356" t="str">
        <f t="shared" ca="1" si="26"/>
        <v>s</v>
      </c>
    </row>
    <row r="357" spans="1:24" x14ac:dyDescent="0.25">
      <c r="A357" s="128" t="s">
        <v>1347</v>
      </c>
      <c r="B357" s="115" t="s">
        <v>700</v>
      </c>
      <c r="C357" s="115" t="s">
        <v>44</v>
      </c>
      <c r="D357" s="115" t="s">
        <v>701</v>
      </c>
      <c r="E357" s="115" t="s">
        <v>702</v>
      </c>
      <c r="F357" s="115" t="s">
        <v>97</v>
      </c>
      <c r="G357" s="118" t="s">
        <v>99</v>
      </c>
      <c r="H357" s="122">
        <v>22791</v>
      </c>
      <c r="I357" s="115">
        <f t="shared" ca="1" si="27"/>
        <v>57</v>
      </c>
      <c r="J357" s="115">
        <f ca="1">I357</f>
        <v>57</v>
      </c>
      <c r="K357" s="115" t="s">
        <v>9</v>
      </c>
      <c r="L357" s="118" t="s">
        <v>113</v>
      </c>
      <c r="M357" s="102"/>
      <c r="N357" s="102"/>
      <c r="O357" s="102"/>
      <c r="P357" s="102"/>
      <c r="Q357" s="105"/>
      <c r="R357" s="105"/>
      <c r="S357" s="105"/>
      <c r="T357" s="102">
        <v>34.97</v>
      </c>
      <c r="U357" s="102">
        <v>1</v>
      </c>
      <c r="V357" s="102" t="str">
        <f t="shared" si="25"/>
        <v>ORO</v>
      </c>
      <c r="W357" s="102" t="s">
        <v>233</v>
      </c>
      <c r="X357" t="str">
        <f t="shared" ca="1" si="26"/>
        <v>s</v>
      </c>
    </row>
    <row r="358" spans="1:24" x14ac:dyDescent="0.25">
      <c r="A358" s="128" t="s">
        <v>1347</v>
      </c>
      <c r="B358" s="115" t="s">
        <v>700</v>
      </c>
      <c r="C358" s="115" t="s">
        <v>44</v>
      </c>
      <c r="D358" s="115" t="s">
        <v>701</v>
      </c>
      <c r="E358" s="115" t="s">
        <v>702</v>
      </c>
      <c r="F358" s="115" t="s">
        <v>97</v>
      </c>
      <c r="G358" s="118" t="s">
        <v>99</v>
      </c>
      <c r="H358" s="122">
        <v>22791</v>
      </c>
      <c r="I358" s="115">
        <f t="shared" ca="1" si="27"/>
        <v>57</v>
      </c>
      <c r="J358" s="115">
        <f ca="1">I358</f>
        <v>57</v>
      </c>
      <c r="K358" s="115" t="s">
        <v>9</v>
      </c>
      <c r="L358" s="118" t="s">
        <v>114</v>
      </c>
      <c r="M358" s="102"/>
      <c r="N358" s="102"/>
      <c r="O358" s="102"/>
      <c r="P358" s="102"/>
      <c r="Q358" s="105"/>
      <c r="R358" s="105"/>
      <c r="S358" s="105"/>
      <c r="T358" s="102" t="s">
        <v>1606</v>
      </c>
      <c r="U358" s="102">
        <v>1</v>
      </c>
      <c r="V358" s="102" t="str">
        <f t="shared" si="25"/>
        <v>ORO</v>
      </c>
      <c r="W358" s="102" t="s">
        <v>233</v>
      </c>
      <c r="X358" t="str">
        <f t="shared" ca="1" si="26"/>
        <v>s</v>
      </c>
    </row>
    <row r="359" spans="1:24" x14ac:dyDescent="0.25">
      <c r="A359" s="128" t="s">
        <v>1404</v>
      </c>
      <c r="B359" s="118" t="s">
        <v>54</v>
      </c>
      <c r="C359" s="118" t="s">
        <v>40</v>
      </c>
      <c r="D359" s="118" t="s">
        <v>69</v>
      </c>
      <c r="E359" s="118" t="s">
        <v>12</v>
      </c>
      <c r="F359" s="115" t="s">
        <v>97</v>
      </c>
      <c r="G359" s="118" t="s">
        <v>99</v>
      </c>
      <c r="H359" s="123">
        <v>20886</v>
      </c>
      <c r="I359" s="115">
        <f t="shared" ca="1" si="27"/>
        <v>62</v>
      </c>
      <c r="J359" s="118">
        <v>62</v>
      </c>
      <c r="K359" s="115" t="s">
        <v>8</v>
      </c>
      <c r="L359" s="115" t="s">
        <v>156</v>
      </c>
      <c r="M359" s="103"/>
      <c r="N359" s="103"/>
      <c r="O359" s="103"/>
      <c r="P359" s="103"/>
      <c r="Q359" s="106" t="s">
        <v>208</v>
      </c>
      <c r="R359" s="106" t="s">
        <v>209</v>
      </c>
      <c r="S359" s="106"/>
      <c r="T359" s="102">
        <v>11.9</v>
      </c>
      <c r="U359" s="102">
        <v>3</v>
      </c>
      <c r="V359" s="102" t="str">
        <f t="shared" si="25"/>
        <v>BRONCE</v>
      </c>
      <c r="W359" s="102" t="s">
        <v>233</v>
      </c>
      <c r="X359" t="str">
        <f t="shared" ca="1" si="26"/>
        <v>s</v>
      </c>
    </row>
    <row r="360" spans="1:24" x14ac:dyDescent="0.25">
      <c r="A360" s="128" t="s">
        <v>1404</v>
      </c>
      <c r="B360" s="115" t="s">
        <v>54</v>
      </c>
      <c r="C360" s="115" t="s">
        <v>40</v>
      </c>
      <c r="D360" s="115" t="s">
        <v>69</v>
      </c>
      <c r="E360" s="115" t="s">
        <v>12</v>
      </c>
      <c r="F360" s="115" t="s">
        <v>97</v>
      </c>
      <c r="G360" s="118" t="s">
        <v>99</v>
      </c>
      <c r="H360" s="122">
        <v>20886</v>
      </c>
      <c r="I360" s="115">
        <f t="shared" ca="1" si="27"/>
        <v>62</v>
      </c>
      <c r="J360" s="115">
        <v>62</v>
      </c>
      <c r="K360" s="115" t="s">
        <v>8</v>
      </c>
      <c r="L360" s="115" t="s">
        <v>122</v>
      </c>
      <c r="M360" s="101"/>
      <c r="N360" s="101"/>
      <c r="O360" s="101"/>
      <c r="P360" s="101"/>
      <c r="Q360" s="105" t="s">
        <v>208</v>
      </c>
      <c r="R360" s="105" t="s">
        <v>209</v>
      </c>
      <c r="S360" s="105"/>
      <c r="T360" s="102">
        <v>5.32</v>
      </c>
      <c r="U360" s="102">
        <v>3</v>
      </c>
      <c r="V360" s="102" t="str">
        <f t="shared" si="25"/>
        <v>BRONCE</v>
      </c>
      <c r="W360" s="102" t="s">
        <v>233</v>
      </c>
      <c r="X360" t="str">
        <f t="shared" ca="1" si="26"/>
        <v>s</v>
      </c>
    </row>
    <row r="361" spans="1:24" x14ac:dyDescent="0.25">
      <c r="A361" s="128" t="s">
        <v>1404</v>
      </c>
      <c r="B361" s="118" t="s">
        <v>54</v>
      </c>
      <c r="C361" s="118" t="s">
        <v>40</v>
      </c>
      <c r="D361" s="118" t="s">
        <v>69</v>
      </c>
      <c r="E361" s="118" t="s">
        <v>12</v>
      </c>
      <c r="F361" s="115" t="s">
        <v>97</v>
      </c>
      <c r="G361" s="118" t="s">
        <v>99</v>
      </c>
      <c r="H361" s="123">
        <v>20886</v>
      </c>
      <c r="I361" s="115">
        <f t="shared" ca="1" si="27"/>
        <v>62</v>
      </c>
      <c r="J361" s="118">
        <v>62</v>
      </c>
      <c r="K361" s="115" t="s">
        <v>8</v>
      </c>
      <c r="L361" s="115" t="s">
        <v>121</v>
      </c>
      <c r="M361" s="103"/>
      <c r="N361" s="103"/>
      <c r="O361" s="103"/>
      <c r="P361" s="103"/>
      <c r="Q361" s="106" t="s">
        <v>208</v>
      </c>
      <c r="R361" s="106" t="s">
        <v>209</v>
      </c>
      <c r="S361" s="106"/>
      <c r="T361" s="102">
        <v>11.9</v>
      </c>
      <c r="U361" s="102">
        <v>2</v>
      </c>
      <c r="V361" s="102" t="str">
        <f t="shared" si="25"/>
        <v>PLATA</v>
      </c>
      <c r="W361" s="102" t="s">
        <v>233</v>
      </c>
      <c r="X361" t="str">
        <f t="shared" ca="1" si="26"/>
        <v>s</v>
      </c>
    </row>
    <row r="362" spans="1:24" x14ac:dyDescent="0.25">
      <c r="A362" s="128" t="s">
        <v>1423</v>
      </c>
      <c r="B362" s="115" t="s">
        <v>660</v>
      </c>
      <c r="C362" s="115" t="s">
        <v>914</v>
      </c>
      <c r="D362" s="115" t="s">
        <v>661</v>
      </c>
      <c r="E362" s="115" t="s">
        <v>662</v>
      </c>
      <c r="F362" s="115" t="s">
        <v>96</v>
      </c>
      <c r="G362" s="118" t="s">
        <v>99</v>
      </c>
      <c r="H362" s="122">
        <v>19278</v>
      </c>
      <c r="I362" s="115">
        <f t="shared" ca="1" si="27"/>
        <v>67</v>
      </c>
      <c r="J362" s="115">
        <f ca="1">I362</f>
        <v>67</v>
      </c>
      <c r="K362" s="118" t="s">
        <v>10</v>
      </c>
      <c r="L362" s="118" t="s">
        <v>114</v>
      </c>
      <c r="M362" s="102"/>
      <c r="N362" s="102"/>
      <c r="O362" s="102"/>
      <c r="P362" s="102"/>
      <c r="Q362" s="105"/>
      <c r="R362" s="105"/>
      <c r="S362" s="105"/>
      <c r="T362" s="102" t="s">
        <v>233</v>
      </c>
      <c r="U362" s="102" t="s">
        <v>233</v>
      </c>
      <c r="V362" s="102" t="str">
        <f t="shared" si="25"/>
        <v/>
      </c>
      <c r="W362" s="102" t="s">
        <v>233</v>
      </c>
      <c r="X362" t="str">
        <f t="shared" ca="1" si="26"/>
        <v>s</v>
      </c>
    </row>
    <row r="363" spans="1:24" x14ac:dyDescent="0.25">
      <c r="A363" s="128" t="s">
        <v>1423</v>
      </c>
      <c r="B363" s="115" t="s">
        <v>660</v>
      </c>
      <c r="C363" s="115" t="s">
        <v>914</v>
      </c>
      <c r="D363" s="115" t="s">
        <v>661</v>
      </c>
      <c r="E363" s="115" t="s">
        <v>662</v>
      </c>
      <c r="F363" s="115" t="s">
        <v>96</v>
      </c>
      <c r="G363" s="118" t="s">
        <v>99</v>
      </c>
      <c r="H363" s="122">
        <v>19278</v>
      </c>
      <c r="I363" s="115">
        <f t="shared" ca="1" si="27"/>
        <v>67</v>
      </c>
      <c r="J363" s="115">
        <f ca="1">I363</f>
        <v>67</v>
      </c>
      <c r="K363" s="118" t="s">
        <v>10</v>
      </c>
      <c r="L363" s="115" t="s">
        <v>115</v>
      </c>
      <c r="M363" s="102"/>
      <c r="N363" s="102"/>
      <c r="O363" s="102"/>
      <c r="P363" s="102"/>
      <c r="Q363" s="105"/>
      <c r="R363" s="105"/>
      <c r="S363" s="105"/>
      <c r="T363" s="102" t="s">
        <v>233</v>
      </c>
      <c r="U363" s="102" t="s">
        <v>233</v>
      </c>
      <c r="V363" s="102" t="str">
        <f t="shared" si="25"/>
        <v/>
      </c>
      <c r="W363" s="102" t="s">
        <v>233</v>
      </c>
      <c r="X363" t="str">
        <f t="shared" ca="1" si="26"/>
        <v>s</v>
      </c>
    </row>
    <row r="364" spans="1:24" x14ac:dyDescent="0.25">
      <c r="A364" s="128" t="s">
        <v>1423</v>
      </c>
      <c r="B364" s="115" t="s">
        <v>660</v>
      </c>
      <c r="C364" s="115" t="s">
        <v>914</v>
      </c>
      <c r="D364" s="115" t="s">
        <v>661</v>
      </c>
      <c r="E364" s="115" t="s">
        <v>662</v>
      </c>
      <c r="F364" s="115" t="s">
        <v>96</v>
      </c>
      <c r="G364" s="118" t="s">
        <v>99</v>
      </c>
      <c r="H364" s="122">
        <v>19278</v>
      </c>
      <c r="I364" s="115">
        <f t="shared" ca="1" si="27"/>
        <v>67</v>
      </c>
      <c r="J364" s="115">
        <f ca="1">I364</f>
        <v>67</v>
      </c>
      <c r="K364" s="118" t="s">
        <v>10</v>
      </c>
      <c r="L364" s="115" t="s">
        <v>110</v>
      </c>
      <c r="M364" s="102"/>
      <c r="N364" s="102"/>
      <c r="O364" s="102"/>
      <c r="P364" s="102"/>
      <c r="Q364" s="105"/>
      <c r="R364" s="105"/>
      <c r="S364" s="105"/>
      <c r="T364" s="102" t="s">
        <v>1785</v>
      </c>
      <c r="U364" s="102">
        <v>1</v>
      </c>
      <c r="V364" s="102" t="str">
        <f t="shared" si="25"/>
        <v>ORO</v>
      </c>
      <c r="W364" s="102" t="s">
        <v>233</v>
      </c>
      <c r="X364" t="str">
        <f t="shared" ca="1" si="26"/>
        <v>s</v>
      </c>
    </row>
    <row r="365" spans="1:24" x14ac:dyDescent="0.25">
      <c r="A365" s="128" t="s">
        <v>1223</v>
      </c>
      <c r="B365" s="118" t="s">
        <v>56</v>
      </c>
      <c r="C365" s="115" t="s">
        <v>59</v>
      </c>
      <c r="D365" s="118" t="s">
        <v>541</v>
      </c>
      <c r="E365" s="115" t="s">
        <v>596</v>
      </c>
      <c r="F365" s="115" t="s">
        <v>96</v>
      </c>
      <c r="G365" s="118" t="s">
        <v>99</v>
      </c>
      <c r="H365" s="122">
        <v>28076</v>
      </c>
      <c r="I365" s="115">
        <f t="shared" ca="1" si="27"/>
        <v>43</v>
      </c>
      <c r="J365" s="115">
        <v>43</v>
      </c>
      <c r="K365" s="118" t="s">
        <v>13</v>
      </c>
      <c r="L365" s="115" t="s">
        <v>117</v>
      </c>
      <c r="M365" s="102"/>
      <c r="N365" s="102"/>
      <c r="O365" s="102"/>
      <c r="P365" s="102"/>
      <c r="Q365" s="105"/>
      <c r="R365" s="105"/>
      <c r="S365" s="105"/>
      <c r="T365" s="102" t="s">
        <v>1711</v>
      </c>
      <c r="U365" s="102">
        <v>5</v>
      </c>
      <c r="V365" s="102" t="str">
        <f t="shared" si="25"/>
        <v/>
      </c>
      <c r="W365" s="102" t="s">
        <v>233</v>
      </c>
      <c r="X365" t="str">
        <f t="shared" ca="1" si="26"/>
        <v>s</v>
      </c>
    </row>
    <row r="366" spans="1:24" x14ac:dyDescent="0.25">
      <c r="A366" s="128" t="s">
        <v>1261</v>
      </c>
      <c r="B366" s="118" t="s">
        <v>412</v>
      </c>
      <c r="C366" s="115" t="s">
        <v>617</v>
      </c>
      <c r="D366" s="115" t="s">
        <v>618</v>
      </c>
      <c r="E366" s="115" t="s">
        <v>619</v>
      </c>
      <c r="F366" s="115" t="s">
        <v>96</v>
      </c>
      <c r="G366" s="118" t="s">
        <v>99</v>
      </c>
      <c r="H366" s="122">
        <v>26267</v>
      </c>
      <c r="I366" s="115">
        <f t="shared" ca="1" si="27"/>
        <v>48</v>
      </c>
      <c r="J366" s="115">
        <f t="shared" ref="J366:J375" ca="1" si="30">I366</f>
        <v>48</v>
      </c>
      <c r="K366" s="118" t="s">
        <v>4</v>
      </c>
      <c r="L366" s="118" t="s">
        <v>116</v>
      </c>
      <c r="M366" s="102"/>
      <c r="N366" s="102"/>
      <c r="O366" s="102"/>
      <c r="P366" s="102"/>
      <c r="Q366" s="105"/>
      <c r="R366" s="105"/>
      <c r="S366" s="105"/>
      <c r="T366" s="102" t="s">
        <v>1563</v>
      </c>
      <c r="U366" s="102">
        <v>4</v>
      </c>
      <c r="V366" s="102" t="str">
        <f t="shared" si="25"/>
        <v/>
      </c>
      <c r="W366" s="102" t="s">
        <v>233</v>
      </c>
      <c r="X366" t="str">
        <f t="shared" ca="1" si="26"/>
        <v>s</v>
      </c>
    </row>
    <row r="367" spans="1:24" x14ac:dyDescent="0.25">
      <c r="A367" s="128" t="s">
        <v>1261</v>
      </c>
      <c r="B367" s="118" t="s">
        <v>412</v>
      </c>
      <c r="C367" s="115" t="s">
        <v>617</v>
      </c>
      <c r="D367" s="115" t="s">
        <v>618</v>
      </c>
      <c r="E367" s="115" t="s">
        <v>619</v>
      </c>
      <c r="F367" s="115" t="s">
        <v>96</v>
      </c>
      <c r="G367" s="118" t="s">
        <v>99</v>
      </c>
      <c r="H367" s="122">
        <v>26267</v>
      </c>
      <c r="I367" s="115">
        <f t="shared" ca="1" si="27"/>
        <v>48</v>
      </c>
      <c r="J367" s="115">
        <f t="shared" ca="1" si="30"/>
        <v>48</v>
      </c>
      <c r="K367" s="118" t="s">
        <v>4</v>
      </c>
      <c r="L367" s="115" t="s">
        <v>110</v>
      </c>
      <c r="M367" s="102"/>
      <c r="N367" s="102"/>
      <c r="O367" s="102"/>
      <c r="P367" s="102"/>
      <c r="Q367" s="105"/>
      <c r="R367" s="105"/>
      <c r="S367" s="105"/>
      <c r="T367" s="102" t="s">
        <v>1778</v>
      </c>
      <c r="U367" s="102">
        <v>1</v>
      </c>
      <c r="V367" s="102" t="str">
        <f t="shared" si="25"/>
        <v>ORO</v>
      </c>
      <c r="W367" s="102" t="s">
        <v>233</v>
      </c>
      <c r="X367" t="str">
        <f t="shared" ca="1" si="26"/>
        <v>s</v>
      </c>
    </row>
    <row r="368" spans="1:24" x14ac:dyDescent="0.25">
      <c r="A368" s="128" t="s">
        <v>1405</v>
      </c>
      <c r="B368" s="115" t="s">
        <v>705</v>
      </c>
      <c r="C368" s="115" t="s">
        <v>706</v>
      </c>
      <c r="D368" s="115" t="s">
        <v>707</v>
      </c>
      <c r="E368" s="115" t="s">
        <v>708</v>
      </c>
      <c r="F368" s="115" t="s">
        <v>97</v>
      </c>
      <c r="G368" s="118" t="s">
        <v>99</v>
      </c>
      <c r="H368" s="122">
        <v>21296</v>
      </c>
      <c r="I368" s="115">
        <f t="shared" ca="1" si="27"/>
        <v>61</v>
      </c>
      <c r="J368" s="115">
        <f t="shared" ca="1" si="30"/>
        <v>61</v>
      </c>
      <c r="K368" s="115" t="s">
        <v>8</v>
      </c>
      <c r="L368" s="115" t="s">
        <v>112</v>
      </c>
      <c r="M368" s="102"/>
      <c r="N368" s="102"/>
      <c r="O368" s="102"/>
      <c r="P368" s="102"/>
      <c r="Q368" s="105"/>
      <c r="R368" s="105"/>
      <c r="S368" s="105"/>
      <c r="T368" s="102">
        <v>22.29</v>
      </c>
      <c r="U368" s="102">
        <v>3</v>
      </c>
      <c r="V368" s="102" t="str">
        <f t="shared" si="25"/>
        <v>BRONCE</v>
      </c>
      <c r="W368" s="102" t="s">
        <v>233</v>
      </c>
      <c r="X368" t="str">
        <f t="shared" ca="1" si="26"/>
        <v>s</v>
      </c>
    </row>
    <row r="369" spans="1:24" x14ac:dyDescent="0.25">
      <c r="A369" s="128" t="s">
        <v>1405</v>
      </c>
      <c r="B369" s="115" t="s">
        <v>705</v>
      </c>
      <c r="C369" s="115" t="s">
        <v>706</v>
      </c>
      <c r="D369" s="115" t="s">
        <v>707</v>
      </c>
      <c r="E369" s="115" t="s">
        <v>708</v>
      </c>
      <c r="F369" s="115" t="s">
        <v>97</v>
      </c>
      <c r="G369" s="118" t="s">
        <v>99</v>
      </c>
      <c r="H369" s="122">
        <v>21296</v>
      </c>
      <c r="I369" s="115">
        <f t="shared" ca="1" si="27"/>
        <v>61</v>
      </c>
      <c r="J369" s="115">
        <f t="shared" ca="1" si="30"/>
        <v>61</v>
      </c>
      <c r="K369" s="115" t="s">
        <v>8</v>
      </c>
      <c r="L369" s="118" t="s">
        <v>113</v>
      </c>
      <c r="M369" s="102"/>
      <c r="N369" s="102"/>
      <c r="O369" s="102"/>
      <c r="P369" s="102"/>
      <c r="Q369" s="105"/>
      <c r="R369" s="105"/>
      <c r="S369" s="105"/>
      <c r="T369" s="102">
        <v>46.86</v>
      </c>
      <c r="U369" s="102">
        <v>3</v>
      </c>
      <c r="V369" s="102" t="str">
        <f t="shared" si="25"/>
        <v>BRONCE</v>
      </c>
      <c r="W369" s="102" t="s">
        <v>233</v>
      </c>
      <c r="X369" t="str">
        <f t="shared" ca="1" si="26"/>
        <v>s</v>
      </c>
    </row>
    <row r="370" spans="1:24" x14ac:dyDescent="0.25">
      <c r="A370" s="128" t="s">
        <v>1405</v>
      </c>
      <c r="B370" s="115" t="s">
        <v>705</v>
      </c>
      <c r="C370" s="115" t="s">
        <v>706</v>
      </c>
      <c r="D370" s="115" t="s">
        <v>707</v>
      </c>
      <c r="E370" s="115" t="s">
        <v>708</v>
      </c>
      <c r="F370" s="115" t="s">
        <v>97</v>
      </c>
      <c r="G370" s="118" t="s">
        <v>99</v>
      </c>
      <c r="H370" s="122">
        <v>21296</v>
      </c>
      <c r="I370" s="115">
        <f t="shared" ca="1" si="27"/>
        <v>61</v>
      </c>
      <c r="J370" s="115">
        <f t="shared" ca="1" si="30"/>
        <v>61</v>
      </c>
      <c r="K370" s="115" t="s">
        <v>8</v>
      </c>
      <c r="L370" s="115" t="s">
        <v>121</v>
      </c>
      <c r="M370" s="102"/>
      <c r="N370" s="102"/>
      <c r="O370" s="102"/>
      <c r="P370" s="102"/>
      <c r="Q370" s="105"/>
      <c r="R370" s="105"/>
      <c r="S370" s="105"/>
      <c r="T370" s="102">
        <v>7.56</v>
      </c>
      <c r="U370" s="102">
        <v>5</v>
      </c>
      <c r="V370" s="102" t="str">
        <f t="shared" si="25"/>
        <v/>
      </c>
      <c r="W370" s="102" t="s">
        <v>233</v>
      </c>
      <c r="X370" t="str">
        <f t="shared" ca="1" si="26"/>
        <v>s</v>
      </c>
    </row>
    <row r="371" spans="1:24" x14ac:dyDescent="0.25">
      <c r="A371" s="128" t="s">
        <v>1472</v>
      </c>
      <c r="B371" s="115" t="s">
        <v>818</v>
      </c>
      <c r="C371" s="115" t="s">
        <v>40</v>
      </c>
      <c r="D371" s="115" t="s">
        <v>1166</v>
      </c>
      <c r="E371" s="115">
        <v>3527032</v>
      </c>
      <c r="F371" s="115" t="s">
        <v>96</v>
      </c>
      <c r="G371" s="118" t="s">
        <v>99</v>
      </c>
      <c r="H371" s="122">
        <v>27858</v>
      </c>
      <c r="I371" s="115">
        <f t="shared" ca="1" si="27"/>
        <v>43</v>
      </c>
      <c r="J371" s="115">
        <f t="shared" ca="1" si="30"/>
        <v>43</v>
      </c>
      <c r="K371" s="115" t="s">
        <v>13</v>
      </c>
      <c r="L371" s="115" t="s">
        <v>112</v>
      </c>
      <c r="M371" s="102"/>
      <c r="N371" s="102"/>
      <c r="O371" s="102"/>
      <c r="P371" s="102"/>
      <c r="Q371" s="105"/>
      <c r="R371" s="105"/>
      <c r="S371" s="105"/>
      <c r="T371" s="102" t="s">
        <v>233</v>
      </c>
      <c r="U371" s="102" t="s">
        <v>233</v>
      </c>
      <c r="V371" s="102" t="str">
        <f t="shared" si="25"/>
        <v/>
      </c>
      <c r="W371" s="102" t="s">
        <v>233</v>
      </c>
      <c r="X371" t="str">
        <f t="shared" ca="1" si="26"/>
        <v>s</v>
      </c>
    </row>
    <row r="372" spans="1:24" x14ac:dyDescent="0.25">
      <c r="A372" s="128" t="s">
        <v>1472</v>
      </c>
      <c r="B372" s="115" t="s">
        <v>818</v>
      </c>
      <c r="C372" s="115" t="s">
        <v>40</v>
      </c>
      <c r="D372" s="115" t="s">
        <v>1166</v>
      </c>
      <c r="E372" s="115">
        <v>3527032</v>
      </c>
      <c r="F372" s="115" t="s">
        <v>96</v>
      </c>
      <c r="G372" s="118" t="s">
        <v>99</v>
      </c>
      <c r="H372" s="122">
        <v>27858</v>
      </c>
      <c r="I372" s="115">
        <f t="shared" ref="I372:I373" ca="1" si="31">YEAR(TODAY())-YEAR(H372)</f>
        <v>43</v>
      </c>
      <c r="J372" s="115">
        <f t="shared" ref="J372:J373" ca="1" si="32">I372</f>
        <v>43</v>
      </c>
      <c r="K372" s="115" t="s">
        <v>13</v>
      </c>
      <c r="L372" s="115" t="s">
        <v>113</v>
      </c>
      <c r="M372" s="102"/>
      <c r="N372" s="102"/>
      <c r="O372" s="102"/>
      <c r="P372" s="102"/>
      <c r="Q372" s="105"/>
      <c r="R372" s="105"/>
      <c r="S372" s="105"/>
      <c r="T372" s="102" t="s">
        <v>233</v>
      </c>
      <c r="U372" s="102" t="s">
        <v>233</v>
      </c>
      <c r="V372" s="102" t="str">
        <f t="shared" si="25"/>
        <v/>
      </c>
      <c r="W372" s="102" t="s">
        <v>233</v>
      </c>
    </row>
    <row r="373" spans="1:24" x14ac:dyDescent="0.25">
      <c r="A373" s="128" t="s">
        <v>1472</v>
      </c>
      <c r="B373" s="115" t="s">
        <v>818</v>
      </c>
      <c r="C373" s="115" t="s">
        <v>40</v>
      </c>
      <c r="D373" s="115" t="s">
        <v>1166</v>
      </c>
      <c r="E373" s="115">
        <v>3527032</v>
      </c>
      <c r="F373" s="115" t="s">
        <v>96</v>
      </c>
      <c r="G373" s="118" t="s">
        <v>99</v>
      </c>
      <c r="H373" s="122">
        <v>27858</v>
      </c>
      <c r="I373" s="115">
        <f t="shared" ca="1" si="31"/>
        <v>43</v>
      </c>
      <c r="J373" s="115">
        <f t="shared" ca="1" si="32"/>
        <v>43</v>
      </c>
      <c r="K373" s="115" t="s">
        <v>13</v>
      </c>
      <c r="L373" s="115" t="s">
        <v>119</v>
      </c>
      <c r="M373" s="102"/>
      <c r="N373" s="102"/>
      <c r="O373" s="102"/>
      <c r="P373" s="102"/>
      <c r="Q373" s="105"/>
      <c r="R373" s="105"/>
      <c r="S373" s="105"/>
      <c r="T373" s="102">
        <v>3.7</v>
      </c>
      <c r="U373" s="102">
        <v>3</v>
      </c>
      <c r="V373" s="102" t="str">
        <f t="shared" si="25"/>
        <v>BRONCE</v>
      </c>
      <c r="W373" s="102" t="s">
        <v>233</v>
      </c>
    </row>
    <row r="374" spans="1:24" x14ac:dyDescent="0.25">
      <c r="A374" s="128" t="s">
        <v>1296</v>
      </c>
      <c r="B374" s="115" t="s">
        <v>410</v>
      </c>
      <c r="C374" s="115" t="s">
        <v>726</v>
      </c>
      <c r="D374" s="115" t="s">
        <v>727</v>
      </c>
      <c r="E374" s="115" t="s">
        <v>728</v>
      </c>
      <c r="F374" s="115" t="s">
        <v>97</v>
      </c>
      <c r="G374" s="118" t="s">
        <v>99</v>
      </c>
      <c r="H374" s="122">
        <v>24369</v>
      </c>
      <c r="I374" s="115">
        <f t="shared" ca="1" si="27"/>
        <v>53</v>
      </c>
      <c r="J374" s="115">
        <f t="shared" ca="1" si="30"/>
        <v>53</v>
      </c>
      <c r="K374" s="118" t="s">
        <v>3</v>
      </c>
      <c r="L374" s="115" t="s">
        <v>121</v>
      </c>
      <c r="M374" s="102"/>
      <c r="N374" s="102"/>
      <c r="O374" s="102"/>
      <c r="P374" s="102"/>
      <c r="Q374" s="105"/>
      <c r="R374" s="105"/>
      <c r="S374" s="105"/>
      <c r="T374" s="102">
        <v>10.95</v>
      </c>
      <c r="U374" s="102">
        <v>4</v>
      </c>
      <c r="V374" s="102" t="str">
        <f t="shared" si="25"/>
        <v/>
      </c>
      <c r="W374" s="102" t="s">
        <v>233</v>
      </c>
      <c r="X374" t="str">
        <f t="shared" ca="1" si="26"/>
        <v>s</v>
      </c>
    </row>
    <row r="375" spans="1:24" x14ac:dyDescent="0.25">
      <c r="A375" s="128" t="s">
        <v>1296</v>
      </c>
      <c r="B375" s="115" t="s">
        <v>410</v>
      </c>
      <c r="C375" s="115" t="s">
        <v>726</v>
      </c>
      <c r="D375" s="115" t="s">
        <v>727</v>
      </c>
      <c r="E375" s="115" t="s">
        <v>728</v>
      </c>
      <c r="F375" s="115" t="s">
        <v>97</v>
      </c>
      <c r="G375" s="118" t="s">
        <v>99</v>
      </c>
      <c r="H375" s="122">
        <v>24369</v>
      </c>
      <c r="I375" s="115">
        <f t="shared" ca="1" si="27"/>
        <v>53</v>
      </c>
      <c r="J375" s="115">
        <f t="shared" ca="1" si="30"/>
        <v>53</v>
      </c>
      <c r="K375" s="118" t="s">
        <v>3</v>
      </c>
      <c r="L375" s="115" t="s">
        <v>156</v>
      </c>
      <c r="M375" s="102"/>
      <c r="N375" s="102"/>
      <c r="O375" s="102"/>
      <c r="P375" s="102"/>
      <c r="Q375" s="105"/>
      <c r="R375" s="105"/>
      <c r="S375" s="105"/>
      <c r="T375" s="102">
        <v>9.6199999999999992</v>
      </c>
      <c r="U375" s="102">
        <v>10</v>
      </c>
      <c r="V375" s="102" t="str">
        <f t="shared" si="25"/>
        <v/>
      </c>
      <c r="W375" s="102" t="s">
        <v>233</v>
      </c>
      <c r="X375" t="str">
        <f t="shared" ca="1" si="26"/>
        <v>s</v>
      </c>
    </row>
    <row r="376" spans="1:24" x14ac:dyDescent="0.25">
      <c r="A376" s="128" t="s">
        <v>1310</v>
      </c>
      <c r="B376" s="118" t="s">
        <v>410</v>
      </c>
      <c r="C376" s="115" t="s">
        <v>553</v>
      </c>
      <c r="D376" s="118" t="s">
        <v>554</v>
      </c>
      <c r="E376" s="115" t="s">
        <v>611</v>
      </c>
      <c r="F376" s="115" t="s">
        <v>96</v>
      </c>
      <c r="G376" s="118" t="s">
        <v>99</v>
      </c>
      <c r="H376" s="122">
        <v>24052</v>
      </c>
      <c r="I376" s="115">
        <f t="shared" ca="1" si="27"/>
        <v>54</v>
      </c>
      <c r="J376" s="115">
        <v>54</v>
      </c>
      <c r="K376" s="118" t="s">
        <v>3</v>
      </c>
      <c r="L376" s="115" t="s">
        <v>112</v>
      </c>
      <c r="M376" s="102"/>
      <c r="N376" s="102"/>
      <c r="O376" s="102"/>
      <c r="P376" s="102"/>
      <c r="Q376" s="105"/>
      <c r="R376" s="105"/>
      <c r="S376" s="105"/>
      <c r="T376" s="102">
        <v>15.11</v>
      </c>
      <c r="U376" s="102">
        <v>4</v>
      </c>
      <c r="V376" s="102" t="str">
        <f t="shared" si="25"/>
        <v/>
      </c>
      <c r="W376" s="102" t="s">
        <v>233</v>
      </c>
      <c r="X376" t="str">
        <f t="shared" ca="1" si="26"/>
        <v>s</v>
      </c>
    </row>
    <row r="377" spans="1:24" x14ac:dyDescent="0.25">
      <c r="A377" s="128" t="s">
        <v>1310</v>
      </c>
      <c r="B377" s="118" t="s">
        <v>410</v>
      </c>
      <c r="C377" s="115" t="s">
        <v>553</v>
      </c>
      <c r="D377" s="118" t="s">
        <v>554</v>
      </c>
      <c r="E377" s="115" t="s">
        <v>611</v>
      </c>
      <c r="F377" s="115" t="s">
        <v>96</v>
      </c>
      <c r="G377" s="118" t="s">
        <v>99</v>
      </c>
      <c r="H377" s="122">
        <v>24052</v>
      </c>
      <c r="I377" s="115">
        <f t="shared" ca="1" si="27"/>
        <v>54</v>
      </c>
      <c r="J377" s="115">
        <v>54</v>
      </c>
      <c r="K377" s="118" t="s">
        <v>3</v>
      </c>
      <c r="L377" s="118" t="s">
        <v>113</v>
      </c>
      <c r="M377" s="102"/>
      <c r="N377" s="102"/>
      <c r="O377" s="102"/>
      <c r="P377" s="102"/>
      <c r="Q377" s="105"/>
      <c r="R377" s="105"/>
      <c r="S377" s="105"/>
      <c r="T377" s="102" t="s">
        <v>233</v>
      </c>
      <c r="U377" s="102" t="s">
        <v>233</v>
      </c>
      <c r="V377" s="102" t="str">
        <f t="shared" si="25"/>
        <v/>
      </c>
      <c r="W377" s="102" t="s">
        <v>233</v>
      </c>
      <c r="X377" t="str">
        <f t="shared" ca="1" si="26"/>
        <v>s</v>
      </c>
    </row>
    <row r="378" spans="1:24" x14ac:dyDescent="0.25">
      <c r="A378" s="128" t="s">
        <v>1310</v>
      </c>
      <c r="B378" s="118" t="s">
        <v>410</v>
      </c>
      <c r="C378" s="115" t="s">
        <v>553</v>
      </c>
      <c r="D378" s="118" t="s">
        <v>554</v>
      </c>
      <c r="E378" s="115" t="s">
        <v>611</v>
      </c>
      <c r="F378" s="115" t="s">
        <v>96</v>
      </c>
      <c r="G378" s="118" t="s">
        <v>99</v>
      </c>
      <c r="H378" s="122">
        <v>24052</v>
      </c>
      <c r="I378" s="115">
        <f t="shared" ca="1" si="27"/>
        <v>54</v>
      </c>
      <c r="J378" s="115">
        <v>54</v>
      </c>
      <c r="K378" s="118" t="s">
        <v>3</v>
      </c>
      <c r="L378" s="115" t="s">
        <v>156</v>
      </c>
      <c r="M378" s="102"/>
      <c r="N378" s="102"/>
      <c r="O378" s="102"/>
      <c r="P378" s="102"/>
      <c r="Q378" s="105"/>
      <c r="R378" s="105"/>
      <c r="S378" s="105"/>
      <c r="T378" s="102" t="s">
        <v>233</v>
      </c>
      <c r="U378" s="102" t="s">
        <v>233</v>
      </c>
      <c r="V378" s="102" t="str">
        <f t="shared" si="25"/>
        <v/>
      </c>
      <c r="W378" s="102" t="s">
        <v>233</v>
      </c>
      <c r="X378" t="str">
        <f t="shared" ca="1" si="26"/>
        <v>s</v>
      </c>
    </row>
    <row r="379" spans="1:24" x14ac:dyDescent="0.25">
      <c r="A379" s="128" t="s">
        <v>1183</v>
      </c>
      <c r="B379" s="118" t="s">
        <v>258</v>
      </c>
      <c r="C379" s="115" t="s">
        <v>35</v>
      </c>
      <c r="D379" s="118" t="s">
        <v>543</v>
      </c>
      <c r="E379" s="115" t="s">
        <v>615</v>
      </c>
      <c r="F379" s="115" t="s">
        <v>96</v>
      </c>
      <c r="G379" s="118" t="s">
        <v>99</v>
      </c>
      <c r="H379" s="122">
        <v>29617</v>
      </c>
      <c r="I379" s="115">
        <f t="shared" ca="1" si="27"/>
        <v>38</v>
      </c>
      <c r="J379" s="115">
        <v>38</v>
      </c>
      <c r="K379" s="115" t="s">
        <v>16</v>
      </c>
      <c r="L379" s="115" t="s">
        <v>118</v>
      </c>
      <c r="M379" s="102"/>
      <c r="N379" s="102"/>
      <c r="O379" s="102"/>
      <c r="P379" s="102"/>
      <c r="Q379" s="105"/>
      <c r="R379" s="105"/>
      <c r="S379" s="105"/>
      <c r="T379" s="102" t="s">
        <v>1489</v>
      </c>
      <c r="U379" s="102">
        <v>3</v>
      </c>
      <c r="V379" s="102" t="str">
        <f t="shared" si="25"/>
        <v>BRONCE</v>
      </c>
      <c r="W379" s="102" t="s">
        <v>233</v>
      </c>
      <c r="X379" t="str">
        <f t="shared" ca="1" si="26"/>
        <v>s</v>
      </c>
    </row>
    <row r="380" spans="1:24" x14ac:dyDescent="0.25">
      <c r="A380" s="128" t="s">
        <v>1183</v>
      </c>
      <c r="B380" s="118" t="s">
        <v>258</v>
      </c>
      <c r="C380" s="115" t="s">
        <v>35</v>
      </c>
      <c r="D380" s="118" t="s">
        <v>543</v>
      </c>
      <c r="E380" s="115" t="s">
        <v>615</v>
      </c>
      <c r="F380" s="115" t="s">
        <v>96</v>
      </c>
      <c r="G380" s="118" t="s">
        <v>99</v>
      </c>
      <c r="H380" s="122">
        <v>29617</v>
      </c>
      <c r="I380" s="115">
        <f t="shared" ca="1" si="27"/>
        <v>38</v>
      </c>
      <c r="J380" s="115">
        <v>38</v>
      </c>
      <c r="K380" s="115" t="s">
        <v>16</v>
      </c>
      <c r="L380" s="118" t="s">
        <v>1162</v>
      </c>
      <c r="M380" s="102"/>
      <c r="N380" s="102"/>
      <c r="O380" s="102"/>
      <c r="P380" s="102"/>
      <c r="Q380" s="105"/>
      <c r="R380" s="105"/>
      <c r="S380" s="105"/>
      <c r="T380" s="102" t="s">
        <v>1765</v>
      </c>
      <c r="U380" s="102">
        <v>1</v>
      </c>
      <c r="V380" s="102" t="str">
        <f t="shared" si="25"/>
        <v>ORO</v>
      </c>
      <c r="W380" s="102" t="s">
        <v>233</v>
      </c>
      <c r="X380" t="str">
        <f t="shared" ca="1" si="26"/>
        <v>s</v>
      </c>
    </row>
    <row r="381" spans="1:24" x14ac:dyDescent="0.25">
      <c r="A381" s="128" t="s">
        <v>1183</v>
      </c>
      <c r="B381" s="118" t="s">
        <v>258</v>
      </c>
      <c r="C381" s="115" t="s">
        <v>35</v>
      </c>
      <c r="D381" s="118" t="s">
        <v>543</v>
      </c>
      <c r="E381" s="115" t="s">
        <v>615</v>
      </c>
      <c r="F381" s="115" t="s">
        <v>96</v>
      </c>
      <c r="G381" s="118" t="s">
        <v>99</v>
      </c>
      <c r="H381" s="122">
        <v>29617</v>
      </c>
      <c r="I381" s="115">
        <f t="shared" ca="1" si="27"/>
        <v>38</v>
      </c>
      <c r="J381" s="115">
        <v>38</v>
      </c>
      <c r="K381" s="115" t="s">
        <v>16</v>
      </c>
      <c r="L381" s="115" t="s">
        <v>110</v>
      </c>
      <c r="M381" s="102"/>
      <c r="N381" s="102"/>
      <c r="O381" s="102"/>
      <c r="P381" s="102"/>
      <c r="Q381" s="105"/>
      <c r="R381" s="105"/>
      <c r="S381" s="105"/>
      <c r="T381" s="102" t="s">
        <v>233</v>
      </c>
      <c r="U381" s="102" t="s">
        <v>233</v>
      </c>
      <c r="V381" s="102" t="str">
        <f t="shared" si="25"/>
        <v/>
      </c>
      <c r="W381" s="102" t="s">
        <v>233</v>
      </c>
      <c r="X381" t="str">
        <f t="shared" ca="1" si="26"/>
        <v>s</v>
      </c>
    </row>
    <row r="382" spans="1:24" x14ac:dyDescent="0.25">
      <c r="A382" s="128" t="s">
        <v>1384</v>
      </c>
      <c r="B382" s="115" t="s">
        <v>258</v>
      </c>
      <c r="C382" s="115" t="s">
        <v>135</v>
      </c>
      <c r="D382" s="115" t="s">
        <v>643</v>
      </c>
      <c r="E382" s="115" t="s">
        <v>644</v>
      </c>
      <c r="F382" s="115" t="s">
        <v>96</v>
      </c>
      <c r="G382" s="118" t="s">
        <v>99</v>
      </c>
      <c r="H382" s="122">
        <v>20201</v>
      </c>
      <c r="I382" s="115">
        <f t="shared" ca="1" si="27"/>
        <v>64</v>
      </c>
      <c r="J382" s="115">
        <f t="shared" ref="J382:J396" ca="1" si="33">I382</f>
        <v>64</v>
      </c>
      <c r="K382" s="115" t="s">
        <v>8</v>
      </c>
      <c r="L382" s="115" t="s">
        <v>118</v>
      </c>
      <c r="M382" s="102"/>
      <c r="N382" s="102"/>
      <c r="O382" s="102"/>
      <c r="P382" s="102"/>
      <c r="Q382" s="105"/>
      <c r="R382" s="105"/>
      <c r="S382" s="105"/>
      <c r="T382" s="102" t="s">
        <v>1510</v>
      </c>
      <c r="U382" s="102">
        <v>1</v>
      </c>
      <c r="V382" s="102" t="str">
        <f t="shared" si="25"/>
        <v>ORO</v>
      </c>
      <c r="W382" s="102" t="s">
        <v>233</v>
      </c>
      <c r="X382" t="str">
        <f t="shared" ca="1" si="26"/>
        <v>s</v>
      </c>
    </row>
    <row r="383" spans="1:24" x14ac:dyDescent="0.25">
      <c r="A383" s="128" t="s">
        <v>1384</v>
      </c>
      <c r="B383" s="115" t="s">
        <v>258</v>
      </c>
      <c r="C383" s="115" t="s">
        <v>135</v>
      </c>
      <c r="D383" s="115" t="s">
        <v>643</v>
      </c>
      <c r="E383" s="115" t="s">
        <v>644</v>
      </c>
      <c r="F383" s="115" t="s">
        <v>96</v>
      </c>
      <c r="G383" s="118" t="s">
        <v>99</v>
      </c>
      <c r="H383" s="122">
        <v>20201</v>
      </c>
      <c r="I383" s="115">
        <f t="shared" ca="1" si="27"/>
        <v>64</v>
      </c>
      <c r="J383" s="115">
        <f t="shared" ca="1" si="33"/>
        <v>64</v>
      </c>
      <c r="K383" s="115" t="s">
        <v>8</v>
      </c>
      <c r="L383" s="118" t="s">
        <v>116</v>
      </c>
      <c r="M383" s="102"/>
      <c r="N383" s="102"/>
      <c r="O383" s="102"/>
      <c r="P383" s="102"/>
      <c r="Q383" s="105"/>
      <c r="R383" s="105"/>
      <c r="S383" s="105"/>
      <c r="T383" s="102" t="s">
        <v>1550</v>
      </c>
      <c r="U383" s="102">
        <v>2</v>
      </c>
      <c r="V383" s="102" t="str">
        <f t="shared" si="25"/>
        <v>PLATA</v>
      </c>
      <c r="W383" s="102" t="s">
        <v>233</v>
      </c>
      <c r="X383" t="str">
        <f t="shared" ca="1" si="26"/>
        <v>s</v>
      </c>
    </row>
    <row r="384" spans="1:24" x14ac:dyDescent="0.25">
      <c r="A384" s="128" t="s">
        <v>1384</v>
      </c>
      <c r="B384" s="115" t="s">
        <v>258</v>
      </c>
      <c r="C384" s="115" t="s">
        <v>135</v>
      </c>
      <c r="D384" s="115" t="s">
        <v>643</v>
      </c>
      <c r="E384" s="115" t="s">
        <v>644</v>
      </c>
      <c r="F384" s="115" t="s">
        <v>96</v>
      </c>
      <c r="G384" s="118" t="s">
        <v>99</v>
      </c>
      <c r="H384" s="122">
        <v>20201</v>
      </c>
      <c r="I384" s="115">
        <f t="shared" ca="1" si="27"/>
        <v>64</v>
      </c>
      <c r="J384" s="115">
        <f t="shared" ca="1" si="33"/>
        <v>64</v>
      </c>
      <c r="K384" s="115" t="s">
        <v>8</v>
      </c>
      <c r="L384" s="115" t="s">
        <v>110</v>
      </c>
      <c r="M384" s="102"/>
      <c r="N384" s="102"/>
      <c r="O384" s="102"/>
      <c r="P384" s="102"/>
      <c r="Q384" s="105"/>
      <c r="R384" s="105"/>
      <c r="S384" s="105"/>
      <c r="T384" s="102" t="s">
        <v>1784</v>
      </c>
      <c r="U384" s="102">
        <v>2</v>
      </c>
      <c r="V384" s="102" t="str">
        <f t="shared" si="25"/>
        <v>PLATA</v>
      </c>
      <c r="W384" s="102" t="s">
        <v>233</v>
      </c>
      <c r="X384" t="str">
        <f t="shared" ca="1" si="26"/>
        <v>s</v>
      </c>
    </row>
    <row r="385" spans="1:24" x14ac:dyDescent="0.25">
      <c r="A385" s="128" t="s">
        <v>1458</v>
      </c>
      <c r="B385" s="115" t="s">
        <v>645</v>
      </c>
      <c r="C385" s="115" t="s">
        <v>646</v>
      </c>
      <c r="D385" s="115" t="s">
        <v>647</v>
      </c>
      <c r="E385" s="115" t="s">
        <v>648</v>
      </c>
      <c r="F385" s="115" t="s">
        <v>96</v>
      </c>
      <c r="G385" s="118" t="s">
        <v>99</v>
      </c>
      <c r="H385" s="122">
        <v>17469</v>
      </c>
      <c r="I385" s="115">
        <f t="shared" ca="1" si="27"/>
        <v>72</v>
      </c>
      <c r="J385" s="115">
        <f t="shared" ca="1" si="33"/>
        <v>72</v>
      </c>
      <c r="K385" s="118" t="s">
        <v>11</v>
      </c>
      <c r="L385" s="115" t="s">
        <v>118</v>
      </c>
      <c r="M385" s="102"/>
      <c r="N385" s="102"/>
      <c r="O385" s="102"/>
      <c r="P385" s="102"/>
      <c r="Q385" s="105"/>
      <c r="R385" s="105"/>
      <c r="S385" s="105"/>
      <c r="T385" s="102" t="s">
        <v>1513</v>
      </c>
      <c r="U385" s="102">
        <v>1</v>
      </c>
      <c r="V385" s="102" t="str">
        <f t="shared" si="25"/>
        <v>ORO</v>
      </c>
      <c r="W385" s="102" t="s">
        <v>233</v>
      </c>
      <c r="X385" t="str">
        <f t="shared" ca="1" si="26"/>
        <v>s</v>
      </c>
    </row>
    <row r="386" spans="1:24" x14ac:dyDescent="0.25">
      <c r="A386" s="128" t="s">
        <v>1458</v>
      </c>
      <c r="B386" s="115" t="s">
        <v>645</v>
      </c>
      <c r="C386" s="115" t="s">
        <v>646</v>
      </c>
      <c r="D386" s="115" t="s">
        <v>647</v>
      </c>
      <c r="E386" s="115" t="s">
        <v>648</v>
      </c>
      <c r="F386" s="115" t="s">
        <v>96</v>
      </c>
      <c r="G386" s="118" t="s">
        <v>99</v>
      </c>
      <c r="H386" s="122">
        <v>17469</v>
      </c>
      <c r="I386" s="115">
        <f t="shared" ca="1" si="27"/>
        <v>72</v>
      </c>
      <c r="J386" s="115">
        <f t="shared" ca="1" si="33"/>
        <v>72</v>
      </c>
      <c r="K386" s="118" t="s">
        <v>11</v>
      </c>
      <c r="L386" s="115" t="s">
        <v>117</v>
      </c>
      <c r="M386" s="102"/>
      <c r="N386" s="102"/>
      <c r="O386" s="102"/>
      <c r="P386" s="102"/>
      <c r="Q386" s="105"/>
      <c r="R386" s="105"/>
      <c r="S386" s="105"/>
      <c r="T386" s="102" t="s">
        <v>1738</v>
      </c>
      <c r="U386" s="102">
        <v>1</v>
      </c>
      <c r="V386" s="102" t="str">
        <f t="shared" si="25"/>
        <v>ORO</v>
      </c>
      <c r="W386" s="102" t="s">
        <v>233</v>
      </c>
      <c r="X386" t="str">
        <f t="shared" ca="1" si="26"/>
        <v>s</v>
      </c>
    </row>
    <row r="387" spans="1:24" x14ac:dyDescent="0.25">
      <c r="A387" s="128" t="s">
        <v>1458</v>
      </c>
      <c r="B387" s="115" t="s">
        <v>645</v>
      </c>
      <c r="C387" s="115" t="s">
        <v>646</v>
      </c>
      <c r="D387" s="115" t="s">
        <v>647</v>
      </c>
      <c r="E387" s="115" t="s">
        <v>648</v>
      </c>
      <c r="F387" s="115" t="s">
        <v>96</v>
      </c>
      <c r="G387" s="118" t="s">
        <v>99</v>
      </c>
      <c r="H387" s="122">
        <v>17469</v>
      </c>
      <c r="I387" s="115">
        <f t="shared" ca="1" si="27"/>
        <v>72</v>
      </c>
      <c r="J387" s="115">
        <f t="shared" ca="1" si="33"/>
        <v>72</v>
      </c>
      <c r="K387" s="118" t="s">
        <v>11</v>
      </c>
      <c r="L387" s="118" t="s">
        <v>116</v>
      </c>
      <c r="M387" s="102"/>
      <c r="N387" s="102"/>
      <c r="O387" s="102"/>
      <c r="P387" s="102"/>
      <c r="Q387" s="105"/>
      <c r="R387" s="105"/>
      <c r="S387" s="105"/>
      <c r="T387" s="102" t="s">
        <v>1540</v>
      </c>
      <c r="U387" s="102">
        <v>1</v>
      </c>
      <c r="V387" s="102" t="str">
        <f t="shared" si="25"/>
        <v>ORO</v>
      </c>
      <c r="W387" s="102" t="s">
        <v>233</v>
      </c>
      <c r="X387" t="str">
        <f t="shared" ca="1" si="26"/>
        <v>s</v>
      </c>
    </row>
    <row r="388" spans="1:24" x14ac:dyDescent="0.25">
      <c r="A388" s="128" t="s">
        <v>1309</v>
      </c>
      <c r="B388" s="118" t="s">
        <v>36</v>
      </c>
      <c r="C388" s="115" t="s">
        <v>366</v>
      </c>
      <c r="D388" s="118" t="s">
        <v>693</v>
      </c>
      <c r="E388" s="115" t="s">
        <v>694</v>
      </c>
      <c r="F388" s="115" t="s">
        <v>97</v>
      </c>
      <c r="G388" s="118" t="s">
        <v>99</v>
      </c>
      <c r="H388" s="122">
        <v>25162</v>
      </c>
      <c r="I388" s="115">
        <f t="shared" ca="1" si="27"/>
        <v>51</v>
      </c>
      <c r="J388" s="115">
        <f t="shared" ca="1" si="33"/>
        <v>51</v>
      </c>
      <c r="K388" s="118" t="s">
        <v>3</v>
      </c>
      <c r="L388" s="118" t="s">
        <v>116</v>
      </c>
      <c r="M388" s="102"/>
      <c r="N388" s="102"/>
      <c r="O388" s="102"/>
      <c r="P388" s="102"/>
      <c r="Q388" s="105"/>
      <c r="R388" s="105"/>
      <c r="S388" s="105"/>
      <c r="T388" s="102" t="s">
        <v>1582</v>
      </c>
      <c r="U388" s="102">
        <v>2</v>
      </c>
      <c r="V388" s="102" t="str">
        <f t="shared" si="25"/>
        <v>PLATA</v>
      </c>
      <c r="W388" s="102" t="s">
        <v>233</v>
      </c>
      <c r="X388" t="str">
        <f t="shared" ca="1" si="26"/>
        <v>s</v>
      </c>
    </row>
    <row r="389" spans="1:24" x14ac:dyDescent="0.25">
      <c r="A389" s="128" t="s">
        <v>1309</v>
      </c>
      <c r="B389" s="118" t="s">
        <v>36</v>
      </c>
      <c r="C389" s="115" t="s">
        <v>366</v>
      </c>
      <c r="D389" s="118" t="s">
        <v>693</v>
      </c>
      <c r="E389" s="115" t="s">
        <v>694</v>
      </c>
      <c r="F389" s="115" t="s">
        <v>97</v>
      </c>
      <c r="G389" s="118" t="s">
        <v>99</v>
      </c>
      <c r="H389" s="122">
        <v>25162</v>
      </c>
      <c r="I389" s="115">
        <f t="shared" ca="1" si="27"/>
        <v>51</v>
      </c>
      <c r="J389" s="115">
        <f t="shared" ca="1" si="33"/>
        <v>51</v>
      </c>
      <c r="K389" s="118" t="s">
        <v>3</v>
      </c>
      <c r="L389" s="115" t="s">
        <v>117</v>
      </c>
      <c r="M389" s="102"/>
      <c r="N389" s="102"/>
      <c r="O389" s="102"/>
      <c r="P389" s="102"/>
      <c r="Q389" s="105"/>
      <c r="R389" s="105"/>
      <c r="S389" s="105"/>
      <c r="T389" s="102" t="s">
        <v>1702</v>
      </c>
      <c r="U389" s="102">
        <v>2</v>
      </c>
      <c r="V389" s="102" t="str">
        <f t="shared" ref="V389:V452" si="34">IF(U389=1,"ORO",IF(U389=2,"PLATA",IF(U389=3,"BRONCE","")))</f>
        <v>PLATA</v>
      </c>
      <c r="W389" s="102" t="s">
        <v>233</v>
      </c>
      <c r="X389" t="str">
        <f t="shared" ca="1" si="26"/>
        <v>s</v>
      </c>
    </row>
    <row r="390" spans="1:24" x14ac:dyDescent="0.25">
      <c r="A390" s="128" t="s">
        <v>1309</v>
      </c>
      <c r="B390" s="118" t="s">
        <v>36</v>
      </c>
      <c r="C390" s="115" t="s">
        <v>366</v>
      </c>
      <c r="D390" s="118" t="s">
        <v>693</v>
      </c>
      <c r="E390" s="115" t="s">
        <v>694</v>
      </c>
      <c r="F390" s="115" t="s">
        <v>97</v>
      </c>
      <c r="G390" s="118" t="s">
        <v>99</v>
      </c>
      <c r="H390" s="122">
        <v>25162</v>
      </c>
      <c r="I390" s="115">
        <f t="shared" ca="1" si="27"/>
        <v>51</v>
      </c>
      <c r="J390" s="115">
        <f t="shared" ca="1" si="33"/>
        <v>51</v>
      </c>
      <c r="K390" s="118" t="s">
        <v>3</v>
      </c>
      <c r="L390" s="118" t="s">
        <v>550</v>
      </c>
      <c r="M390" s="102"/>
      <c r="N390" s="102"/>
      <c r="O390" s="102"/>
      <c r="P390" s="102"/>
      <c r="Q390" s="105"/>
      <c r="R390" s="105"/>
      <c r="S390" s="105"/>
      <c r="T390" s="102" t="s">
        <v>1758</v>
      </c>
      <c r="U390" s="102">
        <v>1</v>
      </c>
      <c r="V390" s="102" t="str">
        <f t="shared" si="34"/>
        <v>ORO</v>
      </c>
      <c r="W390" s="102" t="s">
        <v>233</v>
      </c>
      <c r="X390" t="str">
        <f t="shared" ca="1" si="26"/>
        <v>s</v>
      </c>
    </row>
    <row r="391" spans="1:24" x14ac:dyDescent="0.25">
      <c r="A391" s="128" t="s">
        <v>1359</v>
      </c>
      <c r="B391" s="115" t="s">
        <v>135</v>
      </c>
      <c r="C391" s="115" t="s">
        <v>914</v>
      </c>
      <c r="D391" s="115" t="s">
        <v>626</v>
      </c>
      <c r="E391" s="115" t="s">
        <v>627</v>
      </c>
      <c r="F391" s="115" t="s">
        <v>96</v>
      </c>
      <c r="G391" s="118" t="s">
        <v>99</v>
      </c>
      <c r="H391" s="122">
        <v>23301</v>
      </c>
      <c r="I391" s="115">
        <f t="shared" ca="1" si="27"/>
        <v>56</v>
      </c>
      <c r="J391" s="115">
        <f t="shared" ca="1" si="33"/>
        <v>56</v>
      </c>
      <c r="K391" s="115" t="s">
        <v>9</v>
      </c>
      <c r="L391" s="115" t="s">
        <v>118</v>
      </c>
      <c r="M391" s="102"/>
      <c r="N391" s="102"/>
      <c r="O391" s="102"/>
      <c r="P391" s="102"/>
      <c r="Q391" s="105"/>
      <c r="R391" s="105"/>
      <c r="S391" s="105"/>
      <c r="T391" s="102" t="s">
        <v>1504</v>
      </c>
      <c r="U391" s="102">
        <v>1</v>
      </c>
      <c r="V391" s="102" t="str">
        <f t="shared" si="34"/>
        <v>ORO</v>
      </c>
      <c r="W391" s="102" t="s">
        <v>233</v>
      </c>
      <c r="X391" t="str">
        <f t="shared" ca="1" si="26"/>
        <v>s</v>
      </c>
    </row>
    <row r="392" spans="1:24" x14ac:dyDescent="0.25">
      <c r="A392" s="128" t="s">
        <v>1173</v>
      </c>
      <c r="B392" s="115" t="s">
        <v>135</v>
      </c>
      <c r="C392" s="115" t="s">
        <v>254</v>
      </c>
      <c r="D392" s="115" t="s">
        <v>703</v>
      </c>
      <c r="E392" s="115" t="s">
        <v>704</v>
      </c>
      <c r="F392" s="115" t="s">
        <v>97</v>
      </c>
      <c r="G392" s="118" t="s">
        <v>99</v>
      </c>
      <c r="H392" s="122">
        <v>31420</v>
      </c>
      <c r="I392" s="115">
        <f t="shared" ca="1" si="27"/>
        <v>33</v>
      </c>
      <c r="J392" s="115">
        <f t="shared" ca="1" si="33"/>
        <v>33</v>
      </c>
      <c r="K392" s="115" t="s">
        <v>91</v>
      </c>
      <c r="L392" s="115" t="s">
        <v>115</v>
      </c>
      <c r="M392" s="102"/>
      <c r="N392" s="102"/>
      <c r="O392" s="102"/>
      <c r="P392" s="102"/>
      <c r="Q392" s="105"/>
      <c r="R392" s="105"/>
      <c r="S392" s="105"/>
      <c r="T392" s="102" t="s">
        <v>233</v>
      </c>
      <c r="U392" s="102" t="s">
        <v>233</v>
      </c>
      <c r="V392" s="102" t="str">
        <f t="shared" si="34"/>
        <v/>
      </c>
      <c r="W392" s="102" t="s">
        <v>233</v>
      </c>
      <c r="X392" t="str">
        <f t="shared" ca="1" si="26"/>
        <v>s</v>
      </c>
    </row>
    <row r="393" spans="1:24" x14ac:dyDescent="0.25">
      <c r="A393" s="128" t="s">
        <v>1173</v>
      </c>
      <c r="B393" s="115" t="s">
        <v>135</v>
      </c>
      <c r="C393" s="115" t="s">
        <v>254</v>
      </c>
      <c r="D393" s="115" t="s">
        <v>703</v>
      </c>
      <c r="E393" s="115" t="s">
        <v>704</v>
      </c>
      <c r="F393" s="115" t="s">
        <v>97</v>
      </c>
      <c r="G393" s="118" t="s">
        <v>99</v>
      </c>
      <c r="H393" s="122">
        <v>31420</v>
      </c>
      <c r="I393" s="115">
        <f t="shared" ca="1" si="27"/>
        <v>33</v>
      </c>
      <c r="J393" s="115">
        <f t="shared" ca="1" si="33"/>
        <v>33</v>
      </c>
      <c r="K393" s="115" t="s">
        <v>91</v>
      </c>
      <c r="L393" s="118" t="s">
        <v>116</v>
      </c>
      <c r="M393" s="102"/>
      <c r="N393" s="102"/>
      <c r="O393" s="102"/>
      <c r="P393" s="102"/>
      <c r="Q393" s="105"/>
      <c r="R393" s="105"/>
      <c r="S393" s="105"/>
      <c r="T393" s="102" t="s">
        <v>233</v>
      </c>
      <c r="U393" s="102" t="s">
        <v>233</v>
      </c>
      <c r="V393" s="102" t="str">
        <f t="shared" si="34"/>
        <v/>
      </c>
      <c r="W393" s="102" t="s">
        <v>233</v>
      </c>
      <c r="X393" t="str">
        <f t="shared" ca="1" si="26"/>
        <v>s</v>
      </c>
    </row>
    <row r="394" spans="1:24" x14ac:dyDescent="0.25">
      <c r="A394" s="128" t="s">
        <v>1278</v>
      </c>
      <c r="B394" s="118" t="s">
        <v>135</v>
      </c>
      <c r="C394" s="115" t="s">
        <v>580</v>
      </c>
      <c r="D394" s="118" t="s">
        <v>581</v>
      </c>
      <c r="E394" s="115" t="s">
        <v>695</v>
      </c>
      <c r="F394" s="115" t="s">
        <v>97</v>
      </c>
      <c r="G394" s="118" t="s">
        <v>99</v>
      </c>
      <c r="H394" s="122">
        <v>25948</v>
      </c>
      <c r="I394" s="115">
        <f t="shared" ca="1" si="27"/>
        <v>48</v>
      </c>
      <c r="J394" s="115">
        <f t="shared" ca="1" si="33"/>
        <v>48</v>
      </c>
      <c r="K394" s="118" t="s">
        <v>4</v>
      </c>
      <c r="L394" s="115" t="s">
        <v>112</v>
      </c>
      <c r="M394" s="102"/>
      <c r="N394" s="102"/>
      <c r="O394" s="102"/>
      <c r="P394" s="102"/>
      <c r="Q394" s="105"/>
      <c r="R394" s="105"/>
      <c r="S394" s="105"/>
      <c r="T394" s="102" t="s">
        <v>233</v>
      </c>
      <c r="U394" s="102" t="s">
        <v>233</v>
      </c>
      <c r="V394" s="102" t="str">
        <f t="shared" si="34"/>
        <v/>
      </c>
      <c r="W394" s="102" t="s">
        <v>233</v>
      </c>
      <c r="X394" t="str">
        <f t="shared" ref="X394:X457" ca="1" si="35">IF(I394=J394,"s","n")</f>
        <v>s</v>
      </c>
    </row>
    <row r="395" spans="1:24" x14ac:dyDescent="0.25">
      <c r="A395" s="128" t="s">
        <v>1278</v>
      </c>
      <c r="B395" s="118" t="s">
        <v>135</v>
      </c>
      <c r="C395" s="115" t="s">
        <v>580</v>
      </c>
      <c r="D395" s="118" t="s">
        <v>581</v>
      </c>
      <c r="E395" s="115" t="s">
        <v>695</v>
      </c>
      <c r="F395" s="115" t="s">
        <v>97</v>
      </c>
      <c r="G395" s="118" t="s">
        <v>99</v>
      </c>
      <c r="H395" s="122">
        <v>25948</v>
      </c>
      <c r="I395" s="115">
        <f t="shared" ca="1" si="27"/>
        <v>48</v>
      </c>
      <c r="J395" s="115">
        <f t="shared" ca="1" si="33"/>
        <v>48</v>
      </c>
      <c r="K395" s="118" t="s">
        <v>4</v>
      </c>
      <c r="L395" s="118" t="s">
        <v>119</v>
      </c>
      <c r="M395" s="102"/>
      <c r="N395" s="102"/>
      <c r="O395" s="102"/>
      <c r="P395" s="102"/>
      <c r="Q395" s="105"/>
      <c r="R395" s="105"/>
      <c r="S395" s="105"/>
      <c r="T395" s="107">
        <v>2.56</v>
      </c>
      <c r="U395" s="102">
        <v>3</v>
      </c>
      <c r="V395" s="102" t="str">
        <f t="shared" si="34"/>
        <v>BRONCE</v>
      </c>
      <c r="W395" s="102" t="s">
        <v>233</v>
      </c>
      <c r="X395" t="str">
        <f t="shared" ca="1" si="35"/>
        <v>s</v>
      </c>
    </row>
    <row r="396" spans="1:24" x14ac:dyDescent="0.25">
      <c r="A396" s="128" t="s">
        <v>1278</v>
      </c>
      <c r="B396" s="118" t="s">
        <v>135</v>
      </c>
      <c r="C396" s="115" t="s">
        <v>580</v>
      </c>
      <c r="D396" s="118" t="s">
        <v>581</v>
      </c>
      <c r="E396" s="115" t="s">
        <v>695</v>
      </c>
      <c r="F396" s="115" t="s">
        <v>97</v>
      </c>
      <c r="G396" s="118" t="s">
        <v>99</v>
      </c>
      <c r="H396" s="122">
        <v>25948</v>
      </c>
      <c r="I396" s="115">
        <f t="shared" ca="1" si="27"/>
        <v>48</v>
      </c>
      <c r="J396" s="115">
        <f t="shared" ca="1" si="33"/>
        <v>48</v>
      </c>
      <c r="K396" s="118" t="s">
        <v>4</v>
      </c>
      <c r="L396" s="115" t="s">
        <v>156</v>
      </c>
      <c r="M396" s="102"/>
      <c r="N396" s="102"/>
      <c r="O396" s="102"/>
      <c r="P396" s="102"/>
      <c r="Q396" s="105"/>
      <c r="R396" s="105"/>
      <c r="S396" s="105"/>
      <c r="T396" s="102">
        <v>16.399999999999999</v>
      </c>
      <c r="U396" s="102">
        <v>3</v>
      </c>
      <c r="V396" s="102" t="str">
        <f t="shared" si="34"/>
        <v>BRONCE</v>
      </c>
      <c r="W396" s="102" t="s">
        <v>233</v>
      </c>
      <c r="X396" t="str">
        <f t="shared" ca="1" si="35"/>
        <v>s</v>
      </c>
    </row>
    <row r="397" spans="1:24" x14ac:dyDescent="0.25">
      <c r="A397" s="128" t="s">
        <v>1214</v>
      </c>
      <c r="B397" s="118" t="s">
        <v>381</v>
      </c>
      <c r="C397" s="115" t="s">
        <v>405</v>
      </c>
      <c r="D397" s="118" t="s">
        <v>562</v>
      </c>
      <c r="E397" s="115" t="s">
        <v>595</v>
      </c>
      <c r="F397" s="115" t="s">
        <v>96</v>
      </c>
      <c r="G397" s="118" t="s">
        <v>99</v>
      </c>
      <c r="H397" s="122">
        <v>28944</v>
      </c>
      <c r="I397" s="115">
        <f t="shared" ref="I397:I460" ca="1" si="36">YEAR(TODAY())-YEAR(H397)</f>
        <v>40</v>
      </c>
      <c r="J397" s="115">
        <v>40</v>
      </c>
      <c r="K397" s="118" t="s">
        <v>13</v>
      </c>
      <c r="L397" s="115" t="s">
        <v>112</v>
      </c>
      <c r="M397" s="102"/>
      <c r="N397" s="102"/>
      <c r="O397" s="102"/>
      <c r="P397" s="102"/>
      <c r="Q397" s="105"/>
      <c r="R397" s="105"/>
      <c r="S397" s="105"/>
      <c r="T397" s="102">
        <v>13.25</v>
      </c>
      <c r="U397" s="102">
        <v>1</v>
      </c>
      <c r="V397" s="102" t="str">
        <f t="shared" si="34"/>
        <v>ORO</v>
      </c>
      <c r="W397" s="102" t="s">
        <v>233</v>
      </c>
      <c r="X397" t="str">
        <f t="shared" ca="1" si="35"/>
        <v>s</v>
      </c>
    </row>
    <row r="398" spans="1:24" x14ac:dyDescent="0.25">
      <c r="A398" s="128" t="s">
        <v>1214</v>
      </c>
      <c r="B398" s="118" t="s">
        <v>381</v>
      </c>
      <c r="C398" s="115" t="s">
        <v>405</v>
      </c>
      <c r="D398" s="118" t="s">
        <v>562</v>
      </c>
      <c r="E398" s="115" t="s">
        <v>595</v>
      </c>
      <c r="F398" s="115" t="s">
        <v>96</v>
      </c>
      <c r="G398" s="118" t="s">
        <v>99</v>
      </c>
      <c r="H398" s="122">
        <v>28944</v>
      </c>
      <c r="I398" s="115">
        <f t="shared" ca="1" si="36"/>
        <v>40</v>
      </c>
      <c r="J398" s="115">
        <v>40</v>
      </c>
      <c r="K398" s="118" t="s">
        <v>13</v>
      </c>
      <c r="L398" s="118" t="s">
        <v>113</v>
      </c>
      <c r="M398" s="102"/>
      <c r="N398" s="102"/>
      <c r="O398" s="102"/>
      <c r="P398" s="102"/>
      <c r="Q398" s="105"/>
      <c r="R398" s="105"/>
      <c r="S398" s="105"/>
      <c r="T398" s="102">
        <v>27.98</v>
      </c>
      <c r="U398" s="102">
        <v>1</v>
      </c>
      <c r="V398" s="102" t="str">
        <f t="shared" si="34"/>
        <v>ORO</v>
      </c>
      <c r="W398" s="102" t="s">
        <v>233</v>
      </c>
      <c r="X398" t="str">
        <f t="shared" ca="1" si="35"/>
        <v>s</v>
      </c>
    </row>
    <row r="399" spans="1:24" x14ac:dyDescent="0.25">
      <c r="A399" s="128" t="s">
        <v>1214</v>
      </c>
      <c r="B399" s="118" t="s">
        <v>381</v>
      </c>
      <c r="C399" s="115" t="s">
        <v>405</v>
      </c>
      <c r="D399" s="118" t="s">
        <v>562</v>
      </c>
      <c r="E399" s="115" t="s">
        <v>595</v>
      </c>
      <c r="F399" s="115" t="s">
        <v>96</v>
      </c>
      <c r="G399" s="118" t="s">
        <v>99</v>
      </c>
      <c r="H399" s="122">
        <v>28944</v>
      </c>
      <c r="I399" s="115">
        <f t="shared" ca="1" si="36"/>
        <v>40</v>
      </c>
      <c r="J399" s="115">
        <v>40</v>
      </c>
      <c r="K399" s="118" t="s">
        <v>13</v>
      </c>
      <c r="L399" s="118" t="s">
        <v>114</v>
      </c>
      <c r="M399" s="102"/>
      <c r="N399" s="102"/>
      <c r="O399" s="102"/>
      <c r="P399" s="102"/>
      <c r="Q399" s="105"/>
      <c r="R399" s="105"/>
      <c r="S399" s="105"/>
      <c r="T399" s="102" t="s">
        <v>1614</v>
      </c>
      <c r="U399" s="102">
        <v>1</v>
      </c>
      <c r="V399" s="102" t="str">
        <f t="shared" si="34"/>
        <v>ORO</v>
      </c>
      <c r="W399" s="102" t="s">
        <v>233</v>
      </c>
      <c r="X399" t="str">
        <f t="shared" ca="1" si="35"/>
        <v>s</v>
      </c>
    </row>
    <row r="400" spans="1:24" x14ac:dyDescent="0.25">
      <c r="A400" s="128" t="s">
        <v>1454</v>
      </c>
      <c r="B400" s="115" t="s">
        <v>234</v>
      </c>
      <c r="C400" s="115" t="s">
        <v>414</v>
      </c>
      <c r="D400" s="115" t="s">
        <v>403</v>
      </c>
      <c r="E400" s="115" t="s">
        <v>718</v>
      </c>
      <c r="F400" s="115" t="s">
        <v>97</v>
      </c>
      <c r="G400" s="118" t="s">
        <v>99</v>
      </c>
      <c r="H400" s="122">
        <v>16401</v>
      </c>
      <c r="I400" s="115">
        <f t="shared" ca="1" si="36"/>
        <v>75</v>
      </c>
      <c r="J400" s="115">
        <v>74</v>
      </c>
      <c r="K400" s="118" t="s">
        <v>11</v>
      </c>
      <c r="L400" s="115" t="s">
        <v>121</v>
      </c>
      <c r="M400" s="102"/>
      <c r="N400" s="102"/>
      <c r="O400" s="102"/>
      <c r="P400" s="102"/>
      <c r="Q400" s="105"/>
      <c r="R400" s="105"/>
      <c r="S400" s="105"/>
      <c r="T400" s="102" t="s">
        <v>233</v>
      </c>
      <c r="U400" s="102" t="s">
        <v>233</v>
      </c>
      <c r="V400" s="102" t="str">
        <f t="shared" si="34"/>
        <v/>
      </c>
      <c r="W400" s="102" t="s">
        <v>233</v>
      </c>
      <c r="X400" t="str">
        <f t="shared" ca="1" si="35"/>
        <v>n</v>
      </c>
    </row>
    <row r="401" spans="1:24" x14ac:dyDescent="0.25">
      <c r="A401" s="128" t="s">
        <v>1454</v>
      </c>
      <c r="B401" s="115" t="s">
        <v>234</v>
      </c>
      <c r="C401" s="115" t="s">
        <v>414</v>
      </c>
      <c r="D401" s="115" t="s">
        <v>403</v>
      </c>
      <c r="E401" s="115" t="s">
        <v>718</v>
      </c>
      <c r="F401" s="115" t="s">
        <v>97</v>
      </c>
      <c r="G401" s="118" t="s">
        <v>99</v>
      </c>
      <c r="H401" s="122">
        <v>16401</v>
      </c>
      <c r="I401" s="115">
        <f t="shared" ca="1" si="36"/>
        <v>75</v>
      </c>
      <c r="J401" s="115">
        <v>74</v>
      </c>
      <c r="K401" s="118" t="s">
        <v>11</v>
      </c>
      <c r="L401" s="115" t="s">
        <v>156</v>
      </c>
      <c r="M401" s="102"/>
      <c r="N401" s="102"/>
      <c r="O401" s="102"/>
      <c r="P401" s="102"/>
      <c r="Q401" s="105"/>
      <c r="R401" s="105"/>
      <c r="S401" s="105"/>
      <c r="T401" s="102">
        <v>8.1999999999999993</v>
      </c>
      <c r="U401" s="102">
        <v>4</v>
      </c>
      <c r="V401" s="102" t="str">
        <f t="shared" si="34"/>
        <v/>
      </c>
      <c r="W401" s="102" t="s">
        <v>233</v>
      </c>
      <c r="X401" t="str">
        <f t="shared" ca="1" si="35"/>
        <v>n</v>
      </c>
    </row>
    <row r="402" spans="1:24" x14ac:dyDescent="0.25">
      <c r="A402" s="128" t="s">
        <v>1311</v>
      </c>
      <c r="B402" s="118" t="s">
        <v>202</v>
      </c>
      <c r="C402" s="118" t="s">
        <v>203</v>
      </c>
      <c r="D402" s="118" t="s">
        <v>204</v>
      </c>
      <c r="E402" s="118" t="s">
        <v>205</v>
      </c>
      <c r="F402" s="115" t="s">
        <v>97</v>
      </c>
      <c r="G402" s="118" t="s">
        <v>99</v>
      </c>
      <c r="H402" s="123">
        <v>24699</v>
      </c>
      <c r="I402" s="115">
        <f t="shared" ca="1" si="36"/>
        <v>52</v>
      </c>
      <c r="J402" s="118">
        <v>52</v>
      </c>
      <c r="K402" s="118" t="s">
        <v>3</v>
      </c>
      <c r="L402" s="115" t="s">
        <v>115</v>
      </c>
      <c r="M402" s="104"/>
      <c r="N402" s="104"/>
      <c r="O402" s="104"/>
      <c r="P402" s="104"/>
      <c r="Q402" s="106" t="s">
        <v>206</v>
      </c>
      <c r="R402" s="106" t="s">
        <v>207</v>
      </c>
      <c r="S402" s="106"/>
      <c r="T402" s="102" t="s">
        <v>1665</v>
      </c>
      <c r="U402" s="102">
        <v>1</v>
      </c>
      <c r="V402" s="102" t="str">
        <f t="shared" si="34"/>
        <v>ORO</v>
      </c>
      <c r="W402" s="102" t="s">
        <v>233</v>
      </c>
      <c r="X402" t="str">
        <f t="shared" ca="1" si="35"/>
        <v>s</v>
      </c>
    </row>
    <row r="403" spans="1:24" x14ac:dyDescent="0.25">
      <c r="A403" s="128" t="s">
        <v>1311</v>
      </c>
      <c r="B403" s="115" t="s">
        <v>202</v>
      </c>
      <c r="C403" s="115" t="s">
        <v>203</v>
      </c>
      <c r="D403" s="115" t="s">
        <v>204</v>
      </c>
      <c r="E403" s="115" t="s">
        <v>205</v>
      </c>
      <c r="F403" s="115" t="s">
        <v>97</v>
      </c>
      <c r="G403" s="118" t="s">
        <v>99</v>
      </c>
      <c r="H403" s="122">
        <v>24699</v>
      </c>
      <c r="I403" s="115">
        <f t="shared" ca="1" si="36"/>
        <v>52</v>
      </c>
      <c r="J403" s="115">
        <v>52</v>
      </c>
      <c r="K403" s="118" t="s">
        <v>3</v>
      </c>
      <c r="L403" s="118" t="s">
        <v>116</v>
      </c>
      <c r="M403" s="102"/>
      <c r="N403" s="102"/>
      <c r="O403" s="102"/>
      <c r="P403" s="102"/>
      <c r="Q403" s="105" t="s">
        <v>206</v>
      </c>
      <c r="R403" s="105" t="s">
        <v>207</v>
      </c>
      <c r="S403" s="105"/>
      <c r="T403" s="102" t="s">
        <v>1583</v>
      </c>
      <c r="U403" s="102">
        <v>1</v>
      </c>
      <c r="V403" s="102" t="str">
        <f t="shared" si="34"/>
        <v>ORO</v>
      </c>
      <c r="W403" s="102" t="s">
        <v>233</v>
      </c>
      <c r="X403" t="str">
        <f t="shared" ca="1" si="35"/>
        <v>s</v>
      </c>
    </row>
    <row r="404" spans="1:24" x14ac:dyDescent="0.25">
      <c r="A404" s="128" t="s">
        <v>1311</v>
      </c>
      <c r="B404" s="118" t="s">
        <v>202</v>
      </c>
      <c r="C404" s="118" t="s">
        <v>203</v>
      </c>
      <c r="D404" s="118" t="s">
        <v>204</v>
      </c>
      <c r="E404" s="118" t="s">
        <v>205</v>
      </c>
      <c r="F404" s="115" t="s">
        <v>97</v>
      </c>
      <c r="G404" s="118" t="s">
        <v>99</v>
      </c>
      <c r="H404" s="123">
        <v>24699</v>
      </c>
      <c r="I404" s="115">
        <f t="shared" ca="1" si="36"/>
        <v>52</v>
      </c>
      <c r="J404" s="118">
        <v>52</v>
      </c>
      <c r="K404" s="118" t="s">
        <v>3</v>
      </c>
      <c r="L404" s="115" t="s">
        <v>117</v>
      </c>
      <c r="M404" s="104"/>
      <c r="N404" s="104"/>
      <c r="O404" s="104"/>
      <c r="P404" s="104"/>
      <c r="Q404" s="106" t="s">
        <v>206</v>
      </c>
      <c r="R404" s="106" t="s">
        <v>207</v>
      </c>
      <c r="S404" s="106"/>
      <c r="T404" s="102" t="s">
        <v>233</v>
      </c>
      <c r="U404" s="102" t="s">
        <v>233</v>
      </c>
      <c r="V404" s="102" t="str">
        <f t="shared" si="34"/>
        <v/>
      </c>
      <c r="W404" s="102" t="s">
        <v>233</v>
      </c>
      <c r="X404" t="str">
        <f t="shared" ca="1" si="35"/>
        <v>s</v>
      </c>
    </row>
    <row r="405" spans="1:24" x14ac:dyDescent="0.25">
      <c r="A405" s="128" t="s">
        <v>1363</v>
      </c>
      <c r="B405" s="115" t="s">
        <v>639</v>
      </c>
      <c r="C405" s="115" t="s">
        <v>640</v>
      </c>
      <c r="D405" s="115" t="s">
        <v>641</v>
      </c>
      <c r="E405" s="115" t="s">
        <v>642</v>
      </c>
      <c r="F405" s="115" t="s">
        <v>96</v>
      </c>
      <c r="G405" s="118" t="s">
        <v>99</v>
      </c>
      <c r="H405" s="122">
        <v>23236</v>
      </c>
      <c r="I405" s="115">
        <f t="shared" ca="1" si="36"/>
        <v>56</v>
      </c>
      <c r="J405" s="115">
        <f ca="1">I405</f>
        <v>56</v>
      </c>
      <c r="K405" s="115" t="s">
        <v>9</v>
      </c>
      <c r="L405" s="115" t="s">
        <v>112</v>
      </c>
      <c r="M405" s="102"/>
      <c r="N405" s="102"/>
      <c r="O405" s="102"/>
      <c r="P405" s="102"/>
      <c r="Q405" s="105"/>
      <c r="R405" s="105"/>
      <c r="S405" s="105"/>
      <c r="T405" s="102" t="s">
        <v>233</v>
      </c>
      <c r="U405" s="102" t="s">
        <v>233</v>
      </c>
      <c r="V405" s="102" t="str">
        <f t="shared" si="34"/>
        <v/>
      </c>
      <c r="W405" s="102" t="s">
        <v>233</v>
      </c>
      <c r="X405" t="str">
        <f t="shared" ca="1" si="35"/>
        <v>s</v>
      </c>
    </row>
    <row r="406" spans="1:24" x14ac:dyDescent="0.25">
      <c r="A406" s="128" t="s">
        <v>1363</v>
      </c>
      <c r="B406" s="115" t="s">
        <v>639</v>
      </c>
      <c r="C406" s="115" t="s">
        <v>640</v>
      </c>
      <c r="D406" s="115" t="s">
        <v>641</v>
      </c>
      <c r="E406" s="115" t="s">
        <v>642</v>
      </c>
      <c r="F406" s="115" t="s">
        <v>96</v>
      </c>
      <c r="G406" s="118" t="s">
        <v>99</v>
      </c>
      <c r="H406" s="122">
        <v>23236</v>
      </c>
      <c r="I406" s="115">
        <f t="shared" ca="1" si="36"/>
        <v>56</v>
      </c>
      <c r="J406" s="115">
        <f ca="1">I406</f>
        <v>56</v>
      </c>
      <c r="K406" s="115" t="s">
        <v>9</v>
      </c>
      <c r="L406" s="118" t="s">
        <v>119</v>
      </c>
      <c r="M406" s="102"/>
      <c r="N406" s="102"/>
      <c r="O406" s="102"/>
      <c r="P406" s="102"/>
      <c r="Q406" s="105"/>
      <c r="R406" s="105"/>
      <c r="S406" s="105"/>
      <c r="T406" s="102" t="s">
        <v>233</v>
      </c>
      <c r="U406" s="102" t="s">
        <v>233</v>
      </c>
      <c r="V406" s="102" t="str">
        <f t="shared" si="34"/>
        <v/>
      </c>
      <c r="W406" s="102" t="s">
        <v>233</v>
      </c>
      <c r="X406" t="str">
        <f t="shared" ca="1" si="35"/>
        <v>s</v>
      </c>
    </row>
    <row r="407" spans="1:24" x14ac:dyDescent="0.25">
      <c r="A407" s="128" t="s">
        <v>1408</v>
      </c>
      <c r="B407" s="115" t="s">
        <v>41</v>
      </c>
      <c r="C407" s="115" t="s">
        <v>731</v>
      </c>
      <c r="D407" s="115" t="s">
        <v>732</v>
      </c>
      <c r="E407" s="115" t="s">
        <v>733</v>
      </c>
      <c r="F407" s="115" t="s">
        <v>97</v>
      </c>
      <c r="G407" s="118" t="s">
        <v>99</v>
      </c>
      <c r="H407" s="122">
        <v>20742</v>
      </c>
      <c r="I407" s="115">
        <f t="shared" ca="1" si="36"/>
        <v>63</v>
      </c>
      <c r="J407" s="115">
        <f ca="1">I407</f>
        <v>63</v>
      </c>
      <c r="K407" s="115" t="s">
        <v>8</v>
      </c>
      <c r="L407" s="115" t="s">
        <v>112</v>
      </c>
      <c r="M407" s="102"/>
      <c r="N407" s="102"/>
      <c r="O407" s="102"/>
      <c r="P407" s="102"/>
      <c r="Q407" s="105"/>
      <c r="R407" s="105"/>
      <c r="S407" s="105"/>
      <c r="T407" s="102">
        <v>20.239999999999998</v>
      </c>
      <c r="U407" s="102">
        <v>2</v>
      </c>
      <c r="V407" s="102" t="str">
        <f t="shared" si="34"/>
        <v>PLATA</v>
      </c>
      <c r="W407" s="102" t="s">
        <v>233</v>
      </c>
      <c r="X407" t="str">
        <f t="shared" ca="1" si="35"/>
        <v>s</v>
      </c>
    </row>
    <row r="408" spans="1:24" x14ac:dyDescent="0.25">
      <c r="A408" s="128" t="s">
        <v>1408</v>
      </c>
      <c r="B408" s="115" t="s">
        <v>41</v>
      </c>
      <c r="C408" s="115" t="s">
        <v>731</v>
      </c>
      <c r="D408" s="115" t="s">
        <v>732</v>
      </c>
      <c r="E408" s="115" t="s">
        <v>733</v>
      </c>
      <c r="F408" s="115" t="s">
        <v>97</v>
      </c>
      <c r="G408" s="118" t="s">
        <v>99</v>
      </c>
      <c r="H408" s="122">
        <v>20742</v>
      </c>
      <c r="I408" s="115">
        <f t="shared" ca="1" si="36"/>
        <v>63</v>
      </c>
      <c r="J408" s="115">
        <f ca="1">I408</f>
        <v>63</v>
      </c>
      <c r="K408" s="115" t="s">
        <v>8</v>
      </c>
      <c r="L408" s="118" t="s">
        <v>113</v>
      </c>
      <c r="M408" s="102"/>
      <c r="N408" s="102"/>
      <c r="O408" s="102"/>
      <c r="P408" s="102"/>
      <c r="Q408" s="105"/>
      <c r="R408" s="105"/>
      <c r="S408" s="105"/>
      <c r="T408" s="102">
        <v>41.16</v>
      </c>
      <c r="U408" s="102">
        <v>1</v>
      </c>
      <c r="V408" s="102" t="str">
        <f t="shared" si="34"/>
        <v>ORO</v>
      </c>
      <c r="W408" s="102" t="s">
        <v>233</v>
      </c>
      <c r="X408" t="str">
        <f t="shared" ca="1" si="35"/>
        <v>s</v>
      </c>
    </row>
    <row r="409" spans="1:24" x14ac:dyDescent="0.25">
      <c r="A409" s="128" t="s">
        <v>1408</v>
      </c>
      <c r="B409" s="115" t="s">
        <v>41</v>
      </c>
      <c r="C409" s="115" t="s">
        <v>731</v>
      </c>
      <c r="D409" s="115" t="s">
        <v>732</v>
      </c>
      <c r="E409" s="115" t="s">
        <v>733</v>
      </c>
      <c r="F409" s="115" t="s">
        <v>97</v>
      </c>
      <c r="G409" s="118" t="s">
        <v>99</v>
      </c>
      <c r="H409" s="122">
        <v>20742</v>
      </c>
      <c r="I409" s="115">
        <f t="shared" ca="1" si="36"/>
        <v>63</v>
      </c>
      <c r="J409" s="115">
        <f ca="1">I409</f>
        <v>63</v>
      </c>
      <c r="K409" s="115" t="s">
        <v>8</v>
      </c>
      <c r="L409" s="118" t="s">
        <v>119</v>
      </c>
      <c r="M409" s="102"/>
      <c r="N409" s="102"/>
      <c r="O409" s="102"/>
      <c r="P409" s="102"/>
      <c r="Q409" s="105"/>
      <c r="R409" s="105"/>
      <c r="S409" s="105"/>
      <c r="T409" s="107">
        <v>3.08</v>
      </c>
      <c r="U409" s="102">
        <v>1</v>
      </c>
      <c r="V409" s="102" t="str">
        <f t="shared" si="34"/>
        <v>ORO</v>
      </c>
      <c r="W409" s="102" t="s">
        <v>233</v>
      </c>
      <c r="X409" t="str">
        <f t="shared" ca="1" si="35"/>
        <v>s</v>
      </c>
    </row>
    <row r="410" spans="1:24" x14ac:dyDescent="0.25">
      <c r="A410" s="128" t="s">
        <v>1196</v>
      </c>
      <c r="B410" s="115" t="s">
        <v>41</v>
      </c>
      <c r="C410" s="115" t="s">
        <v>709</v>
      </c>
      <c r="D410" s="115" t="s">
        <v>710</v>
      </c>
      <c r="E410" s="115" t="s">
        <v>711</v>
      </c>
      <c r="F410" s="115" t="s">
        <v>97</v>
      </c>
      <c r="G410" s="118" t="s">
        <v>99</v>
      </c>
      <c r="H410" s="122">
        <v>29189</v>
      </c>
      <c r="I410" s="115">
        <f t="shared" ca="1" si="36"/>
        <v>40</v>
      </c>
      <c r="J410" s="115">
        <v>39</v>
      </c>
      <c r="K410" s="115" t="s">
        <v>16</v>
      </c>
      <c r="L410" s="118" t="s">
        <v>108</v>
      </c>
      <c r="M410" s="102"/>
      <c r="N410" s="102"/>
      <c r="O410" s="102"/>
      <c r="P410" s="102"/>
      <c r="Q410" s="105"/>
      <c r="R410" s="105"/>
      <c r="S410" s="105"/>
      <c r="T410" s="102" t="s">
        <v>1516</v>
      </c>
      <c r="U410" s="102">
        <v>1</v>
      </c>
      <c r="V410" s="102" t="str">
        <f t="shared" si="34"/>
        <v>ORO</v>
      </c>
      <c r="W410" s="102" t="s">
        <v>233</v>
      </c>
      <c r="X410" t="str">
        <f t="shared" ca="1" si="35"/>
        <v>n</v>
      </c>
    </row>
    <row r="411" spans="1:24" x14ac:dyDescent="0.25">
      <c r="A411" s="128" t="s">
        <v>1196</v>
      </c>
      <c r="B411" s="115" t="s">
        <v>41</v>
      </c>
      <c r="C411" s="115" t="s">
        <v>709</v>
      </c>
      <c r="D411" s="115" t="s">
        <v>710</v>
      </c>
      <c r="E411" s="115" t="s">
        <v>711</v>
      </c>
      <c r="F411" s="115" t="s">
        <v>97</v>
      </c>
      <c r="G411" s="118" t="s">
        <v>99</v>
      </c>
      <c r="H411" s="122">
        <v>29189</v>
      </c>
      <c r="I411" s="115">
        <f t="shared" ca="1" si="36"/>
        <v>40</v>
      </c>
      <c r="J411" s="115">
        <v>39</v>
      </c>
      <c r="K411" s="115" t="s">
        <v>16</v>
      </c>
      <c r="L411" s="115" t="s">
        <v>109</v>
      </c>
      <c r="M411" s="102"/>
      <c r="N411" s="102"/>
      <c r="O411" s="102"/>
      <c r="P411" s="102"/>
      <c r="Q411" s="105"/>
      <c r="R411" s="105"/>
      <c r="S411" s="105"/>
      <c r="T411" s="102" t="s">
        <v>1649</v>
      </c>
      <c r="U411" s="102">
        <v>1</v>
      </c>
      <c r="V411" s="102" t="str">
        <f t="shared" si="34"/>
        <v>ORO</v>
      </c>
      <c r="W411" s="102" t="s">
        <v>233</v>
      </c>
      <c r="X411" t="str">
        <f t="shared" ca="1" si="35"/>
        <v>n</v>
      </c>
    </row>
    <row r="412" spans="1:24" x14ac:dyDescent="0.25">
      <c r="A412" s="128" t="s">
        <v>1196</v>
      </c>
      <c r="B412" s="115" t="s">
        <v>41</v>
      </c>
      <c r="C412" s="115" t="s">
        <v>709</v>
      </c>
      <c r="D412" s="115" t="s">
        <v>710</v>
      </c>
      <c r="E412" s="115" t="s">
        <v>711</v>
      </c>
      <c r="F412" s="115" t="s">
        <v>97</v>
      </c>
      <c r="G412" s="118" t="s">
        <v>99</v>
      </c>
      <c r="H412" s="122">
        <v>29189</v>
      </c>
      <c r="I412" s="115">
        <f t="shared" ca="1" si="36"/>
        <v>40</v>
      </c>
      <c r="J412" s="115">
        <v>39</v>
      </c>
      <c r="K412" s="115" t="s">
        <v>16</v>
      </c>
      <c r="L412" s="115" t="s">
        <v>156</v>
      </c>
      <c r="M412" s="102"/>
      <c r="N412" s="102"/>
      <c r="O412" s="102"/>
      <c r="P412" s="102"/>
      <c r="Q412" s="105"/>
      <c r="R412" s="105"/>
      <c r="S412" s="105"/>
      <c r="T412" s="102">
        <v>8.6</v>
      </c>
      <c r="U412" s="102">
        <v>3</v>
      </c>
      <c r="V412" s="102" t="str">
        <f t="shared" si="34"/>
        <v>BRONCE</v>
      </c>
      <c r="W412" s="102" t="s">
        <v>233</v>
      </c>
      <c r="X412" t="str">
        <f t="shared" ca="1" si="35"/>
        <v>n</v>
      </c>
    </row>
    <row r="413" spans="1:24" x14ac:dyDescent="0.25">
      <c r="A413" s="128" t="s">
        <v>1292</v>
      </c>
      <c r="B413" s="118" t="s">
        <v>41</v>
      </c>
      <c r="C413" s="118" t="s">
        <v>429</v>
      </c>
      <c r="D413" s="118" t="s">
        <v>194</v>
      </c>
      <c r="E413" s="118" t="s">
        <v>430</v>
      </c>
      <c r="F413" s="115" t="s">
        <v>97</v>
      </c>
      <c r="G413" s="118" t="s">
        <v>99</v>
      </c>
      <c r="H413" s="123">
        <v>25414</v>
      </c>
      <c r="I413" s="115">
        <f t="shared" ca="1" si="36"/>
        <v>50</v>
      </c>
      <c r="J413" s="118">
        <v>50</v>
      </c>
      <c r="K413" s="118" t="s">
        <v>3</v>
      </c>
      <c r="L413" s="115" t="s">
        <v>123</v>
      </c>
      <c r="M413" s="103"/>
      <c r="N413" s="103"/>
      <c r="O413" s="103"/>
      <c r="P413" s="103"/>
      <c r="Q413" s="106" t="s">
        <v>431</v>
      </c>
      <c r="R413" s="106" t="s">
        <v>432</v>
      </c>
      <c r="S413" s="109" t="s">
        <v>433</v>
      </c>
      <c r="T413" s="102">
        <v>6.95</v>
      </c>
      <c r="U413" s="102">
        <v>1</v>
      </c>
      <c r="V413" s="102" t="str">
        <f t="shared" si="34"/>
        <v>ORO</v>
      </c>
      <c r="W413" s="102" t="s">
        <v>233</v>
      </c>
      <c r="X413" t="str">
        <f t="shared" ca="1" si="35"/>
        <v>s</v>
      </c>
    </row>
    <row r="414" spans="1:24" x14ac:dyDescent="0.25">
      <c r="A414" s="128" t="s">
        <v>1292</v>
      </c>
      <c r="B414" s="118" t="s">
        <v>41</v>
      </c>
      <c r="C414" s="118" t="s">
        <v>429</v>
      </c>
      <c r="D414" s="118" t="s">
        <v>194</v>
      </c>
      <c r="E414" s="118" t="s">
        <v>430</v>
      </c>
      <c r="F414" s="115" t="s">
        <v>97</v>
      </c>
      <c r="G414" s="118" t="s">
        <v>99</v>
      </c>
      <c r="H414" s="123">
        <v>25414</v>
      </c>
      <c r="I414" s="115">
        <f t="shared" ca="1" si="36"/>
        <v>50</v>
      </c>
      <c r="J414" s="118">
        <v>50</v>
      </c>
      <c r="K414" s="118" t="s">
        <v>3</v>
      </c>
      <c r="L414" s="118" t="s">
        <v>119</v>
      </c>
      <c r="M414" s="103"/>
      <c r="N414" s="103"/>
      <c r="O414" s="103"/>
      <c r="P414" s="103"/>
      <c r="Q414" s="106" t="s">
        <v>431</v>
      </c>
      <c r="R414" s="106" t="s">
        <v>432</v>
      </c>
      <c r="S414" s="109" t="s">
        <v>433</v>
      </c>
      <c r="T414" s="107">
        <v>3.08</v>
      </c>
      <c r="U414" s="102">
        <v>2</v>
      </c>
      <c r="V414" s="102" t="str">
        <f t="shared" si="34"/>
        <v>PLATA</v>
      </c>
      <c r="W414" s="102" t="s">
        <v>233</v>
      </c>
      <c r="X414" t="str">
        <f t="shared" ca="1" si="35"/>
        <v>s</v>
      </c>
    </row>
    <row r="415" spans="1:24" x14ac:dyDescent="0.25">
      <c r="A415" s="128" t="s">
        <v>1292</v>
      </c>
      <c r="B415" s="118" t="s">
        <v>41</v>
      </c>
      <c r="C415" s="118" t="s">
        <v>429</v>
      </c>
      <c r="D415" s="118" t="s">
        <v>194</v>
      </c>
      <c r="E415" s="118" t="s">
        <v>430</v>
      </c>
      <c r="F415" s="115" t="s">
        <v>97</v>
      </c>
      <c r="G415" s="118" t="s">
        <v>99</v>
      </c>
      <c r="H415" s="123">
        <v>25414</v>
      </c>
      <c r="I415" s="115">
        <f t="shared" ca="1" si="36"/>
        <v>50</v>
      </c>
      <c r="J415" s="118">
        <v>50</v>
      </c>
      <c r="K415" s="118" t="s">
        <v>3</v>
      </c>
      <c r="L415" s="118" t="s">
        <v>120</v>
      </c>
      <c r="M415" s="103"/>
      <c r="N415" s="103"/>
      <c r="O415" s="103"/>
      <c r="P415" s="103"/>
      <c r="Q415" s="106" t="s">
        <v>431</v>
      </c>
      <c r="R415" s="106" t="s">
        <v>432</v>
      </c>
      <c r="S415" s="109" t="s">
        <v>433</v>
      </c>
      <c r="T415" s="102" t="s">
        <v>1590</v>
      </c>
      <c r="U415" s="102">
        <v>2</v>
      </c>
      <c r="V415" s="102" t="str">
        <f t="shared" si="34"/>
        <v>PLATA</v>
      </c>
      <c r="W415" s="102" t="s">
        <v>233</v>
      </c>
      <c r="X415" t="str">
        <f t="shared" ca="1" si="35"/>
        <v>s</v>
      </c>
    </row>
    <row r="416" spans="1:24" x14ac:dyDescent="0.25">
      <c r="A416" s="128" t="s">
        <v>1304</v>
      </c>
      <c r="B416" s="115" t="s">
        <v>41</v>
      </c>
      <c r="C416" s="115" t="s">
        <v>57</v>
      </c>
      <c r="D416" s="115" t="s">
        <v>70</v>
      </c>
      <c r="E416" s="115" t="s">
        <v>78</v>
      </c>
      <c r="F416" s="115" t="s">
        <v>96</v>
      </c>
      <c r="G416" s="118" t="s">
        <v>99</v>
      </c>
      <c r="H416" s="122">
        <v>24670</v>
      </c>
      <c r="I416" s="115">
        <f t="shared" ca="1" si="36"/>
        <v>52</v>
      </c>
      <c r="J416" s="115">
        <v>52</v>
      </c>
      <c r="K416" s="118" t="s">
        <v>3</v>
      </c>
      <c r="L416" s="115" t="s">
        <v>115</v>
      </c>
      <c r="M416" s="101"/>
      <c r="N416" s="101"/>
      <c r="O416" s="101"/>
      <c r="P416" s="101"/>
      <c r="Q416" s="105" t="s">
        <v>188</v>
      </c>
      <c r="R416" s="105" t="s">
        <v>190</v>
      </c>
      <c r="S416" s="117" t="s">
        <v>189</v>
      </c>
      <c r="T416" s="102" t="s">
        <v>233</v>
      </c>
      <c r="U416" s="102" t="s">
        <v>233</v>
      </c>
      <c r="V416" s="102" t="str">
        <f t="shared" si="34"/>
        <v/>
      </c>
      <c r="W416" s="102" t="s">
        <v>233</v>
      </c>
      <c r="X416" t="str">
        <f t="shared" ca="1" si="35"/>
        <v>s</v>
      </c>
    </row>
    <row r="417" spans="1:24" x14ac:dyDescent="0.25">
      <c r="A417" s="128" t="s">
        <v>1304</v>
      </c>
      <c r="B417" s="118" t="s">
        <v>41</v>
      </c>
      <c r="C417" s="118" t="s">
        <v>57</v>
      </c>
      <c r="D417" s="118" t="s">
        <v>70</v>
      </c>
      <c r="E417" s="118" t="s">
        <v>78</v>
      </c>
      <c r="F417" s="115" t="s">
        <v>96</v>
      </c>
      <c r="G417" s="118" t="s">
        <v>99</v>
      </c>
      <c r="H417" s="123">
        <v>24670</v>
      </c>
      <c r="I417" s="115">
        <f t="shared" ca="1" si="36"/>
        <v>52</v>
      </c>
      <c r="J417" s="118">
        <v>52</v>
      </c>
      <c r="K417" s="118" t="s">
        <v>3</v>
      </c>
      <c r="L417" s="118" t="s">
        <v>120</v>
      </c>
      <c r="M417" s="103"/>
      <c r="N417" s="103"/>
      <c r="O417" s="103"/>
      <c r="P417" s="103"/>
      <c r="Q417" s="106" t="s">
        <v>188</v>
      </c>
      <c r="R417" s="106" t="s">
        <v>190</v>
      </c>
      <c r="S417" s="109" t="s">
        <v>189</v>
      </c>
      <c r="T417" s="102" t="s">
        <v>233</v>
      </c>
      <c r="U417" s="102" t="s">
        <v>233</v>
      </c>
      <c r="V417" s="102" t="str">
        <f t="shared" si="34"/>
        <v/>
      </c>
      <c r="W417" s="102" t="s">
        <v>233</v>
      </c>
      <c r="X417" t="str">
        <f t="shared" ca="1" si="35"/>
        <v>s</v>
      </c>
    </row>
    <row r="418" spans="1:24" x14ac:dyDescent="0.25">
      <c r="A418" s="128" t="s">
        <v>1304</v>
      </c>
      <c r="B418" s="115" t="s">
        <v>41</v>
      </c>
      <c r="C418" s="115" t="s">
        <v>57</v>
      </c>
      <c r="D418" s="115" t="s">
        <v>70</v>
      </c>
      <c r="E418" s="115" t="s">
        <v>78</v>
      </c>
      <c r="F418" s="115" t="s">
        <v>96</v>
      </c>
      <c r="G418" s="118" t="s">
        <v>99</v>
      </c>
      <c r="H418" s="122">
        <v>24670</v>
      </c>
      <c r="I418" s="115">
        <f t="shared" ca="1" si="36"/>
        <v>52</v>
      </c>
      <c r="J418" s="115">
        <v>52</v>
      </c>
      <c r="K418" s="118" t="s">
        <v>3</v>
      </c>
      <c r="L418" s="118" t="s">
        <v>119</v>
      </c>
      <c r="M418" s="101"/>
      <c r="N418" s="101"/>
      <c r="O418" s="101"/>
      <c r="P418" s="101"/>
      <c r="Q418" s="105" t="s">
        <v>188</v>
      </c>
      <c r="R418" s="105" t="s">
        <v>190</v>
      </c>
      <c r="S418" s="117" t="s">
        <v>189</v>
      </c>
      <c r="T418" s="102">
        <v>3.64</v>
      </c>
      <c r="U418" s="102">
        <v>2</v>
      </c>
      <c r="V418" s="102" t="str">
        <f t="shared" si="34"/>
        <v>PLATA</v>
      </c>
      <c r="W418" s="102" t="s">
        <v>233</v>
      </c>
      <c r="X418" t="str">
        <f t="shared" ca="1" si="35"/>
        <v>s</v>
      </c>
    </row>
    <row r="419" spans="1:24" x14ac:dyDescent="0.25">
      <c r="A419" s="128" t="s">
        <v>1167</v>
      </c>
      <c r="B419" s="115" t="s">
        <v>620</v>
      </c>
      <c r="C419" s="115" t="s">
        <v>621</v>
      </c>
      <c r="D419" s="115" t="s">
        <v>622</v>
      </c>
      <c r="E419" s="115" t="s">
        <v>623</v>
      </c>
      <c r="F419" s="115" t="s">
        <v>96</v>
      </c>
      <c r="G419" s="118" t="s">
        <v>99</v>
      </c>
      <c r="H419" s="122">
        <v>32568</v>
      </c>
      <c r="I419" s="115">
        <f t="shared" ca="1" si="36"/>
        <v>30</v>
      </c>
      <c r="J419" s="115">
        <f t="shared" ref="J419:J425" ca="1" si="37">I419</f>
        <v>30</v>
      </c>
      <c r="K419" s="115" t="s">
        <v>91</v>
      </c>
      <c r="L419" s="118" t="s">
        <v>116</v>
      </c>
      <c r="M419" s="102"/>
      <c r="N419" s="102"/>
      <c r="O419" s="102"/>
      <c r="P419" s="102"/>
      <c r="Q419" s="105"/>
      <c r="R419" s="105"/>
      <c r="S419" s="105"/>
      <c r="T419" s="102" t="s">
        <v>1555</v>
      </c>
      <c r="U419" s="102">
        <v>2</v>
      </c>
      <c r="V419" s="102" t="str">
        <f t="shared" si="34"/>
        <v>PLATA</v>
      </c>
      <c r="W419" s="102" t="s">
        <v>233</v>
      </c>
      <c r="X419" t="str">
        <f t="shared" ca="1" si="35"/>
        <v>s</v>
      </c>
    </row>
    <row r="420" spans="1:24" x14ac:dyDescent="0.25">
      <c r="A420" s="128" t="s">
        <v>1167</v>
      </c>
      <c r="B420" s="115" t="s">
        <v>620</v>
      </c>
      <c r="C420" s="115" t="s">
        <v>621</v>
      </c>
      <c r="D420" s="115" t="s">
        <v>622</v>
      </c>
      <c r="E420" s="115" t="s">
        <v>623</v>
      </c>
      <c r="F420" s="115" t="s">
        <v>96</v>
      </c>
      <c r="G420" s="118" t="s">
        <v>99</v>
      </c>
      <c r="H420" s="122">
        <v>32568</v>
      </c>
      <c r="I420" s="115">
        <f t="shared" ca="1" si="36"/>
        <v>30</v>
      </c>
      <c r="J420" s="115">
        <f t="shared" ca="1" si="37"/>
        <v>30</v>
      </c>
      <c r="K420" s="115" t="s">
        <v>91</v>
      </c>
      <c r="L420" s="115" t="s">
        <v>118</v>
      </c>
      <c r="M420" s="102"/>
      <c r="N420" s="102"/>
      <c r="O420" s="102"/>
      <c r="P420" s="102"/>
      <c r="Q420" s="105"/>
      <c r="R420" s="105"/>
      <c r="S420" s="105"/>
      <c r="T420" s="102" t="s">
        <v>1515</v>
      </c>
      <c r="U420" s="102">
        <v>1</v>
      </c>
      <c r="V420" s="102" t="str">
        <f t="shared" si="34"/>
        <v>ORO</v>
      </c>
      <c r="W420" s="102" t="s">
        <v>233</v>
      </c>
      <c r="X420" t="str">
        <f t="shared" ca="1" si="35"/>
        <v>s</v>
      </c>
    </row>
    <row r="421" spans="1:24" x14ac:dyDescent="0.25">
      <c r="A421" s="128" t="s">
        <v>1167</v>
      </c>
      <c r="B421" s="115" t="s">
        <v>620</v>
      </c>
      <c r="C421" s="115" t="s">
        <v>621</v>
      </c>
      <c r="D421" s="115" t="s">
        <v>622</v>
      </c>
      <c r="E421" s="115" t="s">
        <v>623</v>
      </c>
      <c r="F421" s="115" t="s">
        <v>96</v>
      </c>
      <c r="G421" s="118" t="s">
        <v>99</v>
      </c>
      <c r="H421" s="122">
        <v>32568</v>
      </c>
      <c r="I421" s="115">
        <f t="shared" ca="1" si="36"/>
        <v>30</v>
      </c>
      <c r="J421" s="115">
        <f t="shared" ca="1" si="37"/>
        <v>30</v>
      </c>
      <c r="K421" s="115" t="s">
        <v>91</v>
      </c>
      <c r="L421" s="115" t="s">
        <v>110</v>
      </c>
      <c r="M421" s="102"/>
      <c r="N421" s="102"/>
      <c r="O421" s="102"/>
      <c r="P421" s="102"/>
      <c r="Q421" s="105"/>
      <c r="R421" s="105"/>
      <c r="S421" s="105"/>
      <c r="T421" s="102" t="s">
        <v>1775</v>
      </c>
      <c r="U421" s="102">
        <v>1</v>
      </c>
      <c r="V421" s="102" t="str">
        <f t="shared" si="34"/>
        <v>ORO</v>
      </c>
      <c r="W421" s="102" t="s">
        <v>233</v>
      </c>
      <c r="X421" t="str">
        <f t="shared" ca="1" si="35"/>
        <v>s</v>
      </c>
    </row>
    <row r="422" spans="1:24" x14ac:dyDescent="0.25">
      <c r="A422" s="128" t="s">
        <v>1168</v>
      </c>
      <c r="B422" s="115" t="s">
        <v>630</v>
      </c>
      <c r="C422" s="115" t="s">
        <v>631</v>
      </c>
      <c r="D422" s="115" t="s">
        <v>632</v>
      </c>
      <c r="E422" s="115" t="s">
        <v>633</v>
      </c>
      <c r="F422" s="115" t="s">
        <v>96</v>
      </c>
      <c r="G422" s="118" t="s">
        <v>99</v>
      </c>
      <c r="H422" s="122">
        <v>32505</v>
      </c>
      <c r="I422" s="115">
        <f t="shared" ca="1" si="36"/>
        <v>31</v>
      </c>
      <c r="J422" s="115">
        <f t="shared" ca="1" si="37"/>
        <v>31</v>
      </c>
      <c r="K422" s="115" t="s">
        <v>91</v>
      </c>
      <c r="L422" s="115" t="s">
        <v>112</v>
      </c>
      <c r="M422" s="102"/>
      <c r="N422" s="102"/>
      <c r="O422" s="102"/>
      <c r="P422" s="102"/>
      <c r="Q422" s="105"/>
      <c r="R422" s="105"/>
      <c r="S422" s="105"/>
      <c r="T422" s="102">
        <v>12.06</v>
      </c>
      <c r="U422" s="102">
        <v>1</v>
      </c>
      <c r="V422" s="102" t="str">
        <f t="shared" si="34"/>
        <v>ORO</v>
      </c>
      <c r="W422" s="102" t="s">
        <v>233</v>
      </c>
      <c r="X422" t="str">
        <f t="shared" ca="1" si="35"/>
        <v>s</v>
      </c>
    </row>
    <row r="423" spans="1:24" x14ac:dyDescent="0.25">
      <c r="A423" s="128" t="s">
        <v>1168</v>
      </c>
      <c r="B423" s="115" t="s">
        <v>630</v>
      </c>
      <c r="C423" s="115" t="s">
        <v>631</v>
      </c>
      <c r="D423" s="115" t="s">
        <v>632</v>
      </c>
      <c r="E423" s="115" t="s">
        <v>633</v>
      </c>
      <c r="F423" s="115" t="s">
        <v>96</v>
      </c>
      <c r="G423" s="118" t="s">
        <v>99</v>
      </c>
      <c r="H423" s="122">
        <v>32505</v>
      </c>
      <c r="I423" s="115">
        <f t="shared" ca="1" si="36"/>
        <v>31</v>
      </c>
      <c r="J423" s="115">
        <f t="shared" ca="1" si="37"/>
        <v>31</v>
      </c>
      <c r="K423" s="115" t="s">
        <v>91</v>
      </c>
      <c r="L423" s="118" t="s">
        <v>113</v>
      </c>
      <c r="M423" s="102"/>
      <c r="N423" s="102"/>
      <c r="O423" s="102"/>
      <c r="P423" s="102"/>
      <c r="Q423" s="105"/>
      <c r="R423" s="105"/>
      <c r="S423" s="105"/>
      <c r="T423" s="102">
        <v>24.87</v>
      </c>
      <c r="U423" s="102">
        <v>1</v>
      </c>
      <c r="V423" s="102" t="str">
        <f t="shared" si="34"/>
        <v>ORO</v>
      </c>
      <c r="W423" s="102" t="s">
        <v>233</v>
      </c>
      <c r="X423" t="str">
        <f t="shared" ca="1" si="35"/>
        <v>s</v>
      </c>
    </row>
    <row r="424" spans="1:24" x14ac:dyDescent="0.25">
      <c r="A424" s="128" t="s">
        <v>1168</v>
      </c>
      <c r="B424" s="115" t="s">
        <v>630</v>
      </c>
      <c r="C424" s="115" t="s">
        <v>631</v>
      </c>
      <c r="D424" s="115" t="s">
        <v>632</v>
      </c>
      <c r="E424" s="115" t="s">
        <v>633</v>
      </c>
      <c r="F424" s="115" t="s">
        <v>96</v>
      </c>
      <c r="G424" s="118" t="s">
        <v>99</v>
      </c>
      <c r="H424" s="122">
        <v>32505</v>
      </c>
      <c r="I424" s="115">
        <f t="shared" ca="1" si="36"/>
        <v>31</v>
      </c>
      <c r="J424" s="115">
        <f t="shared" ca="1" si="37"/>
        <v>31</v>
      </c>
      <c r="K424" s="115" t="s">
        <v>91</v>
      </c>
      <c r="L424" s="118" t="s">
        <v>114</v>
      </c>
      <c r="M424" s="102"/>
      <c r="N424" s="102"/>
      <c r="O424" s="102"/>
      <c r="P424" s="102"/>
      <c r="Q424" s="105"/>
      <c r="R424" s="105"/>
      <c r="S424" s="105"/>
      <c r="T424" s="102">
        <v>58.85</v>
      </c>
      <c r="U424" s="102">
        <v>1</v>
      </c>
      <c r="V424" s="102" t="str">
        <f t="shared" si="34"/>
        <v>ORO</v>
      </c>
      <c r="W424" s="102" t="s">
        <v>233</v>
      </c>
      <c r="X424" t="str">
        <f t="shared" ca="1" si="35"/>
        <v>s</v>
      </c>
    </row>
    <row r="425" spans="1:24" x14ac:dyDescent="0.25">
      <c r="A425" s="128" t="s">
        <v>1195</v>
      </c>
      <c r="B425" s="118" t="s">
        <v>579</v>
      </c>
      <c r="C425" s="115" t="s">
        <v>674</v>
      </c>
      <c r="D425" s="118" t="s">
        <v>675</v>
      </c>
      <c r="E425" s="115" t="s">
        <v>676</v>
      </c>
      <c r="F425" s="115" t="s">
        <v>97</v>
      </c>
      <c r="G425" s="118" t="s">
        <v>99</v>
      </c>
      <c r="H425" s="122">
        <v>29392</v>
      </c>
      <c r="I425" s="115">
        <f t="shared" ca="1" si="36"/>
        <v>39</v>
      </c>
      <c r="J425" s="115">
        <f t="shared" ca="1" si="37"/>
        <v>39</v>
      </c>
      <c r="K425" s="115" t="s">
        <v>16</v>
      </c>
      <c r="L425" s="115" t="s">
        <v>117</v>
      </c>
      <c r="M425" s="102"/>
      <c r="N425" s="102"/>
      <c r="O425" s="102"/>
      <c r="P425" s="102"/>
      <c r="Q425" s="105"/>
      <c r="R425" s="105"/>
      <c r="S425" s="105"/>
      <c r="T425" s="102" t="s">
        <v>1694</v>
      </c>
      <c r="U425" s="102">
        <v>4</v>
      </c>
      <c r="V425" s="102" t="str">
        <f t="shared" si="34"/>
        <v/>
      </c>
      <c r="W425" s="102" t="s">
        <v>233</v>
      </c>
      <c r="X425" t="str">
        <f t="shared" ca="1" si="35"/>
        <v>s</v>
      </c>
    </row>
    <row r="426" spans="1:24" x14ac:dyDescent="0.25">
      <c r="A426" s="128" t="s">
        <v>1279</v>
      </c>
      <c r="B426" s="118" t="s">
        <v>58</v>
      </c>
      <c r="C426" s="118" t="s">
        <v>59</v>
      </c>
      <c r="D426" s="118" t="s">
        <v>60</v>
      </c>
      <c r="E426" s="118" t="s">
        <v>185</v>
      </c>
      <c r="F426" s="115" t="s">
        <v>97</v>
      </c>
      <c r="G426" s="118" t="s">
        <v>99</v>
      </c>
      <c r="H426" s="123">
        <v>25517</v>
      </c>
      <c r="I426" s="115">
        <f t="shared" ca="1" si="36"/>
        <v>50</v>
      </c>
      <c r="J426" s="118">
        <v>49</v>
      </c>
      <c r="K426" s="118" t="s">
        <v>4</v>
      </c>
      <c r="L426" s="118" t="s">
        <v>113</v>
      </c>
      <c r="M426" s="103"/>
      <c r="N426" s="103"/>
      <c r="O426" s="103"/>
      <c r="P426" s="103"/>
      <c r="Q426" s="106" t="s">
        <v>182</v>
      </c>
      <c r="R426" s="106" t="s">
        <v>187</v>
      </c>
      <c r="S426" s="109" t="s">
        <v>186</v>
      </c>
      <c r="T426" s="102">
        <v>30.54</v>
      </c>
      <c r="U426" s="102">
        <v>1</v>
      </c>
      <c r="V426" s="102" t="str">
        <f t="shared" si="34"/>
        <v>ORO</v>
      </c>
      <c r="W426" s="102" t="s">
        <v>233</v>
      </c>
      <c r="X426" t="str">
        <f t="shared" ca="1" si="35"/>
        <v>n</v>
      </c>
    </row>
    <row r="427" spans="1:24" x14ac:dyDescent="0.25">
      <c r="A427" s="128" t="s">
        <v>1279</v>
      </c>
      <c r="B427" s="115" t="s">
        <v>58</v>
      </c>
      <c r="C427" s="115" t="s">
        <v>59</v>
      </c>
      <c r="D427" s="115" t="s">
        <v>60</v>
      </c>
      <c r="E427" s="115" t="s">
        <v>185</v>
      </c>
      <c r="F427" s="115" t="s">
        <v>97</v>
      </c>
      <c r="G427" s="118" t="s">
        <v>99</v>
      </c>
      <c r="H427" s="122">
        <v>25517</v>
      </c>
      <c r="I427" s="115">
        <f t="shared" ca="1" si="36"/>
        <v>50</v>
      </c>
      <c r="J427" s="118">
        <v>49</v>
      </c>
      <c r="K427" s="118" t="s">
        <v>4</v>
      </c>
      <c r="L427" s="118" t="s">
        <v>114</v>
      </c>
      <c r="M427" s="101"/>
      <c r="N427" s="101"/>
      <c r="O427" s="101"/>
      <c r="P427" s="101"/>
      <c r="Q427" s="105" t="s">
        <v>182</v>
      </c>
      <c r="R427" s="105" t="s">
        <v>187</v>
      </c>
      <c r="S427" s="117" t="s">
        <v>186</v>
      </c>
      <c r="T427" s="102" t="s">
        <v>1599</v>
      </c>
      <c r="U427" s="102">
        <v>1</v>
      </c>
      <c r="V427" s="102" t="str">
        <f t="shared" si="34"/>
        <v>ORO</v>
      </c>
      <c r="W427" s="102" t="s">
        <v>233</v>
      </c>
      <c r="X427" t="str">
        <f t="shared" ca="1" si="35"/>
        <v>n</v>
      </c>
    </row>
    <row r="428" spans="1:24" x14ac:dyDescent="0.25">
      <c r="A428" s="128" t="s">
        <v>1279</v>
      </c>
      <c r="B428" s="118" t="s">
        <v>58</v>
      </c>
      <c r="C428" s="118" t="s">
        <v>59</v>
      </c>
      <c r="D428" s="118" t="s">
        <v>60</v>
      </c>
      <c r="E428" s="118" t="s">
        <v>185</v>
      </c>
      <c r="F428" s="115" t="s">
        <v>97</v>
      </c>
      <c r="G428" s="118" t="s">
        <v>99</v>
      </c>
      <c r="H428" s="123">
        <v>25517</v>
      </c>
      <c r="I428" s="115">
        <f t="shared" ca="1" si="36"/>
        <v>50</v>
      </c>
      <c r="J428" s="118">
        <v>49</v>
      </c>
      <c r="K428" s="118" t="s">
        <v>4</v>
      </c>
      <c r="L428" s="115" t="s">
        <v>115</v>
      </c>
      <c r="M428" s="103"/>
      <c r="N428" s="103"/>
      <c r="O428" s="103"/>
      <c r="P428" s="103"/>
      <c r="Q428" s="106" t="s">
        <v>182</v>
      </c>
      <c r="R428" s="106" t="s">
        <v>187</v>
      </c>
      <c r="S428" s="109" t="s">
        <v>186</v>
      </c>
      <c r="T428" s="102" t="s">
        <v>1646</v>
      </c>
      <c r="U428" s="102">
        <v>1</v>
      </c>
      <c r="V428" s="102" t="str">
        <f t="shared" si="34"/>
        <v>ORO</v>
      </c>
      <c r="W428" s="102" t="s">
        <v>233</v>
      </c>
      <c r="X428" t="str">
        <f t="shared" ca="1" si="35"/>
        <v>n</v>
      </c>
    </row>
    <row r="429" spans="1:24" x14ac:dyDescent="0.25">
      <c r="A429" s="128" t="s">
        <v>1313</v>
      </c>
      <c r="B429" s="115" t="s">
        <v>734</v>
      </c>
      <c r="C429" s="115" t="s">
        <v>735</v>
      </c>
      <c r="D429" s="115" t="s">
        <v>736</v>
      </c>
      <c r="E429" s="115" t="s">
        <v>737</v>
      </c>
      <c r="F429" s="115" t="s">
        <v>97</v>
      </c>
      <c r="G429" s="118" t="s">
        <v>99</v>
      </c>
      <c r="H429" s="122">
        <v>24958</v>
      </c>
      <c r="I429" s="115">
        <f t="shared" ca="1" si="36"/>
        <v>51</v>
      </c>
      <c r="J429" s="115">
        <f t="shared" ref="J429:J437" ca="1" si="38">I429</f>
        <v>51</v>
      </c>
      <c r="K429" s="118" t="s">
        <v>3</v>
      </c>
      <c r="L429" s="115" t="s">
        <v>110</v>
      </c>
      <c r="M429" s="102"/>
      <c r="N429" s="102"/>
      <c r="O429" s="102"/>
      <c r="P429" s="102"/>
      <c r="Q429" s="105"/>
      <c r="R429" s="105"/>
      <c r="S429" s="105"/>
      <c r="T429" s="102" t="s">
        <v>233</v>
      </c>
      <c r="U429" s="102" t="s">
        <v>233</v>
      </c>
      <c r="V429" s="102" t="str">
        <f t="shared" si="34"/>
        <v/>
      </c>
      <c r="W429" s="102" t="s">
        <v>233</v>
      </c>
      <c r="X429" t="str">
        <f t="shared" ca="1" si="35"/>
        <v>s</v>
      </c>
    </row>
    <row r="430" spans="1:24" x14ac:dyDescent="0.25">
      <c r="A430" s="128" t="s">
        <v>1313</v>
      </c>
      <c r="B430" s="115" t="s">
        <v>734</v>
      </c>
      <c r="C430" s="115" t="s">
        <v>735</v>
      </c>
      <c r="D430" s="115" t="s">
        <v>736</v>
      </c>
      <c r="E430" s="115" t="s">
        <v>737</v>
      </c>
      <c r="F430" s="115" t="s">
        <v>97</v>
      </c>
      <c r="G430" s="118" t="s">
        <v>99</v>
      </c>
      <c r="H430" s="122">
        <v>24958</v>
      </c>
      <c r="I430" s="115">
        <f t="shared" ca="1" si="36"/>
        <v>51</v>
      </c>
      <c r="J430" s="115">
        <f t="shared" ca="1" si="38"/>
        <v>51</v>
      </c>
      <c r="K430" s="118" t="s">
        <v>3</v>
      </c>
      <c r="L430" s="115" t="s">
        <v>115</v>
      </c>
      <c r="M430" s="102"/>
      <c r="N430" s="102"/>
      <c r="O430" s="102"/>
      <c r="P430" s="102"/>
      <c r="Q430" s="105"/>
      <c r="R430" s="105"/>
      <c r="S430" s="105"/>
      <c r="T430" s="102" t="s">
        <v>1666</v>
      </c>
      <c r="U430" s="102">
        <v>2</v>
      </c>
      <c r="V430" s="102" t="str">
        <f t="shared" si="34"/>
        <v>PLATA</v>
      </c>
      <c r="W430" s="102" t="s">
        <v>233</v>
      </c>
      <c r="X430" t="str">
        <f t="shared" ca="1" si="35"/>
        <v>s</v>
      </c>
    </row>
    <row r="431" spans="1:24" x14ac:dyDescent="0.25">
      <c r="A431" s="128" t="s">
        <v>1313</v>
      </c>
      <c r="B431" s="115" t="s">
        <v>734</v>
      </c>
      <c r="C431" s="115" t="s">
        <v>735</v>
      </c>
      <c r="D431" s="115" t="s">
        <v>736</v>
      </c>
      <c r="E431" s="115" t="s">
        <v>737</v>
      </c>
      <c r="F431" s="115" t="s">
        <v>97</v>
      </c>
      <c r="G431" s="118" t="s">
        <v>99</v>
      </c>
      <c r="H431" s="122">
        <v>24958</v>
      </c>
      <c r="I431" s="115">
        <f t="shared" ca="1" si="36"/>
        <v>51</v>
      </c>
      <c r="J431" s="115">
        <f t="shared" ca="1" si="38"/>
        <v>51</v>
      </c>
      <c r="K431" s="118" t="s">
        <v>3</v>
      </c>
      <c r="L431" s="118" t="s">
        <v>116</v>
      </c>
      <c r="M431" s="102"/>
      <c r="N431" s="102"/>
      <c r="O431" s="102"/>
      <c r="P431" s="102"/>
      <c r="Q431" s="105"/>
      <c r="R431" s="105"/>
      <c r="S431" s="105"/>
      <c r="T431" s="102" t="s">
        <v>233</v>
      </c>
      <c r="U431" s="102" t="s">
        <v>233</v>
      </c>
      <c r="V431" s="102" t="str">
        <f t="shared" si="34"/>
        <v/>
      </c>
      <c r="W431" s="102" t="s">
        <v>233</v>
      </c>
      <c r="X431" t="str">
        <f t="shared" ca="1" si="35"/>
        <v>s</v>
      </c>
    </row>
    <row r="432" spans="1:24" x14ac:dyDescent="0.25">
      <c r="A432" s="128" t="s">
        <v>1174</v>
      </c>
      <c r="B432" s="115" t="s">
        <v>722</v>
      </c>
      <c r="C432" s="115" t="s">
        <v>723</v>
      </c>
      <c r="D432" s="115" t="s">
        <v>724</v>
      </c>
      <c r="E432" s="115" t="s">
        <v>725</v>
      </c>
      <c r="F432" s="115" t="s">
        <v>97</v>
      </c>
      <c r="G432" s="118" t="s">
        <v>99</v>
      </c>
      <c r="H432" s="122">
        <v>31756</v>
      </c>
      <c r="I432" s="115">
        <f t="shared" ca="1" si="36"/>
        <v>33</v>
      </c>
      <c r="J432" s="115">
        <f t="shared" ca="1" si="38"/>
        <v>33</v>
      </c>
      <c r="K432" s="115" t="s">
        <v>91</v>
      </c>
      <c r="L432" s="115" t="s">
        <v>112</v>
      </c>
      <c r="M432" s="102"/>
      <c r="N432" s="102"/>
      <c r="O432" s="102"/>
      <c r="P432" s="102"/>
      <c r="Q432" s="105"/>
      <c r="R432" s="105"/>
      <c r="S432" s="105"/>
      <c r="T432" s="102">
        <v>13.86</v>
      </c>
      <c r="U432" s="102">
        <v>1</v>
      </c>
      <c r="V432" s="102" t="str">
        <f t="shared" si="34"/>
        <v>ORO</v>
      </c>
      <c r="W432" s="102" t="s">
        <v>233</v>
      </c>
      <c r="X432" t="str">
        <f t="shared" ca="1" si="35"/>
        <v>s</v>
      </c>
    </row>
    <row r="433" spans="1:24" x14ac:dyDescent="0.25">
      <c r="A433" s="128" t="s">
        <v>1174</v>
      </c>
      <c r="B433" s="115" t="s">
        <v>722</v>
      </c>
      <c r="C433" s="115" t="s">
        <v>723</v>
      </c>
      <c r="D433" s="115" t="s">
        <v>724</v>
      </c>
      <c r="E433" s="115" t="s">
        <v>725</v>
      </c>
      <c r="F433" s="115" t="s">
        <v>97</v>
      </c>
      <c r="G433" s="118" t="s">
        <v>99</v>
      </c>
      <c r="H433" s="122">
        <v>31756</v>
      </c>
      <c r="I433" s="115">
        <f t="shared" ca="1" si="36"/>
        <v>33</v>
      </c>
      <c r="J433" s="115">
        <f t="shared" ca="1" si="38"/>
        <v>33</v>
      </c>
      <c r="K433" s="115" t="s">
        <v>91</v>
      </c>
      <c r="L433" s="118" t="s">
        <v>113</v>
      </c>
      <c r="M433" s="102"/>
      <c r="N433" s="102"/>
      <c r="O433" s="102"/>
      <c r="P433" s="102"/>
      <c r="Q433" s="105"/>
      <c r="R433" s="105"/>
      <c r="S433" s="105"/>
      <c r="T433" s="102">
        <v>28.83</v>
      </c>
      <c r="U433" s="102">
        <v>1</v>
      </c>
      <c r="V433" s="102" t="str">
        <f t="shared" si="34"/>
        <v>ORO</v>
      </c>
      <c r="W433" s="102" t="s">
        <v>233</v>
      </c>
      <c r="X433" t="str">
        <f t="shared" ca="1" si="35"/>
        <v>s</v>
      </c>
    </row>
    <row r="434" spans="1:24" x14ac:dyDescent="0.25">
      <c r="A434" s="128" t="s">
        <v>1174</v>
      </c>
      <c r="B434" s="115" t="s">
        <v>722</v>
      </c>
      <c r="C434" s="115" t="s">
        <v>723</v>
      </c>
      <c r="D434" s="115" t="s">
        <v>724</v>
      </c>
      <c r="E434" s="115" t="s">
        <v>725</v>
      </c>
      <c r="F434" s="115" t="s">
        <v>97</v>
      </c>
      <c r="G434" s="118" t="s">
        <v>99</v>
      </c>
      <c r="H434" s="122">
        <v>31756</v>
      </c>
      <c r="I434" s="115">
        <f t="shared" ca="1" si="36"/>
        <v>33</v>
      </c>
      <c r="J434" s="115">
        <f t="shared" ca="1" si="38"/>
        <v>33</v>
      </c>
      <c r="K434" s="115" t="s">
        <v>91</v>
      </c>
      <c r="L434" s="118" t="s">
        <v>114</v>
      </c>
      <c r="M434" s="102"/>
      <c r="N434" s="102"/>
      <c r="O434" s="102"/>
      <c r="P434" s="102"/>
      <c r="Q434" s="105"/>
      <c r="R434" s="105"/>
      <c r="S434" s="105"/>
      <c r="T434" s="102" t="s">
        <v>1591</v>
      </c>
      <c r="U434" s="102">
        <v>1</v>
      </c>
      <c r="V434" s="102" t="str">
        <f t="shared" si="34"/>
        <v>ORO</v>
      </c>
      <c r="W434" s="102" t="s">
        <v>233</v>
      </c>
      <c r="X434" t="str">
        <f t="shared" ca="1" si="35"/>
        <v>s</v>
      </c>
    </row>
    <row r="435" spans="1:24" x14ac:dyDescent="0.25">
      <c r="A435" s="128" t="s">
        <v>1231</v>
      </c>
      <c r="B435" s="118" t="s">
        <v>63</v>
      </c>
      <c r="C435" s="115" t="s">
        <v>683</v>
      </c>
      <c r="D435" s="118" t="s">
        <v>565</v>
      </c>
      <c r="E435" s="115" t="s">
        <v>684</v>
      </c>
      <c r="F435" s="115" t="s">
        <v>97</v>
      </c>
      <c r="G435" s="118" t="s">
        <v>99</v>
      </c>
      <c r="H435" s="122">
        <v>27504</v>
      </c>
      <c r="I435" s="115">
        <f t="shared" ca="1" si="36"/>
        <v>44</v>
      </c>
      <c r="J435" s="115">
        <f t="shared" ca="1" si="38"/>
        <v>44</v>
      </c>
      <c r="K435" s="118" t="s">
        <v>13</v>
      </c>
      <c r="L435" s="118" t="s">
        <v>114</v>
      </c>
      <c r="M435" s="102"/>
      <c r="N435" s="102"/>
      <c r="O435" s="102"/>
      <c r="P435" s="102"/>
      <c r="Q435" s="105"/>
      <c r="R435" s="105"/>
      <c r="S435" s="105"/>
      <c r="T435" s="102" t="s">
        <v>1597</v>
      </c>
      <c r="U435" s="102">
        <v>2</v>
      </c>
      <c r="V435" s="102" t="str">
        <f t="shared" si="34"/>
        <v>PLATA</v>
      </c>
      <c r="W435" s="102" t="s">
        <v>233</v>
      </c>
      <c r="X435" t="str">
        <f t="shared" ca="1" si="35"/>
        <v>s</v>
      </c>
    </row>
    <row r="436" spans="1:24" x14ac:dyDescent="0.25">
      <c r="A436" s="128" t="s">
        <v>1231</v>
      </c>
      <c r="B436" s="118" t="s">
        <v>63</v>
      </c>
      <c r="C436" s="115" t="s">
        <v>683</v>
      </c>
      <c r="D436" s="118" t="s">
        <v>565</v>
      </c>
      <c r="E436" s="115" t="s">
        <v>684</v>
      </c>
      <c r="F436" s="115" t="s">
        <v>97</v>
      </c>
      <c r="G436" s="118" t="s">
        <v>99</v>
      </c>
      <c r="H436" s="122">
        <v>27504</v>
      </c>
      <c r="I436" s="115">
        <f t="shared" ca="1" si="36"/>
        <v>44</v>
      </c>
      <c r="J436" s="115">
        <f t="shared" ca="1" si="38"/>
        <v>44</v>
      </c>
      <c r="K436" s="118" t="s">
        <v>13</v>
      </c>
      <c r="L436" s="115" t="s">
        <v>115</v>
      </c>
      <c r="M436" s="102"/>
      <c r="N436" s="102"/>
      <c r="O436" s="102"/>
      <c r="P436" s="102"/>
      <c r="Q436" s="105"/>
      <c r="R436" s="105"/>
      <c r="S436" s="105"/>
      <c r="T436" s="102" t="s">
        <v>1644</v>
      </c>
      <c r="U436" s="102">
        <v>3</v>
      </c>
      <c r="V436" s="102" t="str">
        <f t="shared" si="34"/>
        <v>BRONCE</v>
      </c>
      <c r="W436" s="102" t="s">
        <v>233</v>
      </c>
      <c r="X436" t="str">
        <f t="shared" ca="1" si="35"/>
        <v>s</v>
      </c>
    </row>
    <row r="437" spans="1:24" x14ac:dyDescent="0.25">
      <c r="A437" s="128" t="s">
        <v>1231</v>
      </c>
      <c r="B437" s="118" t="s">
        <v>63</v>
      </c>
      <c r="C437" s="115" t="s">
        <v>683</v>
      </c>
      <c r="D437" s="118" t="s">
        <v>565</v>
      </c>
      <c r="E437" s="115" t="s">
        <v>684</v>
      </c>
      <c r="F437" s="115" t="s">
        <v>97</v>
      </c>
      <c r="G437" s="118" t="s">
        <v>99</v>
      </c>
      <c r="H437" s="122">
        <v>27504</v>
      </c>
      <c r="I437" s="115">
        <f t="shared" ca="1" si="36"/>
        <v>44</v>
      </c>
      <c r="J437" s="115">
        <f t="shared" ca="1" si="38"/>
        <v>44</v>
      </c>
      <c r="K437" s="118" t="s">
        <v>13</v>
      </c>
      <c r="L437" s="118" t="s">
        <v>116</v>
      </c>
      <c r="M437" s="102"/>
      <c r="N437" s="102"/>
      <c r="O437" s="102"/>
      <c r="P437" s="102"/>
      <c r="Q437" s="105"/>
      <c r="R437" s="105"/>
      <c r="S437" s="105"/>
      <c r="T437" s="102" t="s">
        <v>1577</v>
      </c>
      <c r="U437" s="102">
        <v>4</v>
      </c>
      <c r="V437" s="102" t="str">
        <f t="shared" si="34"/>
        <v/>
      </c>
      <c r="W437" s="102" t="s">
        <v>233</v>
      </c>
      <c r="X437" t="str">
        <f t="shared" ca="1" si="35"/>
        <v>s</v>
      </c>
    </row>
    <row r="438" spans="1:24" x14ac:dyDescent="0.25">
      <c r="A438" s="128" t="s">
        <v>1350</v>
      </c>
      <c r="B438" s="118" t="s">
        <v>63</v>
      </c>
      <c r="C438" s="118" t="s">
        <v>64</v>
      </c>
      <c r="D438" s="118" t="s">
        <v>71</v>
      </c>
      <c r="E438" s="118" t="s">
        <v>14</v>
      </c>
      <c r="F438" s="115" t="s">
        <v>96</v>
      </c>
      <c r="G438" s="118" t="s">
        <v>99</v>
      </c>
      <c r="H438" s="123">
        <v>23600</v>
      </c>
      <c r="I438" s="115">
        <f t="shared" ca="1" si="36"/>
        <v>55</v>
      </c>
      <c r="J438" s="118">
        <v>55</v>
      </c>
      <c r="K438" s="118" t="s">
        <v>9</v>
      </c>
      <c r="L438" s="115" t="s">
        <v>115</v>
      </c>
      <c r="M438" s="103"/>
      <c r="N438" s="103"/>
      <c r="O438" s="103"/>
      <c r="P438" s="103"/>
      <c r="Q438" s="106" t="s">
        <v>216</v>
      </c>
      <c r="R438" s="106" t="s">
        <v>218</v>
      </c>
      <c r="S438" s="109" t="s">
        <v>217</v>
      </c>
      <c r="T438" s="102" t="s">
        <v>1681</v>
      </c>
      <c r="U438" s="102">
        <v>3</v>
      </c>
      <c r="V438" s="102" t="str">
        <f t="shared" si="34"/>
        <v>BRONCE</v>
      </c>
      <c r="W438" s="102" t="s">
        <v>233</v>
      </c>
      <c r="X438" t="str">
        <f t="shared" ca="1" si="35"/>
        <v>s</v>
      </c>
    </row>
    <row r="439" spans="1:24" x14ac:dyDescent="0.25">
      <c r="A439" s="128" t="s">
        <v>1350</v>
      </c>
      <c r="B439" s="115" t="s">
        <v>63</v>
      </c>
      <c r="C439" s="115" t="s">
        <v>64</v>
      </c>
      <c r="D439" s="115" t="s">
        <v>71</v>
      </c>
      <c r="E439" s="115" t="s">
        <v>14</v>
      </c>
      <c r="F439" s="115" t="s">
        <v>96</v>
      </c>
      <c r="G439" s="118" t="s">
        <v>99</v>
      </c>
      <c r="H439" s="122">
        <v>23600</v>
      </c>
      <c r="I439" s="115">
        <f t="shared" ca="1" si="36"/>
        <v>55</v>
      </c>
      <c r="J439" s="115">
        <v>55</v>
      </c>
      <c r="K439" s="118" t="s">
        <v>9</v>
      </c>
      <c r="L439" s="118" t="s">
        <v>113</v>
      </c>
      <c r="M439" s="101"/>
      <c r="N439" s="101"/>
      <c r="O439" s="101"/>
      <c r="P439" s="101"/>
      <c r="Q439" s="105" t="s">
        <v>216</v>
      </c>
      <c r="R439" s="105" t="s">
        <v>218</v>
      </c>
      <c r="S439" s="117" t="s">
        <v>217</v>
      </c>
      <c r="T439" s="102">
        <v>36.590000000000003</v>
      </c>
      <c r="U439" s="102">
        <v>4</v>
      </c>
      <c r="V439" s="102" t="str">
        <f t="shared" si="34"/>
        <v/>
      </c>
      <c r="W439" s="102" t="s">
        <v>233</v>
      </c>
      <c r="X439" t="str">
        <f t="shared" ca="1" si="35"/>
        <v>s</v>
      </c>
    </row>
    <row r="440" spans="1:24" x14ac:dyDescent="0.25">
      <c r="A440" s="128" t="s">
        <v>1350</v>
      </c>
      <c r="B440" s="118" t="s">
        <v>63</v>
      </c>
      <c r="C440" s="118" t="s">
        <v>64</v>
      </c>
      <c r="D440" s="118" t="s">
        <v>71</v>
      </c>
      <c r="E440" s="118" t="s">
        <v>14</v>
      </c>
      <c r="F440" s="115" t="s">
        <v>96</v>
      </c>
      <c r="G440" s="118" t="s">
        <v>99</v>
      </c>
      <c r="H440" s="123">
        <v>23600</v>
      </c>
      <c r="I440" s="115">
        <f t="shared" ca="1" si="36"/>
        <v>55</v>
      </c>
      <c r="J440" s="118">
        <v>55</v>
      </c>
      <c r="K440" s="118" t="s">
        <v>9</v>
      </c>
      <c r="L440" s="115" t="s">
        <v>112</v>
      </c>
      <c r="M440" s="103"/>
      <c r="N440" s="103"/>
      <c r="O440" s="103"/>
      <c r="P440" s="103"/>
      <c r="Q440" s="106" t="s">
        <v>216</v>
      </c>
      <c r="R440" s="106" t="s">
        <v>218</v>
      </c>
      <c r="S440" s="109" t="s">
        <v>217</v>
      </c>
      <c r="T440" s="102">
        <v>14.62</v>
      </c>
      <c r="U440" s="102">
        <v>4</v>
      </c>
      <c r="V440" s="102" t="str">
        <f t="shared" si="34"/>
        <v/>
      </c>
      <c r="W440" s="102" t="s">
        <v>233</v>
      </c>
      <c r="X440" t="str">
        <f t="shared" ca="1" si="35"/>
        <v>s</v>
      </c>
    </row>
    <row r="441" spans="1:24" x14ac:dyDescent="0.25">
      <c r="A441" s="128" t="s">
        <v>1446</v>
      </c>
      <c r="B441" s="118" t="s">
        <v>440</v>
      </c>
      <c r="C441" s="118" t="s">
        <v>61</v>
      </c>
      <c r="D441" s="118" t="s">
        <v>441</v>
      </c>
      <c r="E441" s="118" t="s">
        <v>442</v>
      </c>
      <c r="F441" s="115" t="s">
        <v>96</v>
      </c>
      <c r="G441" s="118" t="s">
        <v>99</v>
      </c>
      <c r="H441" s="123">
        <v>17880</v>
      </c>
      <c r="I441" s="115">
        <f t="shared" ca="1" si="36"/>
        <v>71</v>
      </c>
      <c r="J441" s="118">
        <v>71</v>
      </c>
      <c r="K441" s="118" t="s">
        <v>11</v>
      </c>
      <c r="L441" s="118" t="s">
        <v>116</v>
      </c>
      <c r="M441" s="108"/>
      <c r="N441" s="108"/>
      <c r="O441" s="108"/>
      <c r="P441" s="108"/>
      <c r="Q441" s="106" t="s">
        <v>443</v>
      </c>
      <c r="R441" s="106" t="s">
        <v>444</v>
      </c>
      <c r="S441" s="109" t="s">
        <v>445</v>
      </c>
      <c r="T441" s="102" t="s">
        <v>1541</v>
      </c>
      <c r="U441" s="102">
        <v>2</v>
      </c>
      <c r="V441" s="102" t="str">
        <f t="shared" si="34"/>
        <v>PLATA</v>
      </c>
      <c r="W441" s="102" t="s">
        <v>233</v>
      </c>
      <c r="X441" t="str">
        <f t="shared" ca="1" si="35"/>
        <v>s</v>
      </c>
    </row>
    <row r="442" spans="1:24" x14ac:dyDescent="0.25">
      <c r="A442" s="128" t="s">
        <v>1446</v>
      </c>
      <c r="B442" s="118" t="s">
        <v>440</v>
      </c>
      <c r="C442" s="118" t="s">
        <v>61</v>
      </c>
      <c r="D442" s="118" t="s">
        <v>441</v>
      </c>
      <c r="E442" s="118" t="s">
        <v>442</v>
      </c>
      <c r="F442" s="115" t="s">
        <v>96</v>
      </c>
      <c r="G442" s="118" t="s">
        <v>99</v>
      </c>
      <c r="H442" s="123">
        <v>17880</v>
      </c>
      <c r="I442" s="115">
        <f t="shared" ca="1" si="36"/>
        <v>71</v>
      </c>
      <c r="J442" s="118">
        <v>71</v>
      </c>
      <c r="K442" s="118" t="s">
        <v>11</v>
      </c>
      <c r="L442" s="118" t="s">
        <v>550</v>
      </c>
      <c r="M442" s="108"/>
      <c r="N442" s="108"/>
      <c r="O442" s="108"/>
      <c r="P442" s="108"/>
      <c r="Q442" s="106"/>
      <c r="R442" s="106"/>
      <c r="S442" s="109"/>
      <c r="T442" s="102" t="s">
        <v>233</v>
      </c>
      <c r="U442" s="102" t="s">
        <v>233</v>
      </c>
      <c r="V442" s="102" t="str">
        <f t="shared" si="34"/>
        <v/>
      </c>
      <c r="W442" s="102" t="s">
        <v>233</v>
      </c>
      <c r="X442" t="str">
        <f t="shared" ca="1" si="35"/>
        <v>s</v>
      </c>
    </row>
    <row r="443" spans="1:24" x14ac:dyDescent="0.25">
      <c r="A443" s="128" t="s">
        <v>1446</v>
      </c>
      <c r="B443" s="118" t="s">
        <v>440</v>
      </c>
      <c r="C443" s="118" t="s">
        <v>61</v>
      </c>
      <c r="D443" s="118" t="s">
        <v>441</v>
      </c>
      <c r="E443" s="118" t="s">
        <v>442</v>
      </c>
      <c r="F443" s="115" t="s">
        <v>96</v>
      </c>
      <c r="G443" s="118" t="s">
        <v>99</v>
      </c>
      <c r="H443" s="123">
        <v>17880</v>
      </c>
      <c r="I443" s="115">
        <f t="shared" ca="1" si="36"/>
        <v>71</v>
      </c>
      <c r="J443" s="118">
        <v>71</v>
      </c>
      <c r="K443" s="118" t="s">
        <v>11</v>
      </c>
      <c r="L443" s="118" t="s">
        <v>108</v>
      </c>
      <c r="M443" s="108"/>
      <c r="N443" s="108"/>
      <c r="O443" s="108"/>
      <c r="P443" s="108"/>
      <c r="Q443" s="106" t="s">
        <v>443</v>
      </c>
      <c r="R443" s="106" t="s">
        <v>444</v>
      </c>
      <c r="S443" s="109" t="s">
        <v>445</v>
      </c>
      <c r="T443" s="102" t="s">
        <v>233</v>
      </c>
      <c r="U443" s="102" t="s">
        <v>233</v>
      </c>
      <c r="V443" s="102" t="str">
        <f t="shared" si="34"/>
        <v/>
      </c>
      <c r="W443" s="102" t="s">
        <v>233</v>
      </c>
      <c r="X443" t="str">
        <f t="shared" ca="1" si="35"/>
        <v>s</v>
      </c>
    </row>
    <row r="444" spans="1:24" x14ac:dyDescent="0.25">
      <c r="A444" s="128" t="s">
        <v>1305</v>
      </c>
      <c r="B444" s="118" t="s">
        <v>570</v>
      </c>
      <c r="C444" s="115" t="s">
        <v>360</v>
      </c>
      <c r="D444" s="118" t="s">
        <v>677</v>
      </c>
      <c r="E444" s="115" t="s">
        <v>678</v>
      </c>
      <c r="F444" s="115" t="s">
        <v>97</v>
      </c>
      <c r="G444" s="118" t="s">
        <v>99</v>
      </c>
      <c r="H444" s="122">
        <v>23882</v>
      </c>
      <c r="I444" s="115">
        <f t="shared" ca="1" si="36"/>
        <v>54</v>
      </c>
      <c r="J444" s="115">
        <f ca="1">I444</f>
        <v>54</v>
      </c>
      <c r="K444" s="118" t="s">
        <v>3</v>
      </c>
      <c r="L444" s="115" t="s">
        <v>121</v>
      </c>
      <c r="M444" s="102"/>
      <c r="N444" s="102"/>
      <c r="O444" s="102"/>
      <c r="P444" s="102"/>
      <c r="Q444" s="105"/>
      <c r="R444" s="105"/>
      <c r="S444" s="105"/>
      <c r="T444" s="102">
        <v>12.53</v>
      </c>
      <c r="U444" s="102">
        <v>3</v>
      </c>
      <c r="V444" s="102" t="str">
        <f t="shared" si="34"/>
        <v>BRONCE</v>
      </c>
      <c r="W444" s="102" t="s">
        <v>233</v>
      </c>
      <c r="X444" t="str">
        <f t="shared" ca="1" si="35"/>
        <v>s</v>
      </c>
    </row>
    <row r="445" spans="1:24" x14ac:dyDescent="0.25">
      <c r="A445" s="128" t="s">
        <v>1305</v>
      </c>
      <c r="B445" s="118" t="s">
        <v>570</v>
      </c>
      <c r="C445" s="115" t="s">
        <v>360</v>
      </c>
      <c r="D445" s="118" t="s">
        <v>677</v>
      </c>
      <c r="E445" s="115" t="s">
        <v>678</v>
      </c>
      <c r="F445" s="115" t="s">
        <v>97</v>
      </c>
      <c r="G445" s="118" t="s">
        <v>99</v>
      </c>
      <c r="H445" s="122">
        <v>23882</v>
      </c>
      <c r="I445" s="115">
        <f t="shared" ca="1" si="36"/>
        <v>54</v>
      </c>
      <c r="J445" s="115">
        <f ca="1">I445</f>
        <v>54</v>
      </c>
      <c r="K445" s="118" t="s">
        <v>3</v>
      </c>
      <c r="L445" s="115" t="s">
        <v>156</v>
      </c>
      <c r="M445" s="102"/>
      <c r="N445" s="102"/>
      <c r="O445" s="102"/>
      <c r="P445" s="102"/>
      <c r="Q445" s="105"/>
      <c r="R445" s="105"/>
      <c r="S445" s="105"/>
      <c r="T445" s="102">
        <v>15.65</v>
      </c>
      <c r="U445" s="102">
        <v>4</v>
      </c>
      <c r="V445" s="102" t="str">
        <f t="shared" si="34"/>
        <v/>
      </c>
      <c r="W445" s="102" t="s">
        <v>233</v>
      </c>
      <c r="X445" t="str">
        <f t="shared" ca="1" si="35"/>
        <v>s</v>
      </c>
    </row>
    <row r="446" spans="1:24" x14ac:dyDescent="0.25">
      <c r="A446" s="128" t="s">
        <v>1305</v>
      </c>
      <c r="B446" s="118" t="s">
        <v>570</v>
      </c>
      <c r="C446" s="115" t="s">
        <v>360</v>
      </c>
      <c r="D446" s="118" t="s">
        <v>677</v>
      </c>
      <c r="E446" s="115" t="s">
        <v>678</v>
      </c>
      <c r="F446" s="115" t="s">
        <v>97</v>
      </c>
      <c r="G446" s="118" t="s">
        <v>99</v>
      </c>
      <c r="H446" s="122">
        <v>23882</v>
      </c>
      <c r="I446" s="115">
        <f t="shared" ca="1" si="36"/>
        <v>54</v>
      </c>
      <c r="J446" s="115">
        <f ca="1">I446</f>
        <v>54</v>
      </c>
      <c r="K446" s="118" t="s">
        <v>3</v>
      </c>
      <c r="L446" s="115" t="s">
        <v>123</v>
      </c>
      <c r="M446" s="102"/>
      <c r="N446" s="102"/>
      <c r="O446" s="102"/>
      <c r="P446" s="102"/>
      <c r="Q446" s="105"/>
      <c r="R446" s="105"/>
      <c r="S446" s="105"/>
      <c r="T446" s="102">
        <v>6.23</v>
      </c>
      <c r="U446" s="102">
        <v>2</v>
      </c>
      <c r="V446" s="102" t="str">
        <f t="shared" si="34"/>
        <v>PLATA</v>
      </c>
      <c r="W446" s="102" t="s">
        <v>233</v>
      </c>
      <c r="X446" t="str">
        <f t="shared" ca="1" si="35"/>
        <v>s</v>
      </c>
    </row>
    <row r="447" spans="1:24" x14ac:dyDescent="0.25">
      <c r="A447" s="128" t="s">
        <v>1367</v>
      </c>
      <c r="B447" s="115" t="s">
        <v>174</v>
      </c>
      <c r="C447" s="115" t="s">
        <v>175</v>
      </c>
      <c r="D447" s="115" t="s">
        <v>62</v>
      </c>
      <c r="E447" s="115" t="s">
        <v>176</v>
      </c>
      <c r="F447" s="115" t="s">
        <v>96</v>
      </c>
      <c r="G447" s="118" t="s">
        <v>99</v>
      </c>
      <c r="H447" s="122">
        <v>23104</v>
      </c>
      <c r="I447" s="115">
        <f t="shared" ca="1" si="36"/>
        <v>56</v>
      </c>
      <c r="J447" s="115">
        <v>56</v>
      </c>
      <c r="K447" s="115" t="s">
        <v>9</v>
      </c>
      <c r="L447" s="115" t="s">
        <v>118</v>
      </c>
      <c r="M447" s="101"/>
      <c r="N447" s="101"/>
      <c r="O447" s="101"/>
      <c r="P447" s="101"/>
      <c r="Q447" s="105" t="s">
        <v>177</v>
      </c>
      <c r="R447" s="105" t="s">
        <v>178</v>
      </c>
      <c r="S447" s="105"/>
      <c r="T447" s="102" t="s">
        <v>1505</v>
      </c>
      <c r="U447" s="102">
        <v>6</v>
      </c>
      <c r="V447" s="102" t="str">
        <f t="shared" si="34"/>
        <v/>
      </c>
      <c r="W447" s="102" t="s">
        <v>233</v>
      </c>
      <c r="X447" t="str">
        <f t="shared" ca="1" si="35"/>
        <v>s</v>
      </c>
    </row>
    <row r="448" spans="1:24" x14ac:dyDescent="0.25">
      <c r="A448" s="128" t="s">
        <v>1367</v>
      </c>
      <c r="B448" s="118" t="s">
        <v>174</v>
      </c>
      <c r="C448" s="118" t="s">
        <v>175</v>
      </c>
      <c r="D448" s="118" t="s">
        <v>62</v>
      </c>
      <c r="E448" s="118" t="s">
        <v>176</v>
      </c>
      <c r="F448" s="115" t="s">
        <v>96</v>
      </c>
      <c r="G448" s="118" t="s">
        <v>99</v>
      </c>
      <c r="H448" s="123">
        <v>23104</v>
      </c>
      <c r="I448" s="115">
        <f t="shared" ca="1" si="36"/>
        <v>56</v>
      </c>
      <c r="J448" s="118">
        <v>56</v>
      </c>
      <c r="K448" s="115" t="s">
        <v>9</v>
      </c>
      <c r="L448" s="118" t="s">
        <v>116</v>
      </c>
      <c r="M448" s="103"/>
      <c r="N448" s="103"/>
      <c r="O448" s="103"/>
      <c r="P448" s="103"/>
      <c r="Q448" s="106" t="s">
        <v>177</v>
      </c>
      <c r="R448" s="106" t="s">
        <v>178</v>
      </c>
      <c r="S448" s="106"/>
      <c r="T448" s="102" t="s">
        <v>1546</v>
      </c>
      <c r="U448" s="102">
        <v>3</v>
      </c>
      <c r="V448" s="102" t="str">
        <f t="shared" si="34"/>
        <v>BRONCE</v>
      </c>
      <c r="W448" s="102" t="s">
        <v>233</v>
      </c>
      <c r="X448" t="str">
        <f t="shared" ca="1" si="35"/>
        <v>s</v>
      </c>
    </row>
    <row r="449" spans="1:24" x14ac:dyDescent="0.25">
      <c r="A449" s="128" t="s">
        <v>1367</v>
      </c>
      <c r="B449" s="115" t="s">
        <v>174</v>
      </c>
      <c r="C449" s="115" t="s">
        <v>175</v>
      </c>
      <c r="D449" s="115" t="s">
        <v>62</v>
      </c>
      <c r="E449" s="115" t="s">
        <v>176</v>
      </c>
      <c r="F449" s="115" t="s">
        <v>96</v>
      </c>
      <c r="G449" s="118" t="s">
        <v>99</v>
      </c>
      <c r="H449" s="122">
        <v>23104</v>
      </c>
      <c r="I449" s="115">
        <f t="shared" ca="1" si="36"/>
        <v>56</v>
      </c>
      <c r="J449" s="115">
        <v>56</v>
      </c>
      <c r="K449" s="115" t="s">
        <v>9</v>
      </c>
      <c r="L449" s="115" t="s">
        <v>110</v>
      </c>
      <c r="M449" s="102"/>
      <c r="N449" s="102"/>
      <c r="O449" s="102"/>
      <c r="P449" s="102"/>
      <c r="Q449" s="105" t="s">
        <v>177</v>
      </c>
      <c r="R449" s="105" t="s">
        <v>178</v>
      </c>
      <c r="S449" s="105"/>
      <c r="T449" s="102" t="s">
        <v>1782</v>
      </c>
      <c r="U449" s="102">
        <v>3</v>
      </c>
      <c r="V449" s="102" t="str">
        <f t="shared" si="34"/>
        <v>BRONCE</v>
      </c>
      <c r="W449" s="102" t="s">
        <v>233</v>
      </c>
      <c r="X449" t="str">
        <f t="shared" ca="1" si="35"/>
        <v>s</v>
      </c>
    </row>
    <row r="450" spans="1:24" x14ac:dyDescent="0.25">
      <c r="A450" s="128" t="s">
        <v>1293</v>
      </c>
      <c r="B450" s="118" t="s">
        <v>587</v>
      </c>
      <c r="C450" s="118" t="s">
        <v>447</v>
      </c>
      <c r="D450" s="118" t="s">
        <v>172</v>
      </c>
      <c r="E450" s="118" t="s">
        <v>173</v>
      </c>
      <c r="F450" s="115" t="s">
        <v>96</v>
      </c>
      <c r="G450" s="118" t="s">
        <v>99</v>
      </c>
      <c r="H450" s="123">
        <v>24021</v>
      </c>
      <c r="I450" s="115">
        <f t="shared" ca="1" si="36"/>
        <v>54</v>
      </c>
      <c r="J450" s="118">
        <v>54</v>
      </c>
      <c r="K450" s="118" t="s">
        <v>3</v>
      </c>
      <c r="L450" s="115" t="s">
        <v>112</v>
      </c>
      <c r="M450" s="103"/>
      <c r="N450" s="103"/>
      <c r="O450" s="103"/>
      <c r="P450" s="103"/>
      <c r="Q450" s="106" t="s">
        <v>448</v>
      </c>
      <c r="R450" s="106">
        <v>75806935</v>
      </c>
      <c r="S450" s="109" t="s">
        <v>449</v>
      </c>
      <c r="T450" s="102">
        <v>12</v>
      </c>
      <c r="U450" s="102">
        <v>1</v>
      </c>
      <c r="V450" s="102" t="str">
        <f t="shared" si="34"/>
        <v>ORO</v>
      </c>
      <c r="W450" s="102" t="s">
        <v>233</v>
      </c>
      <c r="X450" t="str">
        <f t="shared" ca="1" si="35"/>
        <v>s</v>
      </c>
    </row>
    <row r="451" spans="1:24" x14ac:dyDescent="0.25">
      <c r="A451" s="128" t="s">
        <v>1293</v>
      </c>
      <c r="B451" s="118" t="s">
        <v>587</v>
      </c>
      <c r="C451" s="118" t="s">
        <v>447</v>
      </c>
      <c r="D451" s="115" t="s">
        <v>172</v>
      </c>
      <c r="E451" s="115" t="s">
        <v>173</v>
      </c>
      <c r="F451" s="115" t="s">
        <v>96</v>
      </c>
      <c r="G451" s="118" t="s">
        <v>99</v>
      </c>
      <c r="H451" s="123">
        <v>24021</v>
      </c>
      <c r="I451" s="115">
        <f t="shared" ca="1" si="36"/>
        <v>54</v>
      </c>
      <c r="J451" s="115">
        <v>54</v>
      </c>
      <c r="K451" s="118" t="s">
        <v>3</v>
      </c>
      <c r="L451" s="118" t="s">
        <v>113</v>
      </c>
      <c r="M451" s="101"/>
      <c r="N451" s="101"/>
      <c r="O451" s="101"/>
      <c r="P451" s="101"/>
      <c r="Q451" s="106" t="s">
        <v>448</v>
      </c>
      <c r="R451" s="106">
        <v>75806935</v>
      </c>
      <c r="S451" s="109" t="s">
        <v>449</v>
      </c>
      <c r="T451" s="102">
        <v>26.14</v>
      </c>
      <c r="U451" s="102">
        <v>1</v>
      </c>
      <c r="V451" s="102" t="str">
        <f t="shared" si="34"/>
        <v>ORO</v>
      </c>
      <c r="W451" s="102" t="s">
        <v>233</v>
      </c>
      <c r="X451" t="str">
        <f t="shared" ca="1" si="35"/>
        <v>s</v>
      </c>
    </row>
    <row r="452" spans="1:24" x14ac:dyDescent="0.25">
      <c r="A452" s="128" t="s">
        <v>1291</v>
      </c>
      <c r="B452" s="118" t="s">
        <v>179</v>
      </c>
      <c r="C452" s="118" t="s">
        <v>220</v>
      </c>
      <c r="D452" s="118" t="s">
        <v>180</v>
      </c>
      <c r="E452" s="118" t="s">
        <v>181</v>
      </c>
      <c r="F452" s="115" t="s">
        <v>96</v>
      </c>
      <c r="G452" s="118" t="s">
        <v>99</v>
      </c>
      <c r="H452" s="123">
        <v>25049</v>
      </c>
      <c r="I452" s="115">
        <f t="shared" ca="1" si="36"/>
        <v>51</v>
      </c>
      <c r="J452" s="118">
        <v>51</v>
      </c>
      <c r="K452" s="118" t="s">
        <v>3</v>
      </c>
      <c r="L452" s="115" t="s">
        <v>115</v>
      </c>
      <c r="M452" s="103"/>
      <c r="N452" s="103"/>
      <c r="O452" s="103"/>
      <c r="P452" s="103"/>
      <c r="Q452" s="106" t="s">
        <v>182</v>
      </c>
      <c r="R452" s="106" t="s">
        <v>184</v>
      </c>
      <c r="S452" s="109" t="s">
        <v>183</v>
      </c>
      <c r="T452" s="102" t="s">
        <v>1690</v>
      </c>
      <c r="U452" s="102">
        <v>1</v>
      </c>
      <c r="V452" s="102" t="str">
        <f t="shared" si="34"/>
        <v>ORO</v>
      </c>
      <c r="W452" s="102" t="s">
        <v>233</v>
      </c>
      <c r="X452" t="str">
        <f t="shared" ca="1" si="35"/>
        <v>s</v>
      </c>
    </row>
    <row r="453" spans="1:24" x14ac:dyDescent="0.25">
      <c r="A453" s="128" t="s">
        <v>1291</v>
      </c>
      <c r="B453" s="115" t="s">
        <v>179</v>
      </c>
      <c r="C453" s="115" t="s">
        <v>220</v>
      </c>
      <c r="D453" s="115" t="s">
        <v>180</v>
      </c>
      <c r="E453" s="115" t="s">
        <v>181</v>
      </c>
      <c r="F453" s="115" t="s">
        <v>96</v>
      </c>
      <c r="G453" s="118" t="s">
        <v>99</v>
      </c>
      <c r="H453" s="122">
        <v>25049</v>
      </c>
      <c r="I453" s="115">
        <f t="shared" ca="1" si="36"/>
        <v>51</v>
      </c>
      <c r="J453" s="115">
        <v>51</v>
      </c>
      <c r="K453" s="118" t="s">
        <v>3</v>
      </c>
      <c r="L453" s="118" t="s">
        <v>114</v>
      </c>
      <c r="M453" s="101"/>
      <c r="N453" s="101"/>
      <c r="O453" s="101"/>
      <c r="P453" s="101"/>
      <c r="Q453" s="105" t="s">
        <v>182</v>
      </c>
      <c r="R453" s="105" t="s">
        <v>184</v>
      </c>
      <c r="S453" s="117" t="s">
        <v>183</v>
      </c>
      <c r="T453" s="102" t="s">
        <v>1621</v>
      </c>
      <c r="U453" s="102">
        <v>1</v>
      </c>
      <c r="V453" s="102" t="str">
        <f t="shared" ref="V453:V516" si="39">IF(U453=1,"ORO",IF(U453=2,"PLATA",IF(U453=3,"BRONCE","")))</f>
        <v>ORO</v>
      </c>
      <c r="W453" s="102" t="s">
        <v>233</v>
      </c>
      <c r="X453" t="str">
        <f t="shared" ca="1" si="35"/>
        <v>s</v>
      </c>
    </row>
    <row r="454" spans="1:24" x14ac:dyDescent="0.25">
      <c r="A454" s="128" t="s">
        <v>1291</v>
      </c>
      <c r="B454" s="115" t="s">
        <v>179</v>
      </c>
      <c r="C454" s="115" t="s">
        <v>220</v>
      </c>
      <c r="D454" s="115" t="s">
        <v>180</v>
      </c>
      <c r="E454" s="115" t="s">
        <v>181</v>
      </c>
      <c r="F454" s="115" t="s">
        <v>96</v>
      </c>
      <c r="G454" s="118" t="s">
        <v>99</v>
      </c>
      <c r="H454" s="122">
        <v>25049</v>
      </c>
      <c r="I454" s="115">
        <f t="shared" ca="1" si="36"/>
        <v>51</v>
      </c>
      <c r="J454" s="115">
        <v>51</v>
      </c>
      <c r="K454" s="118" t="s">
        <v>3</v>
      </c>
      <c r="L454" s="118" t="s">
        <v>113</v>
      </c>
      <c r="M454" s="101"/>
      <c r="N454" s="101"/>
      <c r="O454" s="101"/>
      <c r="P454" s="101"/>
      <c r="Q454" s="105" t="s">
        <v>182</v>
      </c>
      <c r="R454" s="105" t="s">
        <v>184</v>
      </c>
      <c r="S454" s="117" t="s">
        <v>183</v>
      </c>
      <c r="T454" s="102" t="s">
        <v>233</v>
      </c>
      <c r="U454" s="102" t="s">
        <v>233</v>
      </c>
      <c r="V454" s="102" t="str">
        <f t="shared" si="39"/>
        <v/>
      </c>
      <c r="W454" s="102" t="s">
        <v>233</v>
      </c>
      <c r="X454" t="str">
        <f t="shared" ca="1" si="35"/>
        <v>s</v>
      </c>
    </row>
    <row r="455" spans="1:24" x14ac:dyDescent="0.25">
      <c r="A455" s="128" t="s">
        <v>1227</v>
      </c>
      <c r="B455" s="115" t="s">
        <v>1057</v>
      </c>
      <c r="C455" s="115" t="s">
        <v>1033</v>
      </c>
      <c r="D455" s="115" t="s">
        <v>1058</v>
      </c>
      <c r="E455" s="115" t="s">
        <v>838</v>
      </c>
      <c r="F455" s="115" t="s">
        <v>96</v>
      </c>
      <c r="G455" s="118" t="s">
        <v>102</v>
      </c>
      <c r="H455" s="126">
        <v>28572</v>
      </c>
      <c r="I455" s="115">
        <f t="shared" ca="1" si="36"/>
        <v>41</v>
      </c>
      <c r="J455" s="121">
        <v>41</v>
      </c>
      <c r="K455" s="118" t="s">
        <v>13</v>
      </c>
      <c r="L455" s="115" t="s">
        <v>115</v>
      </c>
      <c r="M455" s="102"/>
      <c r="N455" s="102"/>
      <c r="O455" s="102"/>
      <c r="P455" s="102"/>
      <c r="Q455" s="105"/>
      <c r="R455" s="105"/>
      <c r="S455" s="105"/>
      <c r="T455" s="102" t="s">
        <v>233</v>
      </c>
      <c r="U455" s="102" t="s">
        <v>233</v>
      </c>
      <c r="V455" s="102" t="str">
        <f t="shared" si="39"/>
        <v/>
      </c>
      <c r="W455" s="102" t="s">
        <v>233</v>
      </c>
      <c r="X455" t="str">
        <f t="shared" ca="1" si="35"/>
        <v>s</v>
      </c>
    </row>
    <row r="456" spans="1:24" x14ac:dyDescent="0.25">
      <c r="A456" s="128" t="s">
        <v>1227</v>
      </c>
      <c r="B456" s="115" t="s">
        <v>1057</v>
      </c>
      <c r="C456" s="115" t="s">
        <v>1033</v>
      </c>
      <c r="D456" s="115" t="s">
        <v>1058</v>
      </c>
      <c r="E456" s="115" t="s">
        <v>838</v>
      </c>
      <c r="F456" s="115" t="s">
        <v>96</v>
      </c>
      <c r="G456" s="118" t="s">
        <v>102</v>
      </c>
      <c r="H456" s="126">
        <v>28572</v>
      </c>
      <c r="I456" s="115">
        <f t="shared" ca="1" si="36"/>
        <v>41</v>
      </c>
      <c r="J456" s="121">
        <v>41</v>
      </c>
      <c r="K456" s="118" t="s">
        <v>13</v>
      </c>
      <c r="L456" s="118" t="s">
        <v>116</v>
      </c>
      <c r="M456" s="102"/>
      <c r="N456" s="102"/>
      <c r="O456" s="102"/>
      <c r="P456" s="102"/>
      <c r="Q456" s="105"/>
      <c r="R456" s="105"/>
      <c r="S456" s="105"/>
      <c r="T456" s="102" t="s">
        <v>233</v>
      </c>
      <c r="U456" s="102" t="s">
        <v>233</v>
      </c>
      <c r="V456" s="102" t="str">
        <f t="shared" si="39"/>
        <v/>
      </c>
      <c r="W456" s="102" t="s">
        <v>233</v>
      </c>
      <c r="X456" t="str">
        <f t="shared" ca="1" si="35"/>
        <v>s</v>
      </c>
    </row>
    <row r="457" spans="1:24" x14ac:dyDescent="0.25">
      <c r="A457" s="128" t="s">
        <v>1227</v>
      </c>
      <c r="B457" s="115" t="s">
        <v>1057</v>
      </c>
      <c r="C457" s="115" t="s">
        <v>1033</v>
      </c>
      <c r="D457" s="115" t="s">
        <v>1058</v>
      </c>
      <c r="E457" s="115" t="s">
        <v>838</v>
      </c>
      <c r="F457" s="115" t="s">
        <v>96</v>
      </c>
      <c r="G457" s="118" t="s">
        <v>102</v>
      </c>
      <c r="H457" s="126">
        <v>28572</v>
      </c>
      <c r="I457" s="115">
        <f t="shared" ca="1" si="36"/>
        <v>41</v>
      </c>
      <c r="J457" s="121">
        <v>41</v>
      </c>
      <c r="K457" s="118" t="s">
        <v>13</v>
      </c>
      <c r="L457" s="115" t="s">
        <v>117</v>
      </c>
      <c r="M457" s="102"/>
      <c r="N457" s="102"/>
      <c r="O457" s="102"/>
      <c r="P457" s="102"/>
      <c r="Q457" s="105"/>
      <c r="R457" s="105"/>
      <c r="S457" s="105"/>
      <c r="T457" s="102" t="s">
        <v>233</v>
      </c>
      <c r="U457" s="102" t="s">
        <v>233</v>
      </c>
      <c r="V457" s="102" t="str">
        <f t="shared" si="39"/>
        <v/>
      </c>
      <c r="W457" s="102" t="s">
        <v>233</v>
      </c>
      <c r="X457" t="str">
        <f t="shared" ca="1" si="35"/>
        <v>s</v>
      </c>
    </row>
    <row r="458" spans="1:24" x14ac:dyDescent="0.25">
      <c r="A458" s="128" t="s">
        <v>1448</v>
      </c>
      <c r="B458" s="115" t="s">
        <v>413</v>
      </c>
      <c r="C458" s="115" t="s">
        <v>1059</v>
      </c>
      <c r="D458" s="115" t="s">
        <v>1060</v>
      </c>
      <c r="E458" s="115" t="s">
        <v>856</v>
      </c>
      <c r="F458" s="115" t="s">
        <v>96</v>
      </c>
      <c r="G458" s="118" t="s">
        <v>102</v>
      </c>
      <c r="H458" s="126">
        <v>17894</v>
      </c>
      <c r="I458" s="115">
        <f t="shared" ca="1" si="36"/>
        <v>71</v>
      </c>
      <c r="J458" s="121">
        <v>71</v>
      </c>
      <c r="K458" s="118" t="s">
        <v>11</v>
      </c>
      <c r="L458" s="115" t="s">
        <v>109</v>
      </c>
      <c r="M458" s="102"/>
      <c r="N458" s="102"/>
      <c r="O458" s="102"/>
      <c r="P458" s="102"/>
      <c r="Q458" s="105"/>
      <c r="R458" s="105"/>
      <c r="S458" s="105"/>
      <c r="T458" s="102" t="s">
        <v>233</v>
      </c>
      <c r="U458" s="102" t="s">
        <v>233</v>
      </c>
      <c r="V458" s="102" t="str">
        <f t="shared" si="39"/>
        <v/>
      </c>
      <c r="W458" s="102" t="s">
        <v>233</v>
      </c>
      <c r="X458" t="str">
        <f t="shared" ref="X458:X521" ca="1" si="40">IF(I458=J458,"s","n")</f>
        <v>s</v>
      </c>
    </row>
    <row r="459" spans="1:24" x14ac:dyDescent="0.25">
      <c r="A459" s="128" t="s">
        <v>1448</v>
      </c>
      <c r="B459" s="115" t="s">
        <v>413</v>
      </c>
      <c r="C459" s="115" t="s">
        <v>1059</v>
      </c>
      <c r="D459" s="115" t="s">
        <v>1060</v>
      </c>
      <c r="E459" s="115" t="s">
        <v>856</v>
      </c>
      <c r="F459" s="115" t="s">
        <v>96</v>
      </c>
      <c r="G459" s="118" t="s">
        <v>102</v>
      </c>
      <c r="H459" s="126">
        <v>17894</v>
      </c>
      <c r="I459" s="115">
        <f t="shared" ca="1" si="36"/>
        <v>71</v>
      </c>
      <c r="J459" s="121">
        <v>71</v>
      </c>
      <c r="K459" s="118" t="s">
        <v>11</v>
      </c>
      <c r="L459" s="118" t="s">
        <v>108</v>
      </c>
      <c r="M459" s="102"/>
      <c r="N459" s="102"/>
      <c r="O459" s="102"/>
      <c r="P459" s="102"/>
      <c r="Q459" s="105"/>
      <c r="R459" s="105"/>
      <c r="S459" s="105"/>
      <c r="T459" s="102" t="s">
        <v>1529</v>
      </c>
      <c r="U459" s="102">
        <v>1</v>
      </c>
      <c r="V459" s="102" t="str">
        <f t="shared" si="39"/>
        <v>ORO</v>
      </c>
      <c r="W459" s="102" t="s">
        <v>233</v>
      </c>
      <c r="X459" t="str">
        <f t="shared" ca="1" si="40"/>
        <v>s</v>
      </c>
    </row>
    <row r="460" spans="1:24" x14ac:dyDescent="0.25">
      <c r="A460" s="128" t="s">
        <v>1448</v>
      </c>
      <c r="B460" s="115" t="s">
        <v>413</v>
      </c>
      <c r="C460" s="115" t="s">
        <v>1059</v>
      </c>
      <c r="D460" s="115" t="s">
        <v>1060</v>
      </c>
      <c r="E460" s="115" t="s">
        <v>856</v>
      </c>
      <c r="F460" s="115" t="s">
        <v>96</v>
      </c>
      <c r="G460" s="118" t="s">
        <v>102</v>
      </c>
      <c r="H460" s="126">
        <v>17894</v>
      </c>
      <c r="I460" s="115">
        <f t="shared" ca="1" si="36"/>
        <v>71</v>
      </c>
      <c r="J460" s="121">
        <v>71</v>
      </c>
      <c r="K460" s="118" t="s">
        <v>11</v>
      </c>
      <c r="L460" s="115" t="s">
        <v>117</v>
      </c>
      <c r="M460" s="102"/>
      <c r="N460" s="102"/>
      <c r="O460" s="102"/>
      <c r="P460" s="102"/>
      <c r="Q460" s="105"/>
      <c r="R460" s="105"/>
      <c r="S460" s="105"/>
      <c r="T460" s="102" t="s">
        <v>1739</v>
      </c>
      <c r="U460" s="102">
        <v>3</v>
      </c>
      <c r="V460" s="102" t="str">
        <f t="shared" si="39"/>
        <v>BRONCE</v>
      </c>
      <c r="W460" s="102" t="s">
        <v>233</v>
      </c>
      <c r="X460" t="str">
        <f t="shared" ca="1" si="40"/>
        <v>s</v>
      </c>
    </row>
    <row r="461" spans="1:24" x14ac:dyDescent="0.25">
      <c r="A461" s="128" t="s">
        <v>1426</v>
      </c>
      <c r="B461" s="115" t="s">
        <v>1061</v>
      </c>
      <c r="C461" s="115" t="s">
        <v>382</v>
      </c>
      <c r="D461" s="115" t="s">
        <v>1062</v>
      </c>
      <c r="E461" s="115" t="s">
        <v>851</v>
      </c>
      <c r="F461" s="115" t="s">
        <v>96</v>
      </c>
      <c r="G461" s="118" t="s">
        <v>102</v>
      </c>
      <c r="H461" s="126">
        <v>18960</v>
      </c>
      <c r="I461" s="115">
        <f t="shared" ref="I461:I524" ca="1" si="41">YEAR(TODAY())-YEAR(H461)</f>
        <v>68</v>
      </c>
      <c r="J461" s="121">
        <v>68</v>
      </c>
      <c r="K461" s="118" t="s">
        <v>10</v>
      </c>
      <c r="L461" s="115" t="s">
        <v>122</v>
      </c>
      <c r="M461" s="102"/>
      <c r="N461" s="102"/>
      <c r="O461" s="102"/>
      <c r="P461" s="102"/>
      <c r="Q461" s="105"/>
      <c r="R461" s="105"/>
      <c r="S461" s="105"/>
      <c r="T461" s="102" t="s">
        <v>233</v>
      </c>
      <c r="U461" s="102" t="s">
        <v>233</v>
      </c>
      <c r="V461" s="102" t="str">
        <f t="shared" si="39"/>
        <v/>
      </c>
      <c r="W461" s="102" t="s">
        <v>233</v>
      </c>
      <c r="X461" t="str">
        <f t="shared" ca="1" si="40"/>
        <v>s</v>
      </c>
    </row>
    <row r="462" spans="1:24" x14ac:dyDescent="0.25">
      <c r="A462" s="128" t="s">
        <v>1426</v>
      </c>
      <c r="B462" s="115" t="s">
        <v>1061</v>
      </c>
      <c r="C462" s="115" t="s">
        <v>382</v>
      </c>
      <c r="D462" s="115" t="s">
        <v>1062</v>
      </c>
      <c r="E462" s="115" t="s">
        <v>851</v>
      </c>
      <c r="F462" s="115" t="s">
        <v>96</v>
      </c>
      <c r="G462" s="118" t="s">
        <v>102</v>
      </c>
      <c r="H462" s="126">
        <v>18960</v>
      </c>
      <c r="I462" s="115">
        <f t="shared" ca="1" si="41"/>
        <v>68</v>
      </c>
      <c r="J462" s="121">
        <v>68</v>
      </c>
      <c r="K462" s="118" t="s">
        <v>10</v>
      </c>
      <c r="L462" s="118" t="s">
        <v>119</v>
      </c>
      <c r="M462" s="102"/>
      <c r="N462" s="102"/>
      <c r="O462" s="102"/>
      <c r="P462" s="102"/>
      <c r="Q462" s="105"/>
      <c r="R462" s="105"/>
      <c r="S462" s="105"/>
      <c r="T462" s="102" t="s">
        <v>233</v>
      </c>
      <c r="U462" s="102" t="s">
        <v>233</v>
      </c>
      <c r="V462" s="102" t="str">
        <f t="shared" si="39"/>
        <v/>
      </c>
      <c r="W462" s="102" t="s">
        <v>233</v>
      </c>
      <c r="X462" t="str">
        <f t="shared" ca="1" si="40"/>
        <v>s</v>
      </c>
    </row>
    <row r="463" spans="1:24" x14ac:dyDescent="0.25">
      <c r="A463" s="128" t="s">
        <v>1426</v>
      </c>
      <c r="B463" s="115" t="s">
        <v>1061</v>
      </c>
      <c r="C463" s="115" t="s">
        <v>382</v>
      </c>
      <c r="D463" s="115" t="s">
        <v>1062</v>
      </c>
      <c r="E463" s="115" t="s">
        <v>851</v>
      </c>
      <c r="F463" s="115" t="s">
        <v>96</v>
      </c>
      <c r="G463" s="118" t="s">
        <v>102</v>
      </c>
      <c r="H463" s="126">
        <v>18960</v>
      </c>
      <c r="I463" s="115">
        <f t="shared" ca="1" si="41"/>
        <v>68</v>
      </c>
      <c r="J463" s="121">
        <v>68</v>
      </c>
      <c r="K463" s="118" t="s">
        <v>10</v>
      </c>
      <c r="L463" s="115" t="s">
        <v>156</v>
      </c>
      <c r="M463" s="102"/>
      <c r="N463" s="102"/>
      <c r="O463" s="102"/>
      <c r="P463" s="102"/>
      <c r="Q463" s="105"/>
      <c r="R463" s="105"/>
      <c r="S463" s="105"/>
      <c r="T463" s="102" t="s">
        <v>233</v>
      </c>
      <c r="U463" s="102" t="s">
        <v>233</v>
      </c>
      <c r="V463" s="102" t="str">
        <f t="shared" si="39"/>
        <v/>
      </c>
      <c r="W463" s="102" t="s">
        <v>233</v>
      </c>
      <c r="X463" t="str">
        <f t="shared" ca="1" si="40"/>
        <v>s</v>
      </c>
    </row>
    <row r="464" spans="1:24" x14ac:dyDescent="0.25">
      <c r="A464" s="128" t="s">
        <v>1389</v>
      </c>
      <c r="B464" s="115" t="s">
        <v>1061</v>
      </c>
      <c r="C464" s="115" t="s">
        <v>1063</v>
      </c>
      <c r="D464" s="115" t="s">
        <v>1064</v>
      </c>
      <c r="E464" s="115" t="s">
        <v>849</v>
      </c>
      <c r="F464" s="115" t="s">
        <v>96</v>
      </c>
      <c r="G464" s="118" t="s">
        <v>102</v>
      </c>
      <c r="H464" s="126">
        <v>20478</v>
      </c>
      <c r="I464" s="115">
        <f t="shared" ca="1" si="41"/>
        <v>63</v>
      </c>
      <c r="J464" s="121">
        <v>63</v>
      </c>
      <c r="K464" s="115" t="s">
        <v>8</v>
      </c>
      <c r="L464" s="115" t="s">
        <v>112</v>
      </c>
      <c r="M464" s="102"/>
      <c r="N464" s="102"/>
      <c r="O464" s="102"/>
      <c r="P464" s="102"/>
      <c r="Q464" s="105"/>
      <c r="R464" s="105"/>
      <c r="S464" s="105"/>
      <c r="T464" s="102">
        <v>15.62</v>
      </c>
      <c r="U464" s="102">
        <v>2</v>
      </c>
      <c r="V464" s="102" t="str">
        <f t="shared" si="39"/>
        <v>PLATA</v>
      </c>
      <c r="W464" s="102" t="s">
        <v>233</v>
      </c>
      <c r="X464" t="str">
        <f t="shared" ca="1" si="40"/>
        <v>s</v>
      </c>
    </row>
    <row r="465" spans="1:24" x14ac:dyDescent="0.25">
      <c r="A465" s="128" t="s">
        <v>1389</v>
      </c>
      <c r="B465" s="115" t="s">
        <v>1061</v>
      </c>
      <c r="C465" s="115" t="s">
        <v>1063</v>
      </c>
      <c r="D465" s="115" t="s">
        <v>1064</v>
      </c>
      <c r="E465" s="115" t="s">
        <v>849</v>
      </c>
      <c r="F465" s="115" t="s">
        <v>96</v>
      </c>
      <c r="G465" s="118" t="s">
        <v>102</v>
      </c>
      <c r="H465" s="126">
        <v>20478</v>
      </c>
      <c r="I465" s="115">
        <f t="shared" ca="1" si="41"/>
        <v>63</v>
      </c>
      <c r="J465" s="121">
        <v>63</v>
      </c>
      <c r="K465" s="115" t="s">
        <v>8</v>
      </c>
      <c r="L465" s="118" t="s">
        <v>119</v>
      </c>
      <c r="M465" s="102"/>
      <c r="N465" s="102"/>
      <c r="O465" s="102"/>
      <c r="P465" s="102"/>
      <c r="Q465" s="105"/>
      <c r="R465" s="105"/>
      <c r="S465" s="105"/>
      <c r="T465" s="102">
        <v>3.41</v>
      </c>
      <c r="U465" s="102">
        <v>2</v>
      </c>
      <c r="V465" s="102" t="str">
        <f t="shared" si="39"/>
        <v>PLATA</v>
      </c>
      <c r="W465" s="102" t="s">
        <v>233</v>
      </c>
      <c r="X465" t="str">
        <f t="shared" ca="1" si="40"/>
        <v>s</v>
      </c>
    </row>
    <row r="466" spans="1:24" x14ac:dyDescent="0.25">
      <c r="A466" s="128" t="s">
        <v>1389</v>
      </c>
      <c r="B466" s="115" t="s">
        <v>1061</v>
      </c>
      <c r="C466" s="115" t="s">
        <v>1063</v>
      </c>
      <c r="D466" s="115" t="s">
        <v>1064</v>
      </c>
      <c r="E466" s="115" t="s">
        <v>849</v>
      </c>
      <c r="F466" s="115" t="s">
        <v>96</v>
      </c>
      <c r="G466" s="118" t="s">
        <v>102</v>
      </c>
      <c r="H466" s="126">
        <v>20478</v>
      </c>
      <c r="I466" s="115">
        <f t="shared" ca="1" si="41"/>
        <v>63</v>
      </c>
      <c r="J466" s="121">
        <v>63</v>
      </c>
      <c r="K466" s="115" t="s">
        <v>8</v>
      </c>
      <c r="L466" s="118" t="s">
        <v>116</v>
      </c>
      <c r="M466" s="102"/>
      <c r="N466" s="102"/>
      <c r="O466" s="102"/>
      <c r="P466" s="102"/>
      <c r="Q466" s="105"/>
      <c r="R466" s="105"/>
      <c r="S466" s="105"/>
      <c r="T466" s="102" t="s">
        <v>1551</v>
      </c>
      <c r="U466" s="102">
        <v>6</v>
      </c>
      <c r="V466" s="102" t="str">
        <f t="shared" si="39"/>
        <v/>
      </c>
      <c r="W466" s="102" t="s">
        <v>233</v>
      </c>
      <c r="X466" t="str">
        <f t="shared" ca="1" si="40"/>
        <v>s</v>
      </c>
    </row>
    <row r="467" spans="1:24" x14ac:dyDescent="0.25">
      <c r="A467" s="128" t="s">
        <v>1202</v>
      </c>
      <c r="B467" s="115" t="s">
        <v>1107</v>
      </c>
      <c r="C467" s="115" t="s">
        <v>980</v>
      </c>
      <c r="D467" s="115" t="s">
        <v>1108</v>
      </c>
      <c r="E467" s="115" t="s">
        <v>857</v>
      </c>
      <c r="F467" s="115" t="s">
        <v>97</v>
      </c>
      <c r="G467" s="118" t="s">
        <v>102</v>
      </c>
      <c r="H467" s="122">
        <v>30107</v>
      </c>
      <c r="I467" s="115">
        <f t="shared" ca="1" si="41"/>
        <v>37</v>
      </c>
      <c r="J467" s="121">
        <v>37</v>
      </c>
      <c r="K467" s="115" t="s">
        <v>16</v>
      </c>
      <c r="L467" s="115" t="s">
        <v>112</v>
      </c>
      <c r="M467" s="102"/>
      <c r="N467" s="102"/>
      <c r="O467" s="102"/>
      <c r="P467" s="102"/>
      <c r="Q467" s="105"/>
      <c r="R467" s="105"/>
      <c r="S467" s="105"/>
      <c r="T467" s="102">
        <v>17.940000000000001</v>
      </c>
      <c r="U467" s="102">
        <v>2</v>
      </c>
      <c r="V467" s="102" t="str">
        <f t="shared" si="39"/>
        <v>PLATA</v>
      </c>
      <c r="W467" s="102" t="s">
        <v>233</v>
      </c>
      <c r="X467" t="str">
        <f t="shared" ca="1" si="40"/>
        <v>s</v>
      </c>
    </row>
    <row r="468" spans="1:24" x14ac:dyDescent="0.25">
      <c r="A468" s="128" t="s">
        <v>1202</v>
      </c>
      <c r="B468" s="115" t="s">
        <v>1107</v>
      </c>
      <c r="C468" s="115" t="s">
        <v>980</v>
      </c>
      <c r="D468" s="115" t="s">
        <v>1108</v>
      </c>
      <c r="E468" s="115" t="s">
        <v>857</v>
      </c>
      <c r="F468" s="115" t="s">
        <v>97</v>
      </c>
      <c r="G468" s="118" t="s">
        <v>102</v>
      </c>
      <c r="H468" s="122">
        <v>30107</v>
      </c>
      <c r="I468" s="115">
        <f t="shared" ca="1" si="41"/>
        <v>37</v>
      </c>
      <c r="J468" s="121">
        <v>37</v>
      </c>
      <c r="K468" s="115" t="s">
        <v>16</v>
      </c>
      <c r="L468" s="115" t="s">
        <v>121</v>
      </c>
      <c r="M468" s="102"/>
      <c r="N468" s="102"/>
      <c r="O468" s="102"/>
      <c r="P468" s="102"/>
      <c r="Q468" s="105"/>
      <c r="R468" s="105"/>
      <c r="S468" s="105"/>
      <c r="T468" s="102">
        <v>12.52</v>
      </c>
      <c r="U468" s="102">
        <v>2</v>
      </c>
      <c r="V468" s="102" t="str">
        <f t="shared" si="39"/>
        <v>PLATA</v>
      </c>
      <c r="W468" s="102" t="s">
        <v>233</v>
      </c>
      <c r="X468" t="str">
        <f t="shared" ca="1" si="40"/>
        <v>s</v>
      </c>
    </row>
    <row r="469" spans="1:24" x14ac:dyDescent="0.25">
      <c r="A469" s="128" t="s">
        <v>1202</v>
      </c>
      <c r="B469" s="115" t="s">
        <v>1107</v>
      </c>
      <c r="C469" s="115" t="s">
        <v>980</v>
      </c>
      <c r="D469" s="115" t="s">
        <v>1108</v>
      </c>
      <c r="E469" s="115" t="s">
        <v>857</v>
      </c>
      <c r="F469" s="115" t="s">
        <v>97</v>
      </c>
      <c r="G469" s="118" t="s">
        <v>102</v>
      </c>
      <c r="H469" s="122">
        <v>30107</v>
      </c>
      <c r="I469" s="115">
        <f t="shared" ca="1" si="41"/>
        <v>37</v>
      </c>
      <c r="J469" s="121">
        <v>37</v>
      </c>
      <c r="K469" s="115" t="s">
        <v>16</v>
      </c>
      <c r="L469" s="118" t="s">
        <v>119</v>
      </c>
      <c r="M469" s="102"/>
      <c r="N469" s="102"/>
      <c r="O469" s="102"/>
      <c r="P469" s="102"/>
      <c r="Q469" s="105"/>
      <c r="R469" s="105"/>
      <c r="S469" s="105"/>
      <c r="T469" s="102" t="s">
        <v>233</v>
      </c>
      <c r="U469" s="102" t="s">
        <v>233</v>
      </c>
      <c r="V469" s="102" t="str">
        <f t="shared" si="39"/>
        <v/>
      </c>
      <c r="W469" s="102" t="s">
        <v>233</v>
      </c>
      <c r="X469" t="str">
        <f t="shared" ca="1" si="40"/>
        <v>s</v>
      </c>
    </row>
    <row r="470" spans="1:24" x14ac:dyDescent="0.25">
      <c r="A470" s="128" t="s">
        <v>1169</v>
      </c>
      <c r="B470" s="115" t="s">
        <v>411</v>
      </c>
      <c r="C470" s="115" t="s">
        <v>1065</v>
      </c>
      <c r="D470" s="115" t="s">
        <v>1066</v>
      </c>
      <c r="E470" s="115" t="s">
        <v>831</v>
      </c>
      <c r="F470" s="115" t="s">
        <v>96</v>
      </c>
      <c r="G470" s="118" t="s">
        <v>102</v>
      </c>
      <c r="H470" s="126">
        <v>32593</v>
      </c>
      <c r="I470" s="115">
        <f t="shared" ca="1" si="41"/>
        <v>30</v>
      </c>
      <c r="J470" s="121">
        <v>30</v>
      </c>
      <c r="K470" s="115" t="s">
        <v>91</v>
      </c>
      <c r="L470" s="115" t="s">
        <v>121</v>
      </c>
      <c r="M470" s="102"/>
      <c r="N470" s="102"/>
      <c r="O470" s="102"/>
      <c r="P470" s="102"/>
      <c r="Q470" s="105"/>
      <c r="R470" s="105"/>
      <c r="S470" s="105"/>
      <c r="T470" s="102">
        <v>25.87</v>
      </c>
      <c r="U470" s="102">
        <v>1</v>
      </c>
      <c r="V470" s="102" t="str">
        <f t="shared" si="39"/>
        <v>ORO</v>
      </c>
      <c r="W470" s="102" t="s">
        <v>233</v>
      </c>
      <c r="X470" t="str">
        <f t="shared" ca="1" si="40"/>
        <v>s</v>
      </c>
    </row>
    <row r="471" spans="1:24" x14ac:dyDescent="0.25">
      <c r="A471" s="128" t="s">
        <v>1169</v>
      </c>
      <c r="B471" s="115" t="s">
        <v>411</v>
      </c>
      <c r="C471" s="115" t="s">
        <v>1065</v>
      </c>
      <c r="D471" s="115" t="s">
        <v>1066</v>
      </c>
      <c r="E471" s="115" t="s">
        <v>831</v>
      </c>
      <c r="F471" s="115" t="s">
        <v>96</v>
      </c>
      <c r="G471" s="118" t="s">
        <v>102</v>
      </c>
      <c r="H471" s="126">
        <v>32593</v>
      </c>
      <c r="I471" s="115">
        <f t="shared" ca="1" si="41"/>
        <v>30</v>
      </c>
      <c r="J471" s="121">
        <v>30</v>
      </c>
      <c r="K471" s="115" t="s">
        <v>91</v>
      </c>
      <c r="L471" s="115" t="s">
        <v>156</v>
      </c>
      <c r="M471" s="102"/>
      <c r="N471" s="102"/>
      <c r="O471" s="102"/>
      <c r="P471" s="102"/>
      <c r="Q471" s="105"/>
      <c r="R471" s="105"/>
      <c r="S471" s="105"/>
      <c r="T471" s="102">
        <v>24.96</v>
      </c>
      <c r="U471" s="102">
        <v>1</v>
      </c>
      <c r="V471" s="102" t="str">
        <f t="shared" si="39"/>
        <v>ORO</v>
      </c>
      <c r="W471" s="102" t="s">
        <v>233</v>
      </c>
      <c r="X471" t="str">
        <f t="shared" ca="1" si="40"/>
        <v>s</v>
      </c>
    </row>
    <row r="472" spans="1:24" x14ac:dyDescent="0.25">
      <c r="A472" s="128" t="s">
        <v>1169</v>
      </c>
      <c r="B472" s="115" t="s">
        <v>411</v>
      </c>
      <c r="C472" s="115" t="s">
        <v>1065</v>
      </c>
      <c r="D472" s="115" t="s">
        <v>1066</v>
      </c>
      <c r="E472" s="115" t="s">
        <v>831</v>
      </c>
      <c r="F472" s="115" t="s">
        <v>96</v>
      </c>
      <c r="G472" s="118" t="s">
        <v>102</v>
      </c>
      <c r="H472" s="126">
        <v>32593</v>
      </c>
      <c r="I472" s="115">
        <f t="shared" ca="1" si="41"/>
        <v>30</v>
      </c>
      <c r="J472" s="121">
        <v>30</v>
      </c>
      <c r="K472" s="115" t="s">
        <v>91</v>
      </c>
      <c r="L472" s="115" t="s">
        <v>122</v>
      </c>
      <c r="M472" s="102"/>
      <c r="N472" s="102"/>
      <c r="O472" s="102"/>
      <c r="P472" s="102"/>
      <c r="Q472" s="105"/>
      <c r="R472" s="105"/>
      <c r="S472" s="105"/>
      <c r="T472" s="102">
        <v>7.47</v>
      </c>
      <c r="U472" s="102">
        <v>1</v>
      </c>
      <c r="V472" s="102" t="str">
        <f t="shared" si="39"/>
        <v>ORO</v>
      </c>
      <c r="W472" s="102" t="s">
        <v>233</v>
      </c>
      <c r="X472" t="str">
        <f t="shared" ca="1" si="40"/>
        <v>s</v>
      </c>
    </row>
    <row r="473" spans="1:24" x14ac:dyDescent="0.25">
      <c r="A473" s="128" t="s">
        <v>1391</v>
      </c>
      <c r="B473" s="115" t="s">
        <v>411</v>
      </c>
      <c r="C473" s="115" t="s">
        <v>1067</v>
      </c>
      <c r="D473" s="115" t="s">
        <v>1068</v>
      </c>
      <c r="E473" s="115" t="s">
        <v>847</v>
      </c>
      <c r="F473" s="115" t="s">
        <v>96</v>
      </c>
      <c r="G473" s="118" t="s">
        <v>102</v>
      </c>
      <c r="H473" s="126">
        <v>21702</v>
      </c>
      <c r="I473" s="115">
        <f t="shared" ca="1" si="41"/>
        <v>60</v>
      </c>
      <c r="J473" s="121">
        <v>60</v>
      </c>
      <c r="K473" s="115" t="s">
        <v>8</v>
      </c>
      <c r="L473" s="115" t="s">
        <v>121</v>
      </c>
      <c r="M473" s="102"/>
      <c r="N473" s="102"/>
      <c r="O473" s="102"/>
      <c r="P473" s="102"/>
      <c r="Q473" s="105"/>
      <c r="R473" s="105"/>
      <c r="S473" s="105"/>
      <c r="T473" s="102">
        <v>26.64</v>
      </c>
      <c r="U473" s="102">
        <v>1</v>
      </c>
      <c r="V473" s="102" t="str">
        <f t="shared" si="39"/>
        <v>ORO</v>
      </c>
      <c r="W473" s="102" t="s">
        <v>233</v>
      </c>
      <c r="X473" t="str">
        <f t="shared" ca="1" si="40"/>
        <v>s</v>
      </c>
    </row>
    <row r="474" spans="1:24" x14ac:dyDescent="0.25">
      <c r="A474" s="128" t="s">
        <v>1391</v>
      </c>
      <c r="B474" s="115" t="s">
        <v>411</v>
      </c>
      <c r="C474" s="115" t="s">
        <v>1067</v>
      </c>
      <c r="D474" s="115" t="s">
        <v>1068</v>
      </c>
      <c r="E474" s="115" t="s">
        <v>847</v>
      </c>
      <c r="F474" s="115" t="s">
        <v>96</v>
      </c>
      <c r="G474" s="118" t="s">
        <v>102</v>
      </c>
      <c r="H474" s="126">
        <v>21702</v>
      </c>
      <c r="I474" s="115">
        <f t="shared" ca="1" si="41"/>
        <v>60</v>
      </c>
      <c r="J474" s="121">
        <v>60</v>
      </c>
      <c r="K474" s="115" t="s">
        <v>8</v>
      </c>
      <c r="L474" s="115" t="s">
        <v>156</v>
      </c>
      <c r="M474" s="102"/>
      <c r="N474" s="102"/>
      <c r="O474" s="102"/>
      <c r="P474" s="102"/>
      <c r="Q474" s="105"/>
      <c r="R474" s="105"/>
      <c r="S474" s="105"/>
      <c r="T474" s="102">
        <v>31.12</v>
      </c>
      <c r="U474" s="102">
        <v>1</v>
      </c>
      <c r="V474" s="102" t="str">
        <f t="shared" si="39"/>
        <v>ORO</v>
      </c>
      <c r="W474" s="102" t="s">
        <v>233</v>
      </c>
      <c r="X474" t="str">
        <f t="shared" ca="1" si="40"/>
        <v>s</v>
      </c>
    </row>
    <row r="475" spans="1:24" x14ac:dyDescent="0.25">
      <c r="A475" s="128" t="s">
        <v>1391</v>
      </c>
      <c r="B475" s="115" t="s">
        <v>411</v>
      </c>
      <c r="C475" s="115" t="s">
        <v>1067</v>
      </c>
      <c r="D475" s="115" t="s">
        <v>1068</v>
      </c>
      <c r="E475" s="115" t="s">
        <v>847</v>
      </c>
      <c r="F475" s="115" t="s">
        <v>96</v>
      </c>
      <c r="G475" s="118" t="s">
        <v>102</v>
      </c>
      <c r="H475" s="126">
        <v>21702</v>
      </c>
      <c r="I475" s="115">
        <f t="shared" ca="1" si="41"/>
        <v>60</v>
      </c>
      <c r="J475" s="121">
        <v>60</v>
      </c>
      <c r="K475" s="115" t="s">
        <v>8</v>
      </c>
      <c r="L475" s="115" t="s">
        <v>122</v>
      </c>
      <c r="M475" s="102"/>
      <c r="N475" s="102"/>
      <c r="O475" s="102"/>
      <c r="P475" s="102"/>
      <c r="Q475" s="105"/>
      <c r="R475" s="105"/>
      <c r="S475" s="105"/>
      <c r="T475" s="102">
        <v>10.73</v>
      </c>
      <c r="U475" s="102">
        <v>1</v>
      </c>
      <c r="V475" s="102" t="str">
        <f t="shared" si="39"/>
        <v>ORO</v>
      </c>
      <c r="W475" s="102" t="s">
        <v>233</v>
      </c>
      <c r="X475" t="str">
        <f t="shared" ca="1" si="40"/>
        <v>s</v>
      </c>
    </row>
    <row r="476" spans="1:24" x14ac:dyDescent="0.25">
      <c r="A476" s="128" t="s">
        <v>1409</v>
      </c>
      <c r="B476" s="115" t="s">
        <v>1109</v>
      </c>
      <c r="C476" s="115" t="s">
        <v>577</v>
      </c>
      <c r="D476" s="115" t="s">
        <v>1110</v>
      </c>
      <c r="E476" s="115" t="s">
        <v>858</v>
      </c>
      <c r="F476" s="115" t="s">
        <v>97</v>
      </c>
      <c r="G476" s="118" t="s">
        <v>102</v>
      </c>
      <c r="H476" s="122">
        <v>21259</v>
      </c>
      <c r="I476" s="115">
        <f t="shared" ca="1" si="41"/>
        <v>61</v>
      </c>
      <c r="J476" s="121">
        <v>61</v>
      </c>
      <c r="K476" s="115" t="s">
        <v>8</v>
      </c>
      <c r="L476" s="115" t="s">
        <v>122</v>
      </c>
      <c r="M476" s="102"/>
      <c r="N476" s="102"/>
      <c r="O476" s="102"/>
      <c r="P476" s="102"/>
      <c r="Q476" s="105"/>
      <c r="R476" s="105"/>
      <c r="S476" s="105"/>
      <c r="T476" s="102">
        <v>4.55</v>
      </c>
      <c r="U476" s="102">
        <v>4</v>
      </c>
      <c r="V476" s="102" t="str">
        <f t="shared" si="39"/>
        <v/>
      </c>
      <c r="W476" s="102" t="s">
        <v>233</v>
      </c>
      <c r="X476" t="str">
        <f t="shared" ca="1" si="40"/>
        <v>s</v>
      </c>
    </row>
    <row r="477" spans="1:24" x14ac:dyDescent="0.25">
      <c r="A477" s="128" t="s">
        <v>1409</v>
      </c>
      <c r="B477" s="115" t="s">
        <v>1109</v>
      </c>
      <c r="C477" s="115" t="s">
        <v>577</v>
      </c>
      <c r="D477" s="115" t="s">
        <v>1110</v>
      </c>
      <c r="E477" s="115" t="s">
        <v>858</v>
      </c>
      <c r="F477" s="115" t="s">
        <v>97</v>
      </c>
      <c r="G477" s="118" t="s">
        <v>102</v>
      </c>
      <c r="H477" s="122">
        <v>21259</v>
      </c>
      <c r="I477" s="115">
        <f t="shared" ca="1" si="41"/>
        <v>61</v>
      </c>
      <c r="J477" s="121">
        <v>61</v>
      </c>
      <c r="K477" s="115" t="s">
        <v>8</v>
      </c>
      <c r="L477" s="115" t="s">
        <v>156</v>
      </c>
      <c r="M477" s="102"/>
      <c r="N477" s="102"/>
      <c r="O477" s="102"/>
      <c r="P477" s="102"/>
      <c r="Q477" s="105"/>
      <c r="R477" s="105"/>
      <c r="S477" s="105"/>
      <c r="T477" s="102">
        <v>14.52</v>
      </c>
      <c r="U477" s="102">
        <v>1</v>
      </c>
      <c r="V477" s="102" t="str">
        <f t="shared" si="39"/>
        <v>ORO</v>
      </c>
      <c r="W477" s="102" t="s">
        <v>233</v>
      </c>
      <c r="X477" t="str">
        <f t="shared" ca="1" si="40"/>
        <v>s</v>
      </c>
    </row>
    <row r="478" spans="1:24" x14ac:dyDescent="0.25">
      <c r="A478" s="128" t="s">
        <v>1409</v>
      </c>
      <c r="B478" s="115" t="s">
        <v>1109</v>
      </c>
      <c r="C478" s="115" t="s">
        <v>577</v>
      </c>
      <c r="D478" s="115" t="s">
        <v>1110</v>
      </c>
      <c r="E478" s="115" t="s">
        <v>858</v>
      </c>
      <c r="F478" s="115" t="s">
        <v>97</v>
      </c>
      <c r="G478" s="118" t="s">
        <v>102</v>
      </c>
      <c r="H478" s="122">
        <v>21259</v>
      </c>
      <c r="I478" s="115">
        <f t="shared" ca="1" si="41"/>
        <v>61</v>
      </c>
      <c r="J478" s="121">
        <v>61</v>
      </c>
      <c r="K478" s="115" t="s">
        <v>8</v>
      </c>
      <c r="L478" s="115" t="s">
        <v>121</v>
      </c>
      <c r="M478" s="102"/>
      <c r="N478" s="102"/>
      <c r="O478" s="102"/>
      <c r="P478" s="102"/>
      <c r="Q478" s="105"/>
      <c r="R478" s="105"/>
      <c r="S478" s="105"/>
      <c r="T478" s="102">
        <v>11.5</v>
      </c>
      <c r="U478" s="102">
        <v>3</v>
      </c>
      <c r="V478" s="102" t="str">
        <f t="shared" si="39"/>
        <v>BRONCE</v>
      </c>
      <c r="W478" s="102" t="s">
        <v>233</v>
      </c>
      <c r="X478" t="str">
        <f t="shared" ca="1" si="40"/>
        <v>s</v>
      </c>
    </row>
    <row r="479" spans="1:24" x14ac:dyDescent="0.25">
      <c r="A479" s="128" t="s">
        <v>1351</v>
      </c>
      <c r="B479" s="115" t="s">
        <v>28</v>
      </c>
      <c r="C479" s="115" t="s">
        <v>359</v>
      </c>
      <c r="D479" s="115" t="s">
        <v>701</v>
      </c>
      <c r="E479" s="115" t="s">
        <v>859</v>
      </c>
      <c r="F479" s="115" t="s">
        <v>97</v>
      </c>
      <c r="G479" s="118" t="s">
        <v>102</v>
      </c>
      <c r="H479" s="122">
        <v>21810</v>
      </c>
      <c r="I479" s="115">
        <f t="shared" ca="1" si="41"/>
        <v>60</v>
      </c>
      <c r="J479" s="121">
        <v>59</v>
      </c>
      <c r="K479" s="115" t="s">
        <v>9</v>
      </c>
      <c r="L479" s="115" t="s">
        <v>122</v>
      </c>
      <c r="M479" s="102"/>
      <c r="N479" s="102"/>
      <c r="O479" s="102"/>
      <c r="P479" s="102"/>
      <c r="Q479" s="105"/>
      <c r="R479" s="105"/>
      <c r="S479" s="105"/>
      <c r="T479" s="102">
        <v>4.9400000000000004</v>
      </c>
      <c r="U479" s="102">
        <v>6</v>
      </c>
      <c r="V479" s="102" t="str">
        <f t="shared" si="39"/>
        <v/>
      </c>
      <c r="W479" s="102" t="s">
        <v>233</v>
      </c>
      <c r="X479" t="str">
        <f t="shared" ca="1" si="40"/>
        <v>n</v>
      </c>
    </row>
    <row r="480" spans="1:24" x14ac:dyDescent="0.25">
      <c r="A480" s="128" t="s">
        <v>1351</v>
      </c>
      <c r="B480" s="115" t="s">
        <v>28</v>
      </c>
      <c r="C480" s="115" t="s">
        <v>359</v>
      </c>
      <c r="D480" s="115" t="s">
        <v>701</v>
      </c>
      <c r="E480" s="115" t="s">
        <v>859</v>
      </c>
      <c r="F480" s="115" t="s">
        <v>97</v>
      </c>
      <c r="G480" s="118" t="s">
        <v>102</v>
      </c>
      <c r="H480" s="122">
        <v>21810</v>
      </c>
      <c r="I480" s="115">
        <f t="shared" ca="1" si="41"/>
        <v>60</v>
      </c>
      <c r="J480" s="121">
        <v>59</v>
      </c>
      <c r="K480" s="115" t="s">
        <v>9</v>
      </c>
      <c r="L480" s="115" t="s">
        <v>156</v>
      </c>
      <c r="M480" s="102"/>
      <c r="N480" s="102"/>
      <c r="O480" s="102"/>
      <c r="P480" s="102"/>
      <c r="Q480" s="105"/>
      <c r="R480" s="105"/>
      <c r="S480" s="105"/>
      <c r="T480" s="102">
        <v>11.13</v>
      </c>
      <c r="U480" s="102">
        <v>7</v>
      </c>
      <c r="V480" s="102" t="str">
        <f t="shared" si="39"/>
        <v/>
      </c>
      <c r="W480" s="102" t="s">
        <v>233</v>
      </c>
      <c r="X480" t="str">
        <f t="shared" ca="1" si="40"/>
        <v>n</v>
      </c>
    </row>
    <row r="481" spans="1:24" x14ac:dyDescent="0.25">
      <c r="A481" s="128" t="s">
        <v>1351</v>
      </c>
      <c r="B481" s="115" t="s">
        <v>28</v>
      </c>
      <c r="C481" s="115" t="s">
        <v>359</v>
      </c>
      <c r="D481" s="115" t="s">
        <v>701</v>
      </c>
      <c r="E481" s="115" t="s">
        <v>859</v>
      </c>
      <c r="F481" s="115" t="s">
        <v>97</v>
      </c>
      <c r="G481" s="118" t="s">
        <v>102</v>
      </c>
      <c r="H481" s="122">
        <v>21810</v>
      </c>
      <c r="I481" s="115">
        <f t="shared" ca="1" si="41"/>
        <v>60</v>
      </c>
      <c r="J481" s="121">
        <v>59</v>
      </c>
      <c r="K481" s="115" t="s">
        <v>9</v>
      </c>
      <c r="L481" s="115" t="s">
        <v>121</v>
      </c>
      <c r="M481" s="102"/>
      <c r="N481" s="102"/>
      <c r="O481" s="102"/>
      <c r="P481" s="102"/>
      <c r="Q481" s="105"/>
      <c r="R481" s="105"/>
      <c r="S481" s="105"/>
      <c r="T481" s="102">
        <v>10.33</v>
      </c>
      <c r="U481" s="102">
        <v>6</v>
      </c>
      <c r="V481" s="102" t="str">
        <f t="shared" si="39"/>
        <v/>
      </c>
      <c r="W481" s="102" t="s">
        <v>233</v>
      </c>
      <c r="X481" t="str">
        <f t="shared" ca="1" si="40"/>
        <v>n</v>
      </c>
    </row>
    <row r="482" spans="1:24" x14ac:dyDescent="0.25">
      <c r="A482" s="128" t="s">
        <v>1201</v>
      </c>
      <c r="B482" s="115" t="s">
        <v>225</v>
      </c>
      <c r="C482" s="115" t="s">
        <v>402</v>
      </c>
      <c r="D482" s="115" t="s">
        <v>1111</v>
      </c>
      <c r="E482" s="115" t="s">
        <v>860</v>
      </c>
      <c r="F482" s="115" t="s">
        <v>97</v>
      </c>
      <c r="G482" s="118" t="s">
        <v>102</v>
      </c>
      <c r="H482" s="122">
        <v>29959</v>
      </c>
      <c r="I482" s="115">
        <f t="shared" ca="1" si="41"/>
        <v>37</v>
      </c>
      <c r="J482" s="121">
        <v>37</v>
      </c>
      <c r="K482" s="115" t="s">
        <v>16</v>
      </c>
      <c r="L482" s="115" t="s">
        <v>112</v>
      </c>
      <c r="M482" s="102"/>
      <c r="N482" s="102"/>
      <c r="O482" s="102"/>
      <c r="P482" s="102"/>
      <c r="Q482" s="105"/>
      <c r="R482" s="105"/>
      <c r="S482" s="105"/>
      <c r="T482" s="102">
        <v>18.559999999999999</v>
      </c>
      <c r="U482" s="102">
        <v>3</v>
      </c>
      <c r="V482" s="102" t="str">
        <f t="shared" si="39"/>
        <v>BRONCE</v>
      </c>
      <c r="W482" s="102" t="s">
        <v>233</v>
      </c>
      <c r="X482" t="str">
        <f t="shared" ca="1" si="40"/>
        <v>s</v>
      </c>
    </row>
    <row r="483" spans="1:24" x14ac:dyDescent="0.25">
      <c r="A483" s="128" t="s">
        <v>1201</v>
      </c>
      <c r="B483" s="115" t="s">
        <v>225</v>
      </c>
      <c r="C483" s="115" t="s">
        <v>402</v>
      </c>
      <c r="D483" s="115" t="s">
        <v>1111</v>
      </c>
      <c r="E483" s="115" t="s">
        <v>860</v>
      </c>
      <c r="F483" s="115" t="s">
        <v>97</v>
      </c>
      <c r="G483" s="118" t="s">
        <v>102</v>
      </c>
      <c r="H483" s="122">
        <v>29959</v>
      </c>
      <c r="I483" s="115">
        <f t="shared" ca="1" si="41"/>
        <v>37</v>
      </c>
      <c r="J483" s="121">
        <v>37</v>
      </c>
      <c r="K483" s="115" t="s">
        <v>16</v>
      </c>
      <c r="L483" s="115" t="s">
        <v>115</v>
      </c>
      <c r="M483" s="102"/>
      <c r="N483" s="102"/>
      <c r="O483" s="102"/>
      <c r="P483" s="102"/>
      <c r="Q483" s="105"/>
      <c r="R483" s="105"/>
      <c r="S483" s="105"/>
      <c r="T483" s="102" t="s">
        <v>1640</v>
      </c>
      <c r="U483" s="102">
        <v>2</v>
      </c>
      <c r="V483" s="102" t="str">
        <f t="shared" si="39"/>
        <v>PLATA</v>
      </c>
      <c r="W483" s="102" t="s">
        <v>233</v>
      </c>
      <c r="X483" t="str">
        <f t="shared" ca="1" si="40"/>
        <v>s</v>
      </c>
    </row>
    <row r="484" spans="1:24" x14ac:dyDescent="0.25">
      <c r="A484" s="128" t="s">
        <v>1201</v>
      </c>
      <c r="B484" s="115" t="s">
        <v>225</v>
      </c>
      <c r="C484" s="115" t="s">
        <v>402</v>
      </c>
      <c r="D484" s="115" t="s">
        <v>1111</v>
      </c>
      <c r="E484" s="115" t="s">
        <v>860</v>
      </c>
      <c r="F484" s="115" t="s">
        <v>97</v>
      </c>
      <c r="G484" s="118" t="s">
        <v>102</v>
      </c>
      <c r="H484" s="122">
        <v>29959</v>
      </c>
      <c r="I484" s="115">
        <f t="shared" ca="1" si="41"/>
        <v>37</v>
      </c>
      <c r="J484" s="121">
        <v>37</v>
      </c>
      <c r="K484" s="115" t="s">
        <v>16</v>
      </c>
      <c r="L484" s="118" t="s">
        <v>116</v>
      </c>
      <c r="M484" s="102"/>
      <c r="N484" s="102"/>
      <c r="O484" s="102"/>
      <c r="P484" s="102"/>
      <c r="Q484" s="105"/>
      <c r="R484" s="105"/>
      <c r="S484" s="105"/>
      <c r="T484" s="102" t="s">
        <v>1572</v>
      </c>
      <c r="U484" s="102">
        <v>3</v>
      </c>
      <c r="V484" s="102" t="str">
        <f t="shared" si="39"/>
        <v>BRONCE</v>
      </c>
      <c r="W484" s="102" t="s">
        <v>233</v>
      </c>
      <c r="X484" t="str">
        <f t="shared" ca="1" si="40"/>
        <v>s</v>
      </c>
    </row>
    <row r="485" spans="1:24" x14ac:dyDescent="0.25">
      <c r="A485" s="128" t="s">
        <v>1425</v>
      </c>
      <c r="B485" s="115" t="s">
        <v>254</v>
      </c>
      <c r="C485" s="115" t="s">
        <v>1069</v>
      </c>
      <c r="D485" s="115" t="s">
        <v>1070</v>
      </c>
      <c r="E485" s="115" t="s">
        <v>850</v>
      </c>
      <c r="F485" s="115" t="s">
        <v>96</v>
      </c>
      <c r="G485" s="118" t="s">
        <v>102</v>
      </c>
      <c r="H485" s="126">
        <v>19273</v>
      </c>
      <c r="I485" s="115">
        <f t="shared" ca="1" si="41"/>
        <v>67</v>
      </c>
      <c r="J485" s="121">
        <v>67</v>
      </c>
      <c r="K485" s="118" t="s">
        <v>10</v>
      </c>
      <c r="L485" s="115" t="s">
        <v>112</v>
      </c>
      <c r="M485" s="102"/>
      <c r="N485" s="102"/>
      <c r="O485" s="102"/>
      <c r="P485" s="102"/>
      <c r="Q485" s="105"/>
      <c r="R485" s="105"/>
      <c r="S485" s="105"/>
      <c r="T485" s="102">
        <v>15.12</v>
      </c>
      <c r="U485" s="102">
        <v>2</v>
      </c>
      <c r="V485" s="102" t="str">
        <f t="shared" si="39"/>
        <v>PLATA</v>
      </c>
      <c r="W485" s="102" t="s">
        <v>233</v>
      </c>
      <c r="X485" t="str">
        <f t="shared" ca="1" si="40"/>
        <v>s</v>
      </c>
    </row>
    <row r="486" spans="1:24" x14ac:dyDescent="0.25">
      <c r="A486" s="128" t="s">
        <v>1425</v>
      </c>
      <c r="B486" s="115" t="s">
        <v>254</v>
      </c>
      <c r="C486" s="115" t="s">
        <v>1069</v>
      </c>
      <c r="D486" s="115" t="s">
        <v>1070</v>
      </c>
      <c r="E486" s="115" t="s">
        <v>850</v>
      </c>
      <c r="F486" s="115" t="s">
        <v>96</v>
      </c>
      <c r="G486" s="118" t="s">
        <v>102</v>
      </c>
      <c r="H486" s="126">
        <v>19273</v>
      </c>
      <c r="I486" s="115">
        <f t="shared" ca="1" si="41"/>
        <v>67</v>
      </c>
      <c r="J486" s="121">
        <v>67</v>
      </c>
      <c r="K486" s="118" t="s">
        <v>10</v>
      </c>
      <c r="L486" s="118" t="s">
        <v>113</v>
      </c>
      <c r="M486" s="102"/>
      <c r="N486" s="102"/>
      <c r="O486" s="102"/>
      <c r="P486" s="102"/>
      <c r="Q486" s="105"/>
      <c r="R486" s="105"/>
      <c r="S486" s="105"/>
      <c r="T486" s="102">
        <v>31.83</v>
      </c>
      <c r="U486" s="102">
        <v>2</v>
      </c>
      <c r="V486" s="102" t="str">
        <f t="shared" si="39"/>
        <v>PLATA</v>
      </c>
      <c r="W486" s="102" t="s">
        <v>233</v>
      </c>
      <c r="X486" t="str">
        <f t="shared" ca="1" si="40"/>
        <v>s</v>
      </c>
    </row>
    <row r="487" spans="1:24" x14ac:dyDescent="0.25">
      <c r="A487" s="128" t="s">
        <v>1425</v>
      </c>
      <c r="B487" s="115" t="s">
        <v>254</v>
      </c>
      <c r="C487" s="115" t="s">
        <v>1069</v>
      </c>
      <c r="D487" s="115" t="s">
        <v>1070</v>
      </c>
      <c r="E487" s="115" t="s">
        <v>850</v>
      </c>
      <c r="F487" s="115" t="s">
        <v>96</v>
      </c>
      <c r="G487" s="118" t="s">
        <v>102</v>
      </c>
      <c r="H487" s="126">
        <v>19273</v>
      </c>
      <c r="I487" s="115">
        <f t="shared" ca="1" si="41"/>
        <v>67</v>
      </c>
      <c r="J487" s="121">
        <v>67</v>
      </c>
      <c r="K487" s="118" t="s">
        <v>10</v>
      </c>
      <c r="L487" s="118" t="s">
        <v>114</v>
      </c>
      <c r="M487" s="102"/>
      <c r="N487" s="102"/>
      <c r="O487" s="102"/>
      <c r="P487" s="102"/>
      <c r="Q487" s="105"/>
      <c r="R487" s="105"/>
      <c r="S487" s="105"/>
      <c r="T487" s="102" t="s">
        <v>1632</v>
      </c>
      <c r="U487" s="102">
        <v>1</v>
      </c>
      <c r="V487" s="102" t="str">
        <f t="shared" si="39"/>
        <v>ORO</v>
      </c>
      <c r="W487" s="102" t="s">
        <v>233</v>
      </c>
      <c r="X487" t="str">
        <f t="shared" ca="1" si="40"/>
        <v>s</v>
      </c>
    </row>
    <row r="488" spans="1:24" x14ac:dyDescent="0.25">
      <c r="A488" s="128" t="s">
        <v>1390</v>
      </c>
      <c r="B488" s="115" t="s">
        <v>254</v>
      </c>
      <c r="C488" s="115" t="s">
        <v>1071</v>
      </c>
      <c r="D488" s="115" t="s">
        <v>1072</v>
      </c>
      <c r="E488" s="115" t="s">
        <v>848</v>
      </c>
      <c r="F488" s="115" t="s">
        <v>96</v>
      </c>
      <c r="G488" s="118" t="s">
        <v>102</v>
      </c>
      <c r="H488" s="126">
        <v>20610</v>
      </c>
      <c r="I488" s="115">
        <f t="shared" ca="1" si="41"/>
        <v>63</v>
      </c>
      <c r="J488" s="121">
        <v>63</v>
      </c>
      <c r="K488" s="115" t="s">
        <v>8</v>
      </c>
      <c r="L488" s="115" t="s">
        <v>112</v>
      </c>
      <c r="M488" s="102"/>
      <c r="N488" s="102"/>
      <c r="O488" s="102"/>
      <c r="P488" s="102"/>
      <c r="Q488" s="105"/>
      <c r="R488" s="105"/>
      <c r="S488" s="105"/>
      <c r="T488" s="102">
        <v>17.690000000000001</v>
      </c>
      <c r="U488" s="102">
        <v>3</v>
      </c>
      <c r="V488" s="102" t="str">
        <f t="shared" si="39"/>
        <v>BRONCE</v>
      </c>
      <c r="W488" s="102" t="s">
        <v>233</v>
      </c>
      <c r="X488" t="str">
        <f t="shared" ca="1" si="40"/>
        <v>s</v>
      </c>
    </row>
    <row r="489" spans="1:24" x14ac:dyDescent="0.25">
      <c r="A489" s="128" t="s">
        <v>1390</v>
      </c>
      <c r="B489" s="115" t="s">
        <v>254</v>
      </c>
      <c r="C489" s="115" t="s">
        <v>1071</v>
      </c>
      <c r="D489" s="115" t="s">
        <v>1072</v>
      </c>
      <c r="E489" s="115" t="s">
        <v>848</v>
      </c>
      <c r="F489" s="115" t="s">
        <v>96</v>
      </c>
      <c r="G489" s="118" t="s">
        <v>102</v>
      </c>
      <c r="H489" s="126">
        <v>20610</v>
      </c>
      <c r="I489" s="115">
        <f t="shared" ca="1" si="41"/>
        <v>63</v>
      </c>
      <c r="J489" s="121">
        <v>63</v>
      </c>
      <c r="K489" s="115" t="s">
        <v>8</v>
      </c>
      <c r="L489" s="118" t="s">
        <v>113</v>
      </c>
      <c r="M489" s="102"/>
      <c r="N489" s="102"/>
      <c r="O489" s="102"/>
      <c r="P489" s="102"/>
      <c r="Q489" s="105"/>
      <c r="R489" s="105"/>
      <c r="S489" s="105"/>
      <c r="T489" s="102">
        <v>38.71</v>
      </c>
      <c r="U489" s="102">
        <v>4</v>
      </c>
      <c r="V489" s="102" t="str">
        <f t="shared" si="39"/>
        <v/>
      </c>
      <c r="W489" s="102" t="s">
        <v>233</v>
      </c>
      <c r="X489" t="str">
        <f t="shared" ca="1" si="40"/>
        <v>s</v>
      </c>
    </row>
    <row r="490" spans="1:24" x14ac:dyDescent="0.25">
      <c r="A490" s="128" t="s">
        <v>1390</v>
      </c>
      <c r="B490" s="115" t="s">
        <v>254</v>
      </c>
      <c r="C490" s="115" t="s">
        <v>1071</v>
      </c>
      <c r="D490" s="115" t="s">
        <v>1072</v>
      </c>
      <c r="E490" s="115" t="s">
        <v>848</v>
      </c>
      <c r="F490" s="115" t="s">
        <v>96</v>
      </c>
      <c r="G490" s="118" t="s">
        <v>102</v>
      </c>
      <c r="H490" s="126">
        <v>20610</v>
      </c>
      <c r="I490" s="115">
        <f t="shared" ca="1" si="41"/>
        <v>63</v>
      </c>
      <c r="J490" s="121">
        <v>63</v>
      </c>
      <c r="K490" s="115" t="s">
        <v>8</v>
      </c>
      <c r="L490" s="118" t="s">
        <v>114</v>
      </c>
      <c r="M490" s="102"/>
      <c r="N490" s="102"/>
      <c r="O490" s="102"/>
      <c r="P490" s="102"/>
      <c r="Q490" s="105"/>
      <c r="R490" s="105"/>
      <c r="S490" s="105"/>
      <c r="T490" s="102" t="s">
        <v>1629</v>
      </c>
      <c r="U490" s="102">
        <v>2</v>
      </c>
      <c r="V490" s="102" t="str">
        <f t="shared" si="39"/>
        <v>PLATA</v>
      </c>
      <c r="W490" s="102" t="s">
        <v>233</v>
      </c>
      <c r="X490" t="str">
        <f t="shared" ca="1" si="40"/>
        <v>s</v>
      </c>
    </row>
    <row r="491" spans="1:24" x14ac:dyDescent="0.25">
      <c r="A491" s="128" t="s">
        <v>1370</v>
      </c>
      <c r="B491" s="115" t="s">
        <v>254</v>
      </c>
      <c r="C491" s="115" t="s">
        <v>1073</v>
      </c>
      <c r="D491" s="115" t="s">
        <v>1074</v>
      </c>
      <c r="E491" s="115" t="s">
        <v>845</v>
      </c>
      <c r="F491" s="115" t="s">
        <v>96</v>
      </c>
      <c r="G491" s="118" t="s">
        <v>102</v>
      </c>
      <c r="H491" s="126">
        <v>23329</v>
      </c>
      <c r="I491" s="115">
        <f t="shared" ca="1" si="41"/>
        <v>56</v>
      </c>
      <c r="J491" s="121">
        <v>56</v>
      </c>
      <c r="K491" s="115" t="s">
        <v>9</v>
      </c>
      <c r="L491" s="115" t="s">
        <v>115</v>
      </c>
      <c r="M491" s="102"/>
      <c r="N491" s="102"/>
      <c r="O491" s="102"/>
      <c r="P491" s="102"/>
      <c r="Q491" s="105"/>
      <c r="R491" s="105"/>
      <c r="S491" s="105"/>
      <c r="T491" s="102" t="s">
        <v>1682</v>
      </c>
      <c r="U491" s="102">
        <v>4</v>
      </c>
      <c r="V491" s="102" t="str">
        <f t="shared" si="39"/>
        <v/>
      </c>
      <c r="W491" s="102" t="s">
        <v>233</v>
      </c>
      <c r="X491" t="str">
        <f t="shared" ca="1" si="40"/>
        <v>s</v>
      </c>
    </row>
    <row r="492" spans="1:24" x14ac:dyDescent="0.25">
      <c r="A492" s="128" t="s">
        <v>1370</v>
      </c>
      <c r="B492" s="115" t="s">
        <v>254</v>
      </c>
      <c r="C492" s="115" t="s">
        <v>1073</v>
      </c>
      <c r="D492" s="115" t="s">
        <v>1074</v>
      </c>
      <c r="E492" s="115" t="s">
        <v>845</v>
      </c>
      <c r="F492" s="115" t="s">
        <v>96</v>
      </c>
      <c r="G492" s="118" t="s">
        <v>102</v>
      </c>
      <c r="H492" s="126">
        <v>23329</v>
      </c>
      <c r="I492" s="115">
        <f t="shared" ca="1" si="41"/>
        <v>56</v>
      </c>
      <c r="J492" s="121">
        <v>56</v>
      </c>
      <c r="K492" s="115" t="s">
        <v>9</v>
      </c>
      <c r="L492" s="118" t="s">
        <v>116</v>
      </c>
      <c r="M492" s="102"/>
      <c r="N492" s="102"/>
      <c r="O492" s="102"/>
      <c r="P492" s="102"/>
      <c r="Q492" s="105"/>
      <c r="R492" s="105"/>
      <c r="S492" s="105"/>
      <c r="T492" s="102" t="s">
        <v>233</v>
      </c>
      <c r="U492" s="102" t="s">
        <v>233</v>
      </c>
      <c r="V492" s="102" t="str">
        <f t="shared" si="39"/>
        <v/>
      </c>
      <c r="W492" s="102" t="s">
        <v>233</v>
      </c>
      <c r="X492" t="str">
        <f t="shared" ca="1" si="40"/>
        <v>s</v>
      </c>
    </row>
    <row r="493" spans="1:24" x14ac:dyDescent="0.25">
      <c r="A493" s="128" t="s">
        <v>1370</v>
      </c>
      <c r="B493" s="115" t="s">
        <v>254</v>
      </c>
      <c r="C493" s="115" t="s">
        <v>1073</v>
      </c>
      <c r="D493" s="115" t="s">
        <v>1074</v>
      </c>
      <c r="E493" s="115" t="s">
        <v>845</v>
      </c>
      <c r="F493" s="115" t="s">
        <v>96</v>
      </c>
      <c r="G493" s="118" t="s">
        <v>102</v>
      </c>
      <c r="H493" s="126">
        <v>23329</v>
      </c>
      <c r="I493" s="115">
        <f t="shared" ca="1" si="41"/>
        <v>56</v>
      </c>
      <c r="J493" s="121">
        <v>56</v>
      </c>
      <c r="K493" s="115" t="s">
        <v>9</v>
      </c>
      <c r="L493" s="115" t="s">
        <v>117</v>
      </c>
      <c r="M493" s="102"/>
      <c r="N493" s="102"/>
      <c r="O493" s="102"/>
      <c r="P493" s="102"/>
      <c r="Q493" s="105"/>
      <c r="R493" s="105"/>
      <c r="S493" s="105"/>
      <c r="T493" s="102" t="s">
        <v>1726</v>
      </c>
      <c r="U493" s="102">
        <v>5</v>
      </c>
      <c r="V493" s="102" t="str">
        <f t="shared" si="39"/>
        <v/>
      </c>
      <c r="W493" s="102" t="s">
        <v>233</v>
      </c>
      <c r="X493" t="str">
        <f t="shared" ca="1" si="40"/>
        <v>s</v>
      </c>
    </row>
    <row r="494" spans="1:24" x14ac:dyDescent="0.25">
      <c r="A494" s="128" t="s">
        <v>1250</v>
      </c>
      <c r="B494" s="115" t="s">
        <v>1112</v>
      </c>
      <c r="C494" s="115" t="s">
        <v>1113</v>
      </c>
      <c r="D494" s="115" t="s">
        <v>1114</v>
      </c>
      <c r="E494" s="115" t="s">
        <v>861</v>
      </c>
      <c r="F494" s="115" t="s">
        <v>97</v>
      </c>
      <c r="G494" s="118" t="s">
        <v>102</v>
      </c>
      <c r="H494" s="122">
        <v>27664</v>
      </c>
      <c r="I494" s="115">
        <f t="shared" ca="1" si="41"/>
        <v>44</v>
      </c>
      <c r="J494" s="121">
        <v>44</v>
      </c>
      <c r="K494" s="118" t="s">
        <v>13</v>
      </c>
      <c r="L494" s="115" t="s">
        <v>112</v>
      </c>
      <c r="M494" s="102"/>
      <c r="N494" s="102"/>
      <c r="O494" s="102"/>
      <c r="P494" s="102"/>
      <c r="Q494" s="105"/>
      <c r="R494" s="105"/>
      <c r="S494" s="105"/>
      <c r="T494" s="102">
        <v>18.670000000000002</v>
      </c>
      <c r="U494" s="102">
        <v>5</v>
      </c>
      <c r="V494" s="102" t="str">
        <f t="shared" si="39"/>
        <v/>
      </c>
      <c r="W494" s="102" t="s">
        <v>233</v>
      </c>
      <c r="X494" t="str">
        <f t="shared" ca="1" si="40"/>
        <v>s</v>
      </c>
    </row>
    <row r="495" spans="1:24" x14ac:dyDescent="0.25">
      <c r="A495" s="128" t="s">
        <v>1250</v>
      </c>
      <c r="B495" s="115" t="s">
        <v>1112</v>
      </c>
      <c r="C495" s="115" t="s">
        <v>1113</v>
      </c>
      <c r="D495" s="115" t="s">
        <v>1114</v>
      </c>
      <c r="E495" s="115" t="s">
        <v>861</v>
      </c>
      <c r="F495" s="115" t="s">
        <v>97</v>
      </c>
      <c r="G495" s="118" t="s">
        <v>102</v>
      </c>
      <c r="H495" s="122">
        <v>27664</v>
      </c>
      <c r="I495" s="115">
        <f t="shared" ca="1" si="41"/>
        <v>44</v>
      </c>
      <c r="J495" s="121">
        <v>44</v>
      </c>
      <c r="K495" s="118" t="s">
        <v>13</v>
      </c>
      <c r="L495" s="118" t="s">
        <v>113</v>
      </c>
      <c r="M495" s="102"/>
      <c r="N495" s="102"/>
      <c r="O495" s="102"/>
      <c r="P495" s="102"/>
      <c r="Q495" s="105"/>
      <c r="R495" s="105"/>
      <c r="S495" s="105"/>
      <c r="T495" s="102" t="s">
        <v>233</v>
      </c>
      <c r="U495" s="102" t="s">
        <v>233</v>
      </c>
      <c r="V495" s="102" t="str">
        <f t="shared" si="39"/>
        <v/>
      </c>
      <c r="W495" s="102" t="s">
        <v>233</v>
      </c>
      <c r="X495" t="str">
        <f t="shared" ca="1" si="40"/>
        <v>s</v>
      </c>
    </row>
    <row r="496" spans="1:24" x14ac:dyDescent="0.25">
      <c r="A496" s="128" t="s">
        <v>1250</v>
      </c>
      <c r="B496" s="115" t="s">
        <v>1112</v>
      </c>
      <c r="C496" s="115" t="s">
        <v>1113</v>
      </c>
      <c r="D496" s="115" t="s">
        <v>1114</v>
      </c>
      <c r="E496" s="115" t="s">
        <v>861</v>
      </c>
      <c r="F496" s="115" t="s">
        <v>97</v>
      </c>
      <c r="G496" s="118" t="s">
        <v>102</v>
      </c>
      <c r="H496" s="122">
        <v>27664</v>
      </c>
      <c r="I496" s="115">
        <f t="shared" ca="1" si="41"/>
        <v>44</v>
      </c>
      <c r="J496" s="121">
        <v>44</v>
      </c>
      <c r="K496" s="118" t="s">
        <v>13</v>
      </c>
      <c r="L496" s="115" t="s">
        <v>121</v>
      </c>
      <c r="M496" s="102"/>
      <c r="N496" s="102"/>
      <c r="O496" s="102"/>
      <c r="P496" s="102"/>
      <c r="Q496" s="105"/>
      <c r="R496" s="105"/>
      <c r="S496" s="105"/>
      <c r="T496" s="102">
        <v>8.08</v>
      </c>
      <c r="U496" s="102">
        <v>3</v>
      </c>
      <c r="V496" s="102" t="str">
        <f t="shared" si="39"/>
        <v>BRONCE</v>
      </c>
      <c r="W496" s="102" t="s">
        <v>233</v>
      </c>
      <c r="X496" t="str">
        <f t="shared" ca="1" si="40"/>
        <v>s</v>
      </c>
    </row>
    <row r="497" spans="1:24" x14ac:dyDescent="0.25">
      <c r="A497" s="128" t="s">
        <v>1427</v>
      </c>
      <c r="B497" s="115" t="s">
        <v>32</v>
      </c>
      <c r="C497" s="115" t="s">
        <v>28</v>
      </c>
      <c r="D497" s="115" t="s">
        <v>1075</v>
      </c>
      <c r="E497" s="115" t="s">
        <v>852</v>
      </c>
      <c r="F497" s="115" t="s">
        <v>96</v>
      </c>
      <c r="G497" s="118" t="s">
        <v>102</v>
      </c>
      <c r="H497" s="126">
        <v>18442</v>
      </c>
      <c r="I497" s="115">
        <f t="shared" ca="1" si="41"/>
        <v>69</v>
      </c>
      <c r="J497" s="121">
        <v>69</v>
      </c>
      <c r="K497" s="118" t="s">
        <v>10</v>
      </c>
      <c r="L497" s="115" t="s">
        <v>121</v>
      </c>
      <c r="M497" s="102"/>
      <c r="N497" s="102"/>
      <c r="O497" s="102"/>
      <c r="P497" s="102"/>
      <c r="Q497" s="105"/>
      <c r="R497" s="105"/>
      <c r="S497" s="105"/>
      <c r="T497" s="102">
        <v>16.34</v>
      </c>
      <c r="U497" s="102">
        <v>1</v>
      </c>
      <c r="V497" s="102" t="str">
        <f t="shared" si="39"/>
        <v>ORO</v>
      </c>
      <c r="W497" s="102" t="s">
        <v>233</v>
      </c>
      <c r="X497" t="str">
        <f t="shared" ca="1" si="40"/>
        <v>s</v>
      </c>
    </row>
    <row r="498" spans="1:24" x14ac:dyDescent="0.25">
      <c r="A498" s="128" t="s">
        <v>1427</v>
      </c>
      <c r="B498" s="115" t="s">
        <v>32</v>
      </c>
      <c r="C498" s="115" t="s">
        <v>28</v>
      </c>
      <c r="D498" s="115" t="s">
        <v>1075</v>
      </c>
      <c r="E498" s="115" t="s">
        <v>852</v>
      </c>
      <c r="F498" s="115" t="s">
        <v>96</v>
      </c>
      <c r="G498" s="118" t="s">
        <v>102</v>
      </c>
      <c r="H498" s="126">
        <v>18442</v>
      </c>
      <c r="I498" s="115">
        <f t="shared" ca="1" si="41"/>
        <v>69</v>
      </c>
      <c r="J498" s="121">
        <v>69</v>
      </c>
      <c r="K498" s="118" t="s">
        <v>10</v>
      </c>
      <c r="L498" s="115" t="s">
        <v>156</v>
      </c>
      <c r="M498" s="102"/>
      <c r="N498" s="102"/>
      <c r="O498" s="102"/>
      <c r="P498" s="102"/>
      <c r="Q498" s="105"/>
      <c r="R498" s="105"/>
      <c r="S498" s="105"/>
      <c r="T498" s="102">
        <v>21.98</v>
      </c>
      <c r="U498" s="102">
        <v>1</v>
      </c>
      <c r="V498" s="102" t="str">
        <f t="shared" si="39"/>
        <v>ORO</v>
      </c>
      <c r="W498" s="102" t="s">
        <v>233</v>
      </c>
      <c r="X498" t="str">
        <f t="shared" ca="1" si="40"/>
        <v>s</v>
      </c>
    </row>
    <row r="499" spans="1:24" x14ac:dyDescent="0.25">
      <c r="A499" s="128" t="s">
        <v>1427</v>
      </c>
      <c r="B499" s="115" t="s">
        <v>32</v>
      </c>
      <c r="C499" s="115" t="s">
        <v>28</v>
      </c>
      <c r="D499" s="115" t="s">
        <v>1075</v>
      </c>
      <c r="E499" s="115" t="s">
        <v>852</v>
      </c>
      <c r="F499" s="115" t="s">
        <v>96</v>
      </c>
      <c r="G499" s="118" t="s">
        <v>102</v>
      </c>
      <c r="H499" s="126">
        <v>18442</v>
      </c>
      <c r="I499" s="115">
        <f t="shared" ca="1" si="41"/>
        <v>69</v>
      </c>
      <c r="J499" s="121">
        <v>69</v>
      </c>
      <c r="K499" s="118" t="s">
        <v>10</v>
      </c>
      <c r="L499" s="115" t="s">
        <v>122</v>
      </c>
      <c r="M499" s="102"/>
      <c r="N499" s="102"/>
      <c r="O499" s="102"/>
      <c r="P499" s="102"/>
      <c r="Q499" s="105"/>
      <c r="R499" s="105"/>
      <c r="S499" s="105"/>
      <c r="T499" s="102">
        <v>7.01</v>
      </c>
      <c r="U499" s="102">
        <v>1</v>
      </c>
      <c r="V499" s="102" t="str">
        <f t="shared" si="39"/>
        <v>ORO</v>
      </c>
      <c r="W499" s="102" t="s">
        <v>233</v>
      </c>
      <c r="X499" t="str">
        <f t="shared" ca="1" si="40"/>
        <v>s</v>
      </c>
    </row>
    <row r="500" spans="1:24" x14ac:dyDescent="0.25">
      <c r="A500" s="128" t="s">
        <v>1280</v>
      </c>
      <c r="B500" s="115" t="s">
        <v>606</v>
      </c>
      <c r="C500" s="115" t="s">
        <v>1115</v>
      </c>
      <c r="D500" s="115" t="s">
        <v>1116</v>
      </c>
      <c r="E500" s="115" t="s">
        <v>862</v>
      </c>
      <c r="F500" s="115" t="s">
        <v>97</v>
      </c>
      <c r="G500" s="118" t="s">
        <v>102</v>
      </c>
      <c r="H500" s="122">
        <v>26131</v>
      </c>
      <c r="I500" s="115">
        <f t="shared" ca="1" si="41"/>
        <v>48</v>
      </c>
      <c r="J500" s="121">
        <v>48</v>
      </c>
      <c r="K500" s="118" t="s">
        <v>4</v>
      </c>
      <c r="L500" s="115" t="s">
        <v>112</v>
      </c>
      <c r="M500" s="102"/>
      <c r="N500" s="102"/>
      <c r="O500" s="102"/>
      <c r="P500" s="102"/>
      <c r="Q500" s="105"/>
      <c r="R500" s="105"/>
      <c r="S500" s="105"/>
      <c r="T500" s="102">
        <v>16.579999999999998</v>
      </c>
      <c r="U500" s="102">
        <v>1</v>
      </c>
      <c r="V500" s="102" t="str">
        <f t="shared" si="39"/>
        <v>ORO</v>
      </c>
      <c r="W500" s="102" t="s">
        <v>233</v>
      </c>
      <c r="X500" t="str">
        <f t="shared" ca="1" si="40"/>
        <v>s</v>
      </c>
    </row>
    <row r="501" spans="1:24" x14ac:dyDescent="0.25">
      <c r="A501" s="128" t="s">
        <v>1280</v>
      </c>
      <c r="B501" s="115" t="s">
        <v>606</v>
      </c>
      <c r="C501" s="115" t="s">
        <v>1115</v>
      </c>
      <c r="D501" s="115" t="s">
        <v>1116</v>
      </c>
      <c r="E501" s="115" t="s">
        <v>862</v>
      </c>
      <c r="F501" s="115" t="s">
        <v>97</v>
      </c>
      <c r="G501" s="118" t="s">
        <v>102</v>
      </c>
      <c r="H501" s="122">
        <v>26131</v>
      </c>
      <c r="I501" s="115">
        <f t="shared" ca="1" si="41"/>
        <v>48</v>
      </c>
      <c r="J501" s="121">
        <v>48</v>
      </c>
      <c r="K501" s="118" t="s">
        <v>4</v>
      </c>
      <c r="L501" s="118" t="s">
        <v>113</v>
      </c>
      <c r="M501" s="102"/>
      <c r="N501" s="102"/>
      <c r="O501" s="102"/>
      <c r="P501" s="102"/>
      <c r="Q501" s="105"/>
      <c r="R501" s="105"/>
      <c r="S501" s="105"/>
      <c r="T501" s="102">
        <v>35.33</v>
      </c>
      <c r="U501" s="102">
        <v>2</v>
      </c>
      <c r="V501" s="102" t="str">
        <f t="shared" si="39"/>
        <v>PLATA</v>
      </c>
      <c r="W501" s="102" t="s">
        <v>233</v>
      </c>
      <c r="X501" t="str">
        <f t="shared" ca="1" si="40"/>
        <v>s</v>
      </c>
    </row>
    <row r="502" spans="1:24" x14ac:dyDescent="0.25">
      <c r="A502" s="128" t="s">
        <v>1280</v>
      </c>
      <c r="B502" s="115" t="s">
        <v>606</v>
      </c>
      <c r="C502" s="115" t="s">
        <v>1115</v>
      </c>
      <c r="D502" s="115" t="s">
        <v>1116</v>
      </c>
      <c r="E502" s="115" t="s">
        <v>862</v>
      </c>
      <c r="F502" s="115" t="s">
        <v>97</v>
      </c>
      <c r="G502" s="118" t="s">
        <v>102</v>
      </c>
      <c r="H502" s="122">
        <v>26131</v>
      </c>
      <c r="I502" s="115">
        <f t="shared" ca="1" si="41"/>
        <v>48</v>
      </c>
      <c r="J502" s="121">
        <v>48</v>
      </c>
      <c r="K502" s="118" t="s">
        <v>4</v>
      </c>
      <c r="L502" s="115" t="s">
        <v>156</v>
      </c>
      <c r="M502" s="102"/>
      <c r="N502" s="102"/>
      <c r="O502" s="102"/>
      <c r="P502" s="102"/>
      <c r="Q502" s="105"/>
      <c r="R502" s="105"/>
      <c r="S502" s="105"/>
      <c r="T502" s="102">
        <v>17.25</v>
      </c>
      <c r="U502" s="102">
        <v>2</v>
      </c>
      <c r="V502" s="102" t="str">
        <f t="shared" si="39"/>
        <v>PLATA</v>
      </c>
      <c r="W502" s="102" t="s">
        <v>233</v>
      </c>
      <c r="X502" t="str">
        <f t="shared" ca="1" si="40"/>
        <v>s</v>
      </c>
    </row>
    <row r="503" spans="1:24" x14ac:dyDescent="0.25">
      <c r="A503" s="128" t="s">
        <v>1234</v>
      </c>
      <c r="B503" s="115" t="s">
        <v>1076</v>
      </c>
      <c r="C503" s="115" t="s">
        <v>254</v>
      </c>
      <c r="D503" s="115" t="s">
        <v>1077</v>
      </c>
      <c r="E503" s="115" t="s">
        <v>837</v>
      </c>
      <c r="F503" s="115" t="s">
        <v>96</v>
      </c>
      <c r="G503" s="118" t="s">
        <v>102</v>
      </c>
      <c r="H503" s="126">
        <v>28489</v>
      </c>
      <c r="I503" s="115">
        <f t="shared" ca="1" si="41"/>
        <v>42</v>
      </c>
      <c r="J503" s="121">
        <v>42</v>
      </c>
      <c r="K503" s="118" t="s">
        <v>13</v>
      </c>
      <c r="L503" s="115" t="s">
        <v>112</v>
      </c>
      <c r="M503" s="102"/>
      <c r="N503" s="102"/>
      <c r="O503" s="102"/>
      <c r="P503" s="102"/>
      <c r="Q503" s="105"/>
      <c r="R503" s="105"/>
      <c r="S503" s="105"/>
      <c r="T503" s="102">
        <v>15.53</v>
      </c>
      <c r="U503" s="102">
        <v>5</v>
      </c>
      <c r="V503" s="102" t="str">
        <f t="shared" si="39"/>
        <v/>
      </c>
      <c r="W503" s="102" t="s">
        <v>233</v>
      </c>
      <c r="X503" t="str">
        <f t="shared" ca="1" si="40"/>
        <v>s</v>
      </c>
    </row>
    <row r="504" spans="1:24" x14ac:dyDescent="0.25">
      <c r="A504" s="128" t="s">
        <v>1234</v>
      </c>
      <c r="B504" s="115" t="s">
        <v>1076</v>
      </c>
      <c r="C504" s="115" t="s">
        <v>254</v>
      </c>
      <c r="D504" s="115" t="s">
        <v>1077</v>
      </c>
      <c r="E504" s="115" t="s">
        <v>837</v>
      </c>
      <c r="F504" s="115" t="s">
        <v>96</v>
      </c>
      <c r="G504" s="118" t="s">
        <v>102</v>
      </c>
      <c r="H504" s="126">
        <v>28489</v>
      </c>
      <c r="I504" s="115">
        <f t="shared" ca="1" si="41"/>
        <v>42</v>
      </c>
      <c r="J504" s="121">
        <v>42</v>
      </c>
      <c r="K504" s="118" t="s">
        <v>13</v>
      </c>
      <c r="L504" s="118" t="s">
        <v>113</v>
      </c>
      <c r="M504" s="102"/>
      <c r="N504" s="102"/>
      <c r="O504" s="102"/>
      <c r="P504" s="102"/>
      <c r="Q504" s="105"/>
      <c r="R504" s="105"/>
      <c r="S504" s="105"/>
      <c r="T504" s="102" t="s">
        <v>233</v>
      </c>
      <c r="U504" s="102" t="s">
        <v>233</v>
      </c>
      <c r="V504" s="102" t="str">
        <f t="shared" si="39"/>
        <v/>
      </c>
      <c r="W504" s="102" t="s">
        <v>233</v>
      </c>
      <c r="X504" t="str">
        <f t="shared" ca="1" si="40"/>
        <v>s</v>
      </c>
    </row>
    <row r="505" spans="1:24" x14ac:dyDescent="0.25">
      <c r="A505" s="128" t="s">
        <v>1234</v>
      </c>
      <c r="B505" s="115" t="s">
        <v>1076</v>
      </c>
      <c r="C505" s="115" t="s">
        <v>254</v>
      </c>
      <c r="D505" s="115" t="s">
        <v>1077</v>
      </c>
      <c r="E505" s="115" t="s">
        <v>837</v>
      </c>
      <c r="F505" s="115" t="s">
        <v>96</v>
      </c>
      <c r="G505" s="118" t="s">
        <v>102</v>
      </c>
      <c r="H505" s="126">
        <v>28489</v>
      </c>
      <c r="I505" s="115">
        <f t="shared" ca="1" si="41"/>
        <v>42</v>
      </c>
      <c r="J505" s="121">
        <v>42</v>
      </c>
      <c r="K505" s="118" t="s">
        <v>13</v>
      </c>
      <c r="L505" s="118" t="s">
        <v>119</v>
      </c>
      <c r="M505" s="102"/>
      <c r="N505" s="102"/>
      <c r="O505" s="102"/>
      <c r="P505" s="102"/>
      <c r="Q505" s="105"/>
      <c r="R505" s="105"/>
      <c r="S505" s="105"/>
      <c r="T505" s="102" t="s">
        <v>233</v>
      </c>
      <c r="U505" s="102" t="s">
        <v>233</v>
      </c>
      <c r="V505" s="102" t="str">
        <f t="shared" si="39"/>
        <v/>
      </c>
      <c r="W505" s="102" t="s">
        <v>233</v>
      </c>
      <c r="X505" t="str">
        <f t="shared" ca="1" si="40"/>
        <v>s</v>
      </c>
    </row>
    <row r="506" spans="1:24" x14ac:dyDescent="0.25">
      <c r="A506" s="128" t="s">
        <v>1185</v>
      </c>
      <c r="B506" s="115" t="s">
        <v>1078</v>
      </c>
      <c r="C506" s="115" t="s">
        <v>683</v>
      </c>
      <c r="D506" s="115" t="s">
        <v>1079</v>
      </c>
      <c r="E506" s="115" t="s">
        <v>833</v>
      </c>
      <c r="F506" s="115" t="s">
        <v>96</v>
      </c>
      <c r="G506" s="118" t="s">
        <v>102</v>
      </c>
      <c r="H506" s="126">
        <v>30434</v>
      </c>
      <c r="I506" s="115">
        <f t="shared" ca="1" si="41"/>
        <v>36</v>
      </c>
      <c r="J506" s="121">
        <v>36</v>
      </c>
      <c r="K506" s="115" t="s">
        <v>16</v>
      </c>
      <c r="L506" s="115" t="s">
        <v>115</v>
      </c>
      <c r="M506" s="102"/>
      <c r="N506" s="102"/>
      <c r="O506" s="102"/>
      <c r="P506" s="102"/>
      <c r="Q506" s="105"/>
      <c r="R506" s="105"/>
      <c r="S506" s="105"/>
      <c r="T506" s="102" t="s">
        <v>233</v>
      </c>
      <c r="U506" s="102" t="s">
        <v>233</v>
      </c>
      <c r="V506" s="102" t="str">
        <f t="shared" si="39"/>
        <v/>
      </c>
      <c r="W506" s="102" t="s">
        <v>233</v>
      </c>
      <c r="X506" t="str">
        <f t="shared" ca="1" si="40"/>
        <v>s</v>
      </c>
    </row>
    <row r="507" spans="1:24" x14ac:dyDescent="0.25">
      <c r="A507" s="128" t="s">
        <v>1185</v>
      </c>
      <c r="B507" s="115" t="s">
        <v>1078</v>
      </c>
      <c r="C507" s="115" t="s">
        <v>683</v>
      </c>
      <c r="D507" s="115" t="s">
        <v>1079</v>
      </c>
      <c r="E507" s="115" t="s">
        <v>833</v>
      </c>
      <c r="F507" s="115" t="s">
        <v>96</v>
      </c>
      <c r="G507" s="118" t="s">
        <v>102</v>
      </c>
      <c r="H507" s="126">
        <v>30434</v>
      </c>
      <c r="I507" s="115">
        <f t="shared" ca="1" si="41"/>
        <v>36</v>
      </c>
      <c r="J507" s="121">
        <v>36</v>
      </c>
      <c r="K507" s="115" t="s">
        <v>16</v>
      </c>
      <c r="L507" s="118" t="s">
        <v>116</v>
      </c>
      <c r="M507" s="102"/>
      <c r="N507" s="102"/>
      <c r="O507" s="102"/>
      <c r="P507" s="102"/>
      <c r="Q507" s="105"/>
      <c r="R507" s="105"/>
      <c r="S507" s="105"/>
      <c r="T507" s="102" t="s">
        <v>233</v>
      </c>
      <c r="U507" s="102" t="s">
        <v>233</v>
      </c>
      <c r="V507" s="102" t="str">
        <f t="shared" si="39"/>
        <v/>
      </c>
      <c r="W507" s="102" t="s">
        <v>233</v>
      </c>
      <c r="X507" t="str">
        <f t="shared" ca="1" si="40"/>
        <v>s</v>
      </c>
    </row>
    <row r="508" spans="1:24" x14ac:dyDescent="0.25">
      <c r="A508" s="128" t="s">
        <v>1185</v>
      </c>
      <c r="B508" s="115" t="s">
        <v>1078</v>
      </c>
      <c r="C508" s="115" t="s">
        <v>683</v>
      </c>
      <c r="D508" s="115" t="s">
        <v>1079</v>
      </c>
      <c r="E508" s="115" t="s">
        <v>833</v>
      </c>
      <c r="F508" s="115" t="s">
        <v>96</v>
      </c>
      <c r="G508" s="118" t="s">
        <v>102</v>
      </c>
      <c r="H508" s="126">
        <v>30434</v>
      </c>
      <c r="I508" s="115">
        <f t="shared" ca="1" si="41"/>
        <v>36</v>
      </c>
      <c r="J508" s="121">
        <v>36</v>
      </c>
      <c r="K508" s="115" t="s">
        <v>16</v>
      </c>
      <c r="L508" s="115" t="s">
        <v>117</v>
      </c>
      <c r="M508" s="102"/>
      <c r="N508" s="102"/>
      <c r="O508" s="102"/>
      <c r="P508" s="102"/>
      <c r="Q508" s="105"/>
      <c r="R508" s="105"/>
      <c r="S508" s="105"/>
      <c r="T508" s="102" t="s">
        <v>233</v>
      </c>
      <c r="U508" s="102" t="s">
        <v>233</v>
      </c>
      <c r="V508" s="102" t="str">
        <f t="shared" si="39"/>
        <v/>
      </c>
      <c r="W508" s="102" t="s">
        <v>233</v>
      </c>
      <c r="X508" t="str">
        <f t="shared" ca="1" si="40"/>
        <v>s</v>
      </c>
    </row>
    <row r="509" spans="1:24" x14ac:dyDescent="0.25">
      <c r="A509" s="128" t="s">
        <v>1203</v>
      </c>
      <c r="B509" s="115" t="s">
        <v>426</v>
      </c>
      <c r="C509" s="115" t="s">
        <v>1117</v>
      </c>
      <c r="D509" s="115" t="s">
        <v>1118</v>
      </c>
      <c r="E509" s="115" t="s">
        <v>863</v>
      </c>
      <c r="F509" s="115" t="s">
        <v>97</v>
      </c>
      <c r="G509" s="118" t="s">
        <v>102</v>
      </c>
      <c r="H509" s="122">
        <v>30324</v>
      </c>
      <c r="I509" s="115">
        <f t="shared" ca="1" si="41"/>
        <v>36</v>
      </c>
      <c r="J509" s="121">
        <v>36</v>
      </c>
      <c r="K509" s="115" t="s">
        <v>16</v>
      </c>
      <c r="L509" s="118" t="s">
        <v>119</v>
      </c>
      <c r="M509" s="102"/>
      <c r="N509" s="102"/>
      <c r="O509" s="102"/>
      <c r="P509" s="102"/>
      <c r="Q509" s="105"/>
      <c r="R509" s="105"/>
      <c r="S509" s="105"/>
      <c r="T509" s="107">
        <v>3.13</v>
      </c>
      <c r="U509" s="102">
        <v>2</v>
      </c>
      <c r="V509" s="102" t="str">
        <f t="shared" si="39"/>
        <v>PLATA</v>
      </c>
      <c r="W509" s="102" t="s">
        <v>233</v>
      </c>
      <c r="X509" t="str">
        <f t="shared" ca="1" si="40"/>
        <v>s</v>
      </c>
    </row>
    <row r="510" spans="1:24" x14ac:dyDescent="0.25">
      <c r="A510" s="128" t="s">
        <v>1203</v>
      </c>
      <c r="B510" s="115" t="s">
        <v>426</v>
      </c>
      <c r="C510" s="115" t="s">
        <v>1117</v>
      </c>
      <c r="D510" s="115" t="s">
        <v>1118</v>
      </c>
      <c r="E510" s="115" t="s">
        <v>863</v>
      </c>
      <c r="F510" s="115" t="s">
        <v>97</v>
      </c>
      <c r="G510" s="118" t="s">
        <v>102</v>
      </c>
      <c r="H510" s="122">
        <v>30324</v>
      </c>
      <c r="I510" s="115">
        <f t="shared" ca="1" si="41"/>
        <v>36</v>
      </c>
      <c r="J510" s="121">
        <v>36</v>
      </c>
      <c r="K510" s="115" t="s">
        <v>16</v>
      </c>
      <c r="L510" s="115" t="s">
        <v>156</v>
      </c>
      <c r="M510" s="102"/>
      <c r="N510" s="102"/>
      <c r="O510" s="102"/>
      <c r="P510" s="102"/>
      <c r="Q510" s="105"/>
      <c r="R510" s="105"/>
      <c r="S510" s="105"/>
      <c r="T510" s="102">
        <v>16.75</v>
      </c>
      <c r="U510" s="102">
        <v>2</v>
      </c>
      <c r="V510" s="102" t="str">
        <f t="shared" si="39"/>
        <v>PLATA</v>
      </c>
      <c r="W510" s="102" t="s">
        <v>233</v>
      </c>
      <c r="X510" t="str">
        <f t="shared" ca="1" si="40"/>
        <v>s</v>
      </c>
    </row>
    <row r="511" spans="1:24" x14ac:dyDescent="0.25">
      <c r="A511" s="128" t="s">
        <v>1203</v>
      </c>
      <c r="B511" s="115" t="s">
        <v>426</v>
      </c>
      <c r="C511" s="115" t="s">
        <v>1117</v>
      </c>
      <c r="D511" s="115" t="s">
        <v>1118</v>
      </c>
      <c r="E511" s="115" t="s">
        <v>863</v>
      </c>
      <c r="F511" s="115" t="s">
        <v>97</v>
      </c>
      <c r="G511" s="118" t="s">
        <v>102</v>
      </c>
      <c r="H511" s="122">
        <v>30324</v>
      </c>
      <c r="I511" s="115">
        <f t="shared" ca="1" si="41"/>
        <v>36</v>
      </c>
      <c r="J511" s="121">
        <v>36</v>
      </c>
      <c r="K511" s="115" t="s">
        <v>16</v>
      </c>
      <c r="L511" s="115" t="s">
        <v>122</v>
      </c>
      <c r="M511" s="102"/>
      <c r="N511" s="102"/>
      <c r="O511" s="102"/>
      <c r="P511" s="102"/>
      <c r="Q511" s="105"/>
      <c r="R511" s="105"/>
      <c r="S511" s="105"/>
      <c r="T511" s="102">
        <v>5.6</v>
      </c>
      <c r="U511" s="102">
        <v>2</v>
      </c>
      <c r="V511" s="102" t="str">
        <f t="shared" si="39"/>
        <v>PLATA</v>
      </c>
      <c r="W511" s="102" t="s">
        <v>233</v>
      </c>
      <c r="X511" t="str">
        <f t="shared" ca="1" si="40"/>
        <v>s</v>
      </c>
    </row>
    <row r="512" spans="1:24" x14ac:dyDescent="0.25">
      <c r="A512" s="128" t="s">
        <v>1297</v>
      </c>
      <c r="B512" s="115" t="s">
        <v>1080</v>
      </c>
      <c r="C512" s="115" t="s">
        <v>434</v>
      </c>
      <c r="D512" s="115" t="s">
        <v>1081</v>
      </c>
      <c r="E512" s="115" t="s">
        <v>843</v>
      </c>
      <c r="F512" s="115" t="s">
        <v>96</v>
      </c>
      <c r="G512" s="118" t="s">
        <v>102</v>
      </c>
      <c r="H512" s="126">
        <v>24350</v>
      </c>
      <c r="I512" s="115">
        <f t="shared" ca="1" si="41"/>
        <v>53</v>
      </c>
      <c r="J512" s="121">
        <v>53</v>
      </c>
      <c r="K512" s="118" t="s">
        <v>3</v>
      </c>
      <c r="L512" s="118" t="s">
        <v>113</v>
      </c>
      <c r="M512" s="102"/>
      <c r="N512" s="102"/>
      <c r="O512" s="102"/>
      <c r="P512" s="102"/>
      <c r="Q512" s="105"/>
      <c r="R512" s="105"/>
      <c r="S512" s="105"/>
      <c r="T512" s="102">
        <v>32.17</v>
      </c>
      <c r="U512" s="102">
        <v>5</v>
      </c>
      <c r="V512" s="102" t="str">
        <f t="shared" si="39"/>
        <v/>
      </c>
      <c r="W512" s="102" t="s">
        <v>233</v>
      </c>
      <c r="X512" t="str">
        <f t="shared" ca="1" si="40"/>
        <v>s</v>
      </c>
    </row>
    <row r="513" spans="1:24" x14ac:dyDescent="0.25">
      <c r="A513" s="128" t="s">
        <v>1297</v>
      </c>
      <c r="B513" s="115" t="s">
        <v>1080</v>
      </c>
      <c r="C513" s="115" t="s">
        <v>434</v>
      </c>
      <c r="D513" s="115" t="s">
        <v>1081</v>
      </c>
      <c r="E513" s="115" t="s">
        <v>843</v>
      </c>
      <c r="F513" s="115" t="s">
        <v>96</v>
      </c>
      <c r="G513" s="118" t="s">
        <v>102</v>
      </c>
      <c r="H513" s="126">
        <v>24350</v>
      </c>
      <c r="I513" s="115">
        <f t="shared" ca="1" si="41"/>
        <v>53</v>
      </c>
      <c r="J513" s="121">
        <v>53</v>
      </c>
      <c r="K513" s="118" t="s">
        <v>3</v>
      </c>
      <c r="L513" s="118" t="s">
        <v>114</v>
      </c>
      <c r="M513" s="102"/>
      <c r="N513" s="102"/>
      <c r="O513" s="102"/>
      <c r="P513" s="102"/>
      <c r="Q513" s="105"/>
      <c r="R513" s="105"/>
      <c r="S513" s="105"/>
      <c r="T513" s="102" t="s">
        <v>1622</v>
      </c>
      <c r="U513" s="102">
        <v>5</v>
      </c>
      <c r="V513" s="102" t="str">
        <f t="shared" si="39"/>
        <v/>
      </c>
      <c r="W513" s="102" t="s">
        <v>233</v>
      </c>
      <c r="X513" t="str">
        <f t="shared" ca="1" si="40"/>
        <v>s</v>
      </c>
    </row>
    <row r="514" spans="1:24" x14ac:dyDescent="0.25">
      <c r="A514" s="128" t="s">
        <v>1297</v>
      </c>
      <c r="B514" s="115" t="s">
        <v>1080</v>
      </c>
      <c r="C514" s="115" t="s">
        <v>434</v>
      </c>
      <c r="D514" s="115" t="s">
        <v>1081</v>
      </c>
      <c r="E514" s="115" t="s">
        <v>843</v>
      </c>
      <c r="F514" s="115" t="s">
        <v>96</v>
      </c>
      <c r="G514" s="118" t="s">
        <v>102</v>
      </c>
      <c r="H514" s="126">
        <v>24350</v>
      </c>
      <c r="I514" s="115">
        <f t="shared" ca="1" si="41"/>
        <v>53</v>
      </c>
      <c r="J514" s="121">
        <v>53</v>
      </c>
      <c r="K514" s="118" t="s">
        <v>3</v>
      </c>
      <c r="L514" s="115" t="s">
        <v>156</v>
      </c>
      <c r="M514" s="102"/>
      <c r="N514" s="102"/>
      <c r="O514" s="102"/>
      <c r="P514" s="102"/>
      <c r="Q514" s="105"/>
      <c r="R514" s="105"/>
      <c r="S514" s="105"/>
      <c r="T514" s="102">
        <v>17.93</v>
      </c>
      <c r="U514" s="102">
        <v>2</v>
      </c>
      <c r="V514" s="102" t="str">
        <f t="shared" si="39"/>
        <v>PLATA</v>
      </c>
      <c r="W514" s="102" t="s">
        <v>233</v>
      </c>
      <c r="X514" t="str">
        <f t="shared" ca="1" si="40"/>
        <v>s</v>
      </c>
    </row>
    <row r="515" spans="1:24" x14ac:dyDescent="0.25">
      <c r="A515" s="128" t="s">
        <v>1249</v>
      </c>
      <c r="B515" s="115" t="s">
        <v>35</v>
      </c>
      <c r="C515" s="115" t="s">
        <v>1119</v>
      </c>
      <c r="D515" s="115" t="s">
        <v>1120</v>
      </c>
      <c r="E515" s="115" t="s">
        <v>864</v>
      </c>
      <c r="F515" s="115" t="s">
        <v>97</v>
      </c>
      <c r="G515" s="118" t="s">
        <v>102</v>
      </c>
      <c r="H515" s="122">
        <v>28246</v>
      </c>
      <c r="I515" s="115">
        <f t="shared" ca="1" si="41"/>
        <v>42</v>
      </c>
      <c r="J515" s="121">
        <v>42</v>
      </c>
      <c r="K515" s="118" t="s">
        <v>13</v>
      </c>
      <c r="L515" s="115" t="s">
        <v>112</v>
      </c>
      <c r="M515" s="102"/>
      <c r="N515" s="102"/>
      <c r="O515" s="102"/>
      <c r="P515" s="102"/>
      <c r="Q515" s="105"/>
      <c r="R515" s="105"/>
      <c r="S515" s="105"/>
      <c r="T515" s="102">
        <v>20.65</v>
      </c>
      <c r="U515" s="102">
        <v>6</v>
      </c>
      <c r="V515" s="102" t="str">
        <f t="shared" si="39"/>
        <v/>
      </c>
      <c r="W515" s="102" t="s">
        <v>233</v>
      </c>
      <c r="X515" t="str">
        <f t="shared" ca="1" si="40"/>
        <v>s</v>
      </c>
    </row>
    <row r="516" spans="1:24" x14ac:dyDescent="0.25">
      <c r="A516" s="128" t="s">
        <v>1249</v>
      </c>
      <c r="B516" s="115" t="s">
        <v>35</v>
      </c>
      <c r="C516" s="115" t="s">
        <v>1119</v>
      </c>
      <c r="D516" s="115" t="s">
        <v>1120</v>
      </c>
      <c r="E516" s="115" t="s">
        <v>864</v>
      </c>
      <c r="F516" s="115" t="s">
        <v>97</v>
      </c>
      <c r="G516" s="118" t="s">
        <v>102</v>
      </c>
      <c r="H516" s="122">
        <v>28246</v>
      </c>
      <c r="I516" s="115">
        <f t="shared" ca="1" si="41"/>
        <v>42</v>
      </c>
      <c r="J516" s="121">
        <v>42</v>
      </c>
      <c r="K516" s="118" t="s">
        <v>13</v>
      </c>
      <c r="L516" s="115" t="s">
        <v>115</v>
      </c>
      <c r="M516" s="102"/>
      <c r="N516" s="102"/>
      <c r="O516" s="102"/>
      <c r="P516" s="102"/>
      <c r="Q516" s="105"/>
      <c r="R516" s="105"/>
      <c r="S516" s="105"/>
      <c r="T516" s="102" t="s">
        <v>233</v>
      </c>
      <c r="U516" s="102" t="s">
        <v>233</v>
      </c>
      <c r="V516" s="102" t="str">
        <f t="shared" si="39"/>
        <v/>
      </c>
      <c r="W516" s="102" t="s">
        <v>233</v>
      </c>
      <c r="X516" t="str">
        <f t="shared" ca="1" si="40"/>
        <v>s</v>
      </c>
    </row>
    <row r="517" spans="1:24" x14ac:dyDescent="0.25">
      <c r="A517" s="128" t="s">
        <v>1249</v>
      </c>
      <c r="B517" s="115" t="s">
        <v>35</v>
      </c>
      <c r="C517" s="115" t="s">
        <v>1119</v>
      </c>
      <c r="D517" s="115" t="s">
        <v>1120</v>
      </c>
      <c r="E517" s="115" t="s">
        <v>864</v>
      </c>
      <c r="F517" s="115" t="s">
        <v>97</v>
      </c>
      <c r="G517" s="118" t="s">
        <v>102</v>
      </c>
      <c r="H517" s="122">
        <v>28246</v>
      </c>
      <c r="I517" s="115">
        <f t="shared" ca="1" si="41"/>
        <v>42</v>
      </c>
      <c r="J517" s="121">
        <v>42</v>
      </c>
      <c r="K517" s="118" t="s">
        <v>13</v>
      </c>
      <c r="L517" s="118" t="s">
        <v>116</v>
      </c>
      <c r="M517" s="102"/>
      <c r="N517" s="102"/>
      <c r="O517" s="102"/>
      <c r="P517" s="102"/>
      <c r="Q517" s="105"/>
      <c r="R517" s="105"/>
      <c r="S517" s="105"/>
      <c r="T517" s="102" t="s">
        <v>233</v>
      </c>
      <c r="U517" s="102" t="s">
        <v>233</v>
      </c>
      <c r="V517" s="102" t="str">
        <f t="shared" ref="V517:V580" si="42">IF(U517=1,"ORO",IF(U517=2,"PLATA",IF(U517=3,"BRONCE","")))</f>
        <v/>
      </c>
      <c r="W517" s="102" t="s">
        <v>233</v>
      </c>
      <c r="X517" t="str">
        <f t="shared" ca="1" si="40"/>
        <v>s</v>
      </c>
    </row>
    <row r="518" spans="1:24" x14ac:dyDescent="0.25">
      <c r="A518" s="128" t="s">
        <v>1281</v>
      </c>
      <c r="B518" s="115" t="s">
        <v>1121</v>
      </c>
      <c r="C518" s="115" t="s">
        <v>1122</v>
      </c>
      <c r="D518" s="115" t="s">
        <v>1123</v>
      </c>
      <c r="E518" s="115" t="s">
        <v>865</v>
      </c>
      <c r="F518" s="115" t="s">
        <v>97</v>
      </c>
      <c r="G518" s="118" t="s">
        <v>102</v>
      </c>
      <c r="H518" s="122">
        <v>25629</v>
      </c>
      <c r="I518" s="115">
        <f t="shared" ca="1" si="41"/>
        <v>49</v>
      </c>
      <c r="J518" s="121">
        <v>49</v>
      </c>
      <c r="K518" s="118" t="s">
        <v>4</v>
      </c>
      <c r="L518" s="115" t="s">
        <v>115</v>
      </c>
      <c r="M518" s="102"/>
      <c r="N518" s="102"/>
      <c r="O518" s="102"/>
      <c r="P518" s="102"/>
      <c r="Q518" s="105"/>
      <c r="R518" s="105"/>
      <c r="S518" s="105"/>
      <c r="T518" s="102" t="s">
        <v>1647</v>
      </c>
      <c r="U518" s="102">
        <v>2</v>
      </c>
      <c r="V518" s="102" t="str">
        <f t="shared" si="42"/>
        <v>PLATA</v>
      </c>
      <c r="W518" s="102" t="s">
        <v>233</v>
      </c>
      <c r="X518" t="str">
        <f t="shared" ca="1" si="40"/>
        <v>s</v>
      </c>
    </row>
    <row r="519" spans="1:24" x14ac:dyDescent="0.25">
      <c r="A519" s="128" t="s">
        <v>1281</v>
      </c>
      <c r="B519" s="115" t="s">
        <v>1121</v>
      </c>
      <c r="C519" s="115" t="s">
        <v>1122</v>
      </c>
      <c r="D519" s="115" t="s">
        <v>1123</v>
      </c>
      <c r="E519" s="115" t="s">
        <v>865</v>
      </c>
      <c r="F519" s="115" t="s">
        <v>97</v>
      </c>
      <c r="G519" s="118" t="s">
        <v>102</v>
      </c>
      <c r="H519" s="122">
        <v>25629</v>
      </c>
      <c r="I519" s="115">
        <f t="shared" ca="1" si="41"/>
        <v>49</v>
      </c>
      <c r="J519" s="121">
        <v>49</v>
      </c>
      <c r="K519" s="118" t="s">
        <v>4</v>
      </c>
      <c r="L519" s="118" t="s">
        <v>116</v>
      </c>
      <c r="M519" s="102"/>
      <c r="N519" s="102"/>
      <c r="O519" s="102"/>
      <c r="P519" s="102"/>
      <c r="Q519" s="105"/>
      <c r="R519" s="105"/>
      <c r="S519" s="105"/>
      <c r="T519" s="102" t="s">
        <v>1579</v>
      </c>
      <c r="U519" s="102">
        <v>1</v>
      </c>
      <c r="V519" s="102" t="str">
        <f t="shared" si="42"/>
        <v>ORO</v>
      </c>
      <c r="W519" s="102" t="s">
        <v>233</v>
      </c>
      <c r="X519" t="str">
        <f t="shared" ca="1" si="40"/>
        <v>s</v>
      </c>
    </row>
    <row r="520" spans="1:24" x14ac:dyDescent="0.25">
      <c r="A520" s="128" t="s">
        <v>1281</v>
      </c>
      <c r="B520" s="115" t="s">
        <v>1121</v>
      </c>
      <c r="C520" s="115" t="s">
        <v>1122</v>
      </c>
      <c r="D520" s="115" t="s">
        <v>1123</v>
      </c>
      <c r="E520" s="115" t="s">
        <v>865</v>
      </c>
      <c r="F520" s="115" t="s">
        <v>97</v>
      </c>
      <c r="G520" s="118" t="s">
        <v>102</v>
      </c>
      <c r="H520" s="122">
        <v>25629</v>
      </c>
      <c r="I520" s="115">
        <f t="shared" ca="1" si="41"/>
        <v>49</v>
      </c>
      <c r="J520" s="121">
        <v>49</v>
      </c>
      <c r="K520" s="118" t="s">
        <v>4</v>
      </c>
      <c r="L520" s="118" t="s">
        <v>119</v>
      </c>
      <c r="M520" s="102"/>
      <c r="N520" s="102"/>
      <c r="O520" s="102"/>
      <c r="P520" s="102"/>
      <c r="Q520" s="105"/>
      <c r="R520" s="105"/>
      <c r="S520" s="105"/>
      <c r="T520" s="107">
        <v>3.04</v>
      </c>
      <c r="U520" s="102">
        <v>1</v>
      </c>
      <c r="V520" s="102" t="str">
        <f t="shared" si="42"/>
        <v>ORO</v>
      </c>
      <c r="W520" s="102" t="s">
        <v>233</v>
      </c>
      <c r="X520" t="str">
        <f t="shared" ca="1" si="40"/>
        <v>s</v>
      </c>
    </row>
    <row r="521" spans="1:24" x14ac:dyDescent="0.25">
      <c r="A521" s="128" t="s">
        <v>1179</v>
      </c>
      <c r="B521" s="115" t="s">
        <v>1124</v>
      </c>
      <c r="C521" s="115" t="s">
        <v>1078</v>
      </c>
      <c r="D521" s="115" t="s">
        <v>1125</v>
      </c>
      <c r="E521" s="115" t="s">
        <v>866</v>
      </c>
      <c r="F521" s="115" t="s">
        <v>97</v>
      </c>
      <c r="G521" s="118" t="s">
        <v>102</v>
      </c>
      <c r="H521" s="122">
        <v>31243</v>
      </c>
      <c r="I521" s="115">
        <f t="shared" ca="1" si="41"/>
        <v>34</v>
      </c>
      <c r="J521" s="121">
        <v>34</v>
      </c>
      <c r="K521" s="115" t="s">
        <v>91</v>
      </c>
      <c r="L521" s="115" t="s">
        <v>115</v>
      </c>
      <c r="M521" s="102"/>
      <c r="N521" s="102"/>
      <c r="O521" s="102"/>
      <c r="P521" s="102"/>
      <c r="Q521" s="105"/>
      <c r="R521" s="105"/>
      <c r="S521" s="105"/>
      <c r="T521" s="102" t="s">
        <v>1637</v>
      </c>
      <c r="U521" s="102">
        <v>5</v>
      </c>
      <c r="V521" s="102" t="str">
        <f t="shared" si="42"/>
        <v/>
      </c>
      <c r="W521" s="102" t="s">
        <v>233</v>
      </c>
      <c r="X521" t="str">
        <f t="shared" ca="1" si="40"/>
        <v>s</v>
      </c>
    </row>
    <row r="522" spans="1:24" x14ac:dyDescent="0.25">
      <c r="A522" s="128" t="s">
        <v>1179</v>
      </c>
      <c r="B522" s="115" t="s">
        <v>1124</v>
      </c>
      <c r="C522" s="115" t="s">
        <v>1078</v>
      </c>
      <c r="D522" s="115" t="s">
        <v>1125</v>
      </c>
      <c r="E522" s="115" t="s">
        <v>866</v>
      </c>
      <c r="F522" s="115" t="s">
        <v>97</v>
      </c>
      <c r="G522" s="118" t="s">
        <v>102</v>
      </c>
      <c r="H522" s="122">
        <v>31243</v>
      </c>
      <c r="I522" s="115">
        <f t="shared" ca="1" si="41"/>
        <v>34</v>
      </c>
      <c r="J522" s="121">
        <v>34</v>
      </c>
      <c r="K522" s="115" t="s">
        <v>91</v>
      </c>
      <c r="L522" s="118" t="s">
        <v>116</v>
      </c>
      <c r="M522" s="102"/>
      <c r="N522" s="102"/>
      <c r="O522" s="102"/>
      <c r="P522" s="102"/>
      <c r="Q522" s="105"/>
      <c r="R522" s="105"/>
      <c r="S522" s="105"/>
      <c r="T522" s="102" t="s">
        <v>1567</v>
      </c>
      <c r="U522" s="102">
        <v>2</v>
      </c>
      <c r="V522" s="102" t="str">
        <f t="shared" si="42"/>
        <v>PLATA</v>
      </c>
      <c r="W522" s="102" t="s">
        <v>233</v>
      </c>
      <c r="X522" t="str">
        <f t="shared" ref="X522:X585" ca="1" si="43">IF(I522=J522,"s","n")</f>
        <v>s</v>
      </c>
    </row>
    <row r="523" spans="1:24" x14ac:dyDescent="0.25">
      <c r="A523" s="128" t="s">
        <v>1179</v>
      </c>
      <c r="B523" s="115" t="s">
        <v>1124</v>
      </c>
      <c r="C523" s="115" t="s">
        <v>1078</v>
      </c>
      <c r="D523" s="115" t="s">
        <v>1125</v>
      </c>
      <c r="E523" s="115" t="s">
        <v>866</v>
      </c>
      <c r="F523" s="115" t="s">
        <v>97</v>
      </c>
      <c r="G523" s="118" t="s">
        <v>102</v>
      </c>
      <c r="H523" s="122">
        <v>31243</v>
      </c>
      <c r="I523" s="115">
        <f t="shared" ca="1" si="41"/>
        <v>34</v>
      </c>
      <c r="J523" s="121">
        <v>34</v>
      </c>
      <c r="K523" s="115" t="s">
        <v>91</v>
      </c>
      <c r="L523" s="115" t="s">
        <v>121</v>
      </c>
      <c r="M523" s="102"/>
      <c r="N523" s="102"/>
      <c r="O523" s="102"/>
      <c r="P523" s="102"/>
      <c r="Q523" s="105"/>
      <c r="R523" s="105"/>
      <c r="S523" s="105"/>
      <c r="T523" s="102">
        <v>11.47</v>
      </c>
      <c r="U523" s="102">
        <v>1</v>
      </c>
      <c r="V523" s="102" t="str">
        <f t="shared" si="42"/>
        <v>ORO</v>
      </c>
      <c r="W523" s="102" t="s">
        <v>233</v>
      </c>
      <c r="X523" t="str">
        <f t="shared" ca="1" si="43"/>
        <v>s</v>
      </c>
    </row>
    <row r="524" spans="1:24" x14ac:dyDescent="0.25">
      <c r="A524" s="128" t="s">
        <v>1187</v>
      </c>
      <c r="B524" s="115" t="s">
        <v>1082</v>
      </c>
      <c r="C524" s="115" t="s">
        <v>382</v>
      </c>
      <c r="D524" s="115" t="s">
        <v>1083</v>
      </c>
      <c r="E524" s="115" t="s">
        <v>834</v>
      </c>
      <c r="F524" s="115" t="s">
        <v>96</v>
      </c>
      <c r="G524" s="118" t="s">
        <v>102</v>
      </c>
      <c r="H524" s="126">
        <v>29809</v>
      </c>
      <c r="I524" s="115">
        <f t="shared" ca="1" si="41"/>
        <v>38</v>
      </c>
      <c r="J524" s="121">
        <v>38</v>
      </c>
      <c r="K524" s="115" t="s">
        <v>16</v>
      </c>
      <c r="L524" s="115" t="s">
        <v>112</v>
      </c>
      <c r="M524" s="102"/>
      <c r="N524" s="102"/>
      <c r="O524" s="102"/>
      <c r="P524" s="102"/>
      <c r="Q524" s="105"/>
      <c r="R524" s="105"/>
      <c r="S524" s="105"/>
      <c r="T524" s="102">
        <v>14.24</v>
      </c>
      <c r="U524" s="102">
        <v>4</v>
      </c>
      <c r="V524" s="102" t="str">
        <f t="shared" si="42"/>
        <v/>
      </c>
      <c r="W524" s="102" t="s">
        <v>233</v>
      </c>
      <c r="X524" t="str">
        <f t="shared" ca="1" si="43"/>
        <v>s</v>
      </c>
    </row>
    <row r="525" spans="1:24" x14ac:dyDescent="0.25">
      <c r="A525" s="128" t="s">
        <v>1187</v>
      </c>
      <c r="B525" s="115" t="s">
        <v>1082</v>
      </c>
      <c r="C525" s="115" t="s">
        <v>382</v>
      </c>
      <c r="D525" s="115" t="s">
        <v>1083</v>
      </c>
      <c r="E525" s="115" t="s">
        <v>834</v>
      </c>
      <c r="F525" s="115" t="s">
        <v>96</v>
      </c>
      <c r="G525" s="118" t="s">
        <v>102</v>
      </c>
      <c r="H525" s="126">
        <v>29809</v>
      </c>
      <c r="I525" s="115">
        <f t="shared" ref="I525:I588" ca="1" si="44">YEAR(TODAY())-YEAR(H525)</f>
        <v>38</v>
      </c>
      <c r="J525" s="121">
        <v>38</v>
      </c>
      <c r="K525" s="115" t="s">
        <v>16</v>
      </c>
      <c r="L525" s="118" t="s">
        <v>113</v>
      </c>
      <c r="M525" s="102"/>
      <c r="N525" s="102"/>
      <c r="O525" s="102"/>
      <c r="P525" s="102"/>
      <c r="Q525" s="105"/>
      <c r="R525" s="105"/>
      <c r="S525" s="105"/>
      <c r="T525" s="102">
        <v>29.71</v>
      </c>
      <c r="U525" s="102">
        <v>5</v>
      </c>
      <c r="V525" s="102" t="str">
        <f t="shared" si="42"/>
        <v/>
      </c>
      <c r="W525" s="102" t="s">
        <v>233</v>
      </c>
      <c r="X525" t="str">
        <f t="shared" ca="1" si="43"/>
        <v>s</v>
      </c>
    </row>
    <row r="526" spans="1:24" x14ac:dyDescent="0.25">
      <c r="A526" s="128" t="s">
        <v>1187</v>
      </c>
      <c r="B526" s="115" t="s">
        <v>1082</v>
      </c>
      <c r="C526" s="115" t="s">
        <v>382</v>
      </c>
      <c r="D526" s="115" t="s">
        <v>1083</v>
      </c>
      <c r="E526" s="115" t="s">
        <v>834</v>
      </c>
      <c r="F526" s="115" t="s">
        <v>96</v>
      </c>
      <c r="G526" s="118" t="s">
        <v>102</v>
      </c>
      <c r="H526" s="126">
        <v>29809</v>
      </c>
      <c r="I526" s="115">
        <f t="shared" ca="1" si="44"/>
        <v>38</v>
      </c>
      <c r="J526" s="121">
        <v>38</v>
      </c>
      <c r="K526" s="115" t="s">
        <v>16</v>
      </c>
      <c r="L526" s="115" t="s">
        <v>156</v>
      </c>
      <c r="M526" s="102"/>
      <c r="N526" s="102"/>
      <c r="O526" s="102"/>
      <c r="P526" s="102"/>
      <c r="Q526" s="105"/>
      <c r="R526" s="105"/>
      <c r="S526" s="105"/>
      <c r="T526" s="102">
        <v>16.39</v>
      </c>
      <c r="U526" s="102">
        <v>1</v>
      </c>
      <c r="V526" s="102" t="str">
        <f t="shared" si="42"/>
        <v>ORO</v>
      </c>
      <c r="W526" s="102" t="s">
        <v>233</v>
      </c>
      <c r="X526" t="str">
        <f t="shared" ca="1" si="43"/>
        <v>s</v>
      </c>
    </row>
    <row r="527" spans="1:24" x14ac:dyDescent="0.25">
      <c r="A527" s="128" t="s">
        <v>1449</v>
      </c>
      <c r="B527" s="115" t="s">
        <v>1084</v>
      </c>
      <c r="C527" s="115" t="s">
        <v>1085</v>
      </c>
      <c r="D527" s="115" t="s">
        <v>1086</v>
      </c>
      <c r="E527" s="115" t="s">
        <v>854</v>
      </c>
      <c r="F527" s="115" t="s">
        <v>96</v>
      </c>
      <c r="G527" s="118" t="s">
        <v>102</v>
      </c>
      <c r="H527" s="126">
        <v>17408</v>
      </c>
      <c r="I527" s="115">
        <f t="shared" ca="1" si="44"/>
        <v>72</v>
      </c>
      <c r="J527" s="121">
        <v>72</v>
      </c>
      <c r="K527" s="118" t="s">
        <v>11</v>
      </c>
      <c r="L527" s="115" t="s">
        <v>112</v>
      </c>
      <c r="M527" s="102"/>
      <c r="N527" s="102"/>
      <c r="O527" s="102"/>
      <c r="P527" s="102"/>
      <c r="Q527" s="105"/>
      <c r="R527" s="105"/>
      <c r="S527" s="105"/>
      <c r="T527" s="102">
        <v>15.1</v>
      </c>
      <c r="U527" s="102">
        <v>1</v>
      </c>
      <c r="V527" s="102" t="str">
        <f t="shared" si="42"/>
        <v>ORO</v>
      </c>
      <c r="W527" s="102" t="s">
        <v>233</v>
      </c>
      <c r="X527" t="str">
        <f t="shared" ca="1" si="43"/>
        <v>s</v>
      </c>
    </row>
    <row r="528" spans="1:24" x14ac:dyDescent="0.25">
      <c r="A528" s="128" t="s">
        <v>1449</v>
      </c>
      <c r="B528" s="115" t="s">
        <v>1084</v>
      </c>
      <c r="C528" s="115" t="s">
        <v>1085</v>
      </c>
      <c r="D528" s="115" t="s">
        <v>1086</v>
      </c>
      <c r="E528" s="115" t="s">
        <v>854</v>
      </c>
      <c r="F528" s="115" t="s">
        <v>96</v>
      </c>
      <c r="G528" s="118" t="s">
        <v>102</v>
      </c>
      <c r="H528" s="126">
        <v>17408</v>
      </c>
      <c r="I528" s="115">
        <f t="shared" ca="1" si="44"/>
        <v>72</v>
      </c>
      <c r="J528" s="121">
        <v>72</v>
      </c>
      <c r="K528" s="118" t="s">
        <v>11</v>
      </c>
      <c r="L528" s="118" t="s">
        <v>113</v>
      </c>
      <c r="M528" s="102"/>
      <c r="N528" s="102"/>
      <c r="O528" s="102"/>
      <c r="P528" s="102"/>
      <c r="Q528" s="105"/>
      <c r="R528" s="105"/>
      <c r="S528" s="105"/>
      <c r="T528" s="102">
        <v>31.65</v>
      </c>
      <c r="U528" s="102">
        <v>1</v>
      </c>
      <c r="V528" s="102" t="str">
        <f t="shared" si="42"/>
        <v>ORO</v>
      </c>
      <c r="W528" s="102" t="s">
        <v>233</v>
      </c>
      <c r="X528" t="str">
        <f t="shared" ca="1" si="43"/>
        <v>s</v>
      </c>
    </row>
    <row r="529" spans="1:24" x14ac:dyDescent="0.25">
      <c r="A529" s="128" t="s">
        <v>1449</v>
      </c>
      <c r="B529" s="115" t="s">
        <v>1084</v>
      </c>
      <c r="C529" s="115" t="s">
        <v>1085</v>
      </c>
      <c r="D529" s="115" t="s">
        <v>1086</v>
      </c>
      <c r="E529" s="115" t="s">
        <v>854</v>
      </c>
      <c r="F529" s="115" t="s">
        <v>96</v>
      </c>
      <c r="G529" s="118" t="s">
        <v>102</v>
      </c>
      <c r="H529" s="126">
        <v>17408</v>
      </c>
      <c r="I529" s="115">
        <f t="shared" ca="1" si="44"/>
        <v>72</v>
      </c>
      <c r="J529" s="121">
        <v>72</v>
      </c>
      <c r="K529" s="118" t="s">
        <v>11</v>
      </c>
      <c r="L529" s="118" t="s">
        <v>114</v>
      </c>
      <c r="M529" s="102"/>
      <c r="N529" s="102"/>
      <c r="O529" s="102"/>
      <c r="P529" s="102"/>
      <c r="Q529" s="105"/>
      <c r="R529" s="105"/>
      <c r="S529" s="105"/>
      <c r="T529" s="102" t="s">
        <v>1634</v>
      </c>
      <c r="U529" s="102">
        <v>1</v>
      </c>
      <c r="V529" s="102" t="str">
        <f t="shared" si="42"/>
        <v>ORO</v>
      </c>
      <c r="W529" s="102" t="s">
        <v>233</v>
      </c>
      <c r="X529" t="str">
        <f t="shared" ca="1" si="43"/>
        <v>s</v>
      </c>
    </row>
    <row r="530" spans="1:24" x14ac:dyDescent="0.25">
      <c r="A530" s="128" t="s">
        <v>1337</v>
      </c>
      <c r="B530" s="115" t="s">
        <v>258</v>
      </c>
      <c r="C530" s="115" t="s">
        <v>1087</v>
      </c>
      <c r="D530" s="115" t="s">
        <v>1088</v>
      </c>
      <c r="E530" s="115" t="s">
        <v>846</v>
      </c>
      <c r="F530" s="115" t="s">
        <v>96</v>
      </c>
      <c r="G530" s="118" t="s">
        <v>102</v>
      </c>
      <c r="H530" s="126">
        <v>24231</v>
      </c>
      <c r="I530" s="115">
        <f t="shared" ca="1" si="44"/>
        <v>53</v>
      </c>
      <c r="J530" s="121">
        <v>53</v>
      </c>
      <c r="K530" s="118" t="s">
        <v>3</v>
      </c>
      <c r="L530" s="118" t="s">
        <v>116</v>
      </c>
      <c r="M530" s="102"/>
      <c r="N530" s="102"/>
      <c r="O530" s="102"/>
      <c r="P530" s="102"/>
      <c r="Q530" s="105"/>
      <c r="R530" s="105"/>
      <c r="S530" s="105"/>
      <c r="T530" s="102" t="s">
        <v>233</v>
      </c>
      <c r="U530" s="102" t="s">
        <v>233</v>
      </c>
      <c r="V530" s="102" t="str">
        <f t="shared" si="42"/>
        <v/>
      </c>
      <c r="W530" s="102" t="s">
        <v>233</v>
      </c>
      <c r="X530" t="str">
        <f t="shared" ca="1" si="43"/>
        <v>s</v>
      </c>
    </row>
    <row r="531" spans="1:24" x14ac:dyDescent="0.25">
      <c r="A531" s="128" t="s">
        <v>1337</v>
      </c>
      <c r="B531" s="115" t="s">
        <v>258</v>
      </c>
      <c r="C531" s="115" t="s">
        <v>1087</v>
      </c>
      <c r="D531" s="115" t="s">
        <v>1088</v>
      </c>
      <c r="E531" s="115" t="s">
        <v>846</v>
      </c>
      <c r="F531" s="115" t="s">
        <v>96</v>
      </c>
      <c r="G531" s="118" t="s">
        <v>102</v>
      </c>
      <c r="H531" s="126">
        <v>24231</v>
      </c>
      <c r="I531" s="115">
        <f t="shared" ca="1" si="44"/>
        <v>53</v>
      </c>
      <c r="J531" s="121">
        <v>53</v>
      </c>
      <c r="K531" s="118" t="s">
        <v>3</v>
      </c>
      <c r="L531" s="115" t="s">
        <v>117</v>
      </c>
      <c r="M531" s="102"/>
      <c r="N531" s="102"/>
      <c r="O531" s="102"/>
      <c r="P531" s="102"/>
      <c r="Q531" s="105"/>
      <c r="R531" s="105"/>
      <c r="S531" s="105"/>
      <c r="T531" s="102" t="s">
        <v>1721</v>
      </c>
      <c r="U531" s="102">
        <v>1</v>
      </c>
      <c r="V531" s="102" t="str">
        <f t="shared" si="42"/>
        <v>ORO</v>
      </c>
      <c r="W531" s="102" t="s">
        <v>233</v>
      </c>
      <c r="X531" t="str">
        <f t="shared" ca="1" si="43"/>
        <v>s</v>
      </c>
    </row>
    <row r="532" spans="1:24" x14ac:dyDescent="0.25">
      <c r="A532" s="128" t="s">
        <v>1337</v>
      </c>
      <c r="B532" s="115" t="s">
        <v>258</v>
      </c>
      <c r="C532" s="115" t="s">
        <v>1087</v>
      </c>
      <c r="D532" s="115" t="s">
        <v>1088</v>
      </c>
      <c r="E532" s="115" t="s">
        <v>846</v>
      </c>
      <c r="F532" s="115" t="s">
        <v>96</v>
      </c>
      <c r="G532" s="118" t="s">
        <v>102</v>
      </c>
      <c r="H532" s="126">
        <v>24231</v>
      </c>
      <c r="I532" s="115">
        <f t="shared" ca="1" si="44"/>
        <v>53</v>
      </c>
      <c r="J532" s="121">
        <v>53</v>
      </c>
      <c r="K532" s="118" t="s">
        <v>3</v>
      </c>
      <c r="L532" s="115" t="s">
        <v>118</v>
      </c>
      <c r="M532" s="102"/>
      <c r="N532" s="102"/>
      <c r="O532" s="102"/>
      <c r="P532" s="102"/>
      <c r="Q532" s="105"/>
      <c r="R532" s="105"/>
      <c r="S532" s="105"/>
      <c r="T532" s="102" t="s">
        <v>1500</v>
      </c>
      <c r="U532" s="102">
        <v>2</v>
      </c>
      <c r="V532" s="102" t="str">
        <f t="shared" si="42"/>
        <v>PLATA</v>
      </c>
      <c r="W532" s="102" t="s">
        <v>233</v>
      </c>
      <c r="X532" t="str">
        <f t="shared" ca="1" si="43"/>
        <v>s</v>
      </c>
    </row>
    <row r="533" spans="1:24" x14ac:dyDescent="0.25">
      <c r="A533" s="128" t="s">
        <v>1226</v>
      </c>
      <c r="B533" s="115" t="s">
        <v>1089</v>
      </c>
      <c r="C533" s="115" t="s">
        <v>269</v>
      </c>
      <c r="D533" s="115" t="s">
        <v>1090</v>
      </c>
      <c r="E533" s="115" t="s">
        <v>839</v>
      </c>
      <c r="F533" s="115" t="s">
        <v>96</v>
      </c>
      <c r="G533" s="118" t="s">
        <v>102</v>
      </c>
      <c r="H533" s="126">
        <v>28860</v>
      </c>
      <c r="I533" s="115">
        <f t="shared" ca="1" si="44"/>
        <v>40</v>
      </c>
      <c r="J533" s="121">
        <v>40</v>
      </c>
      <c r="K533" s="118" t="s">
        <v>13</v>
      </c>
      <c r="L533" s="115" t="s">
        <v>115</v>
      </c>
      <c r="M533" s="102"/>
      <c r="N533" s="102"/>
      <c r="O533" s="102"/>
      <c r="P533" s="102"/>
      <c r="Q533" s="105"/>
      <c r="R533" s="105"/>
      <c r="S533" s="105"/>
      <c r="T533" s="102" t="s">
        <v>1675</v>
      </c>
      <c r="U533" s="102">
        <v>4</v>
      </c>
      <c r="V533" s="102" t="str">
        <f t="shared" si="42"/>
        <v/>
      </c>
      <c r="W533" s="102" t="s">
        <v>233</v>
      </c>
      <c r="X533" t="str">
        <f t="shared" ca="1" si="43"/>
        <v>s</v>
      </c>
    </row>
    <row r="534" spans="1:24" x14ac:dyDescent="0.25">
      <c r="A534" s="128" t="s">
        <v>1226</v>
      </c>
      <c r="B534" s="115" t="s">
        <v>1089</v>
      </c>
      <c r="C534" s="115" t="s">
        <v>269</v>
      </c>
      <c r="D534" s="115" t="s">
        <v>1090</v>
      </c>
      <c r="E534" s="115" t="s">
        <v>839</v>
      </c>
      <c r="F534" s="115" t="s">
        <v>96</v>
      </c>
      <c r="G534" s="118" t="s">
        <v>102</v>
      </c>
      <c r="H534" s="126">
        <v>28860</v>
      </c>
      <c r="I534" s="115">
        <f t="shared" ca="1" si="44"/>
        <v>40</v>
      </c>
      <c r="J534" s="121">
        <v>40</v>
      </c>
      <c r="K534" s="118" t="s">
        <v>13</v>
      </c>
      <c r="L534" s="118" t="s">
        <v>116</v>
      </c>
      <c r="M534" s="102"/>
      <c r="N534" s="102"/>
      <c r="O534" s="102"/>
      <c r="P534" s="102"/>
      <c r="Q534" s="105"/>
      <c r="R534" s="105"/>
      <c r="S534" s="105"/>
      <c r="T534" s="102" t="s">
        <v>233</v>
      </c>
      <c r="U534" s="102" t="s">
        <v>233</v>
      </c>
      <c r="V534" s="102" t="str">
        <f t="shared" si="42"/>
        <v/>
      </c>
      <c r="W534" s="102" t="s">
        <v>233</v>
      </c>
      <c r="X534" t="str">
        <f t="shared" ca="1" si="43"/>
        <v>s</v>
      </c>
    </row>
    <row r="535" spans="1:24" x14ac:dyDescent="0.25">
      <c r="A535" s="128" t="s">
        <v>1226</v>
      </c>
      <c r="B535" s="115" t="s">
        <v>1089</v>
      </c>
      <c r="C535" s="115" t="s">
        <v>269</v>
      </c>
      <c r="D535" s="115" t="s">
        <v>1090</v>
      </c>
      <c r="E535" s="115" t="s">
        <v>839</v>
      </c>
      <c r="F535" s="115" t="s">
        <v>96</v>
      </c>
      <c r="G535" s="118" t="s">
        <v>102</v>
      </c>
      <c r="H535" s="126">
        <v>28860</v>
      </c>
      <c r="I535" s="115">
        <f t="shared" ca="1" si="44"/>
        <v>40</v>
      </c>
      <c r="J535" s="121">
        <v>40</v>
      </c>
      <c r="K535" s="118" t="s">
        <v>13</v>
      </c>
      <c r="L535" s="115" t="s">
        <v>117</v>
      </c>
      <c r="M535" s="102"/>
      <c r="N535" s="102"/>
      <c r="O535" s="102"/>
      <c r="P535" s="102"/>
      <c r="Q535" s="105"/>
      <c r="R535" s="105"/>
      <c r="S535" s="105"/>
      <c r="T535" s="102" t="s">
        <v>1712</v>
      </c>
      <c r="U535" s="102">
        <v>3</v>
      </c>
      <c r="V535" s="102" t="str">
        <f t="shared" si="42"/>
        <v>BRONCE</v>
      </c>
      <c r="W535" s="102" t="s">
        <v>233</v>
      </c>
      <c r="X535" t="str">
        <f t="shared" ca="1" si="43"/>
        <v>s</v>
      </c>
    </row>
    <row r="536" spans="1:24" x14ac:dyDescent="0.25">
      <c r="A536" s="128" t="s">
        <v>1262</v>
      </c>
      <c r="B536" s="115" t="s">
        <v>1089</v>
      </c>
      <c r="C536" s="115" t="s">
        <v>1091</v>
      </c>
      <c r="D536" s="115" t="s">
        <v>1092</v>
      </c>
      <c r="E536" s="115" t="s">
        <v>841</v>
      </c>
      <c r="F536" s="115" t="s">
        <v>96</v>
      </c>
      <c r="G536" s="118" t="s">
        <v>102</v>
      </c>
      <c r="H536" s="126">
        <v>26412</v>
      </c>
      <c r="I536" s="115">
        <f t="shared" ca="1" si="44"/>
        <v>47</v>
      </c>
      <c r="J536" s="121">
        <v>47</v>
      </c>
      <c r="K536" s="118" t="s">
        <v>4</v>
      </c>
      <c r="L536" s="115" t="s">
        <v>115</v>
      </c>
      <c r="M536" s="102"/>
      <c r="N536" s="102"/>
      <c r="O536" s="102"/>
      <c r="P536" s="102"/>
      <c r="Q536" s="105"/>
      <c r="R536" s="105"/>
      <c r="S536" s="105"/>
      <c r="T536" s="102" t="s">
        <v>1687</v>
      </c>
      <c r="U536" s="102">
        <v>3</v>
      </c>
      <c r="V536" s="102" t="str">
        <f t="shared" si="42"/>
        <v>BRONCE</v>
      </c>
      <c r="W536" s="102" t="s">
        <v>233</v>
      </c>
      <c r="X536" t="str">
        <f t="shared" ca="1" si="43"/>
        <v>s</v>
      </c>
    </row>
    <row r="537" spans="1:24" x14ac:dyDescent="0.25">
      <c r="A537" s="128" t="s">
        <v>1262</v>
      </c>
      <c r="B537" s="115" t="s">
        <v>1089</v>
      </c>
      <c r="C537" s="115" t="s">
        <v>1091</v>
      </c>
      <c r="D537" s="115" t="s">
        <v>1092</v>
      </c>
      <c r="E537" s="115" t="s">
        <v>841</v>
      </c>
      <c r="F537" s="115" t="s">
        <v>96</v>
      </c>
      <c r="G537" s="118" t="s">
        <v>102</v>
      </c>
      <c r="H537" s="126">
        <v>26412</v>
      </c>
      <c r="I537" s="115">
        <f t="shared" ca="1" si="44"/>
        <v>47</v>
      </c>
      <c r="J537" s="121">
        <v>47</v>
      </c>
      <c r="K537" s="118" t="s">
        <v>4</v>
      </c>
      <c r="L537" s="118" t="s">
        <v>116</v>
      </c>
      <c r="M537" s="102"/>
      <c r="N537" s="102"/>
      <c r="O537" s="102"/>
      <c r="P537" s="102"/>
      <c r="Q537" s="105"/>
      <c r="R537" s="105"/>
      <c r="S537" s="105"/>
      <c r="T537" s="102" t="s">
        <v>1564</v>
      </c>
      <c r="U537" s="102">
        <v>2</v>
      </c>
      <c r="V537" s="102" t="str">
        <f t="shared" si="42"/>
        <v>PLATA</v>
      </c>
      <c r="W537" s="102" t="s">
        <v>233</v>
      </c>
      <c r="X537" t="str">
        <f t="shared" ca="1" si="43"/>
        <v>s</v>
      </c>
    </row>
    <row r="538" spans="1:24" x14ac:dyDescent="0.25">
      <c r="A538" s="128" t="s">
        <v>1262</v>
      </c>
      <c r="B538" s="115" t="s">
        <v>1089</v>
      </c>
      <c r="C538" s="115" t="s">
        <v>1091</v>
      </c>
      <c r="D538" s="115" t="s">
        <v>1092</v>
      </c>
      <c r="E538" s="115" t="s">
        <v>841</v>
      </c>
      <c r="F538" s="115" t="s">
        <v>96</v>
      </c>
      <c r="G538" s="118" t="s">
        <v>102</v>
      </c>
      <c r="H538" s="126">
        <v>26412</v>
      </c>
      <c r="I538" s="115">
        <f t="shared" ca="1" si="44"/>
        <v>47</v>
      </c>
      <c r="J538" s="121">
        <v>47</v>
      </c>
      <c r="K538" s="118" t="s">
        <v>4</v>
      </c>
      <c r="L538" s="115" t="s">
        <v>117</v>
      </c>
      <c r="M538" s="102"/>
      <c r="N538" s="102"/>
      <c r="O538" s="102"/>
      <c r="P538" s="102"/>
      <c r="Q538" s="105"/>
      <c r="R538" s="105"/>
      <c r="S538" s="105"/>
      <c r="T538" s="102" t="s">
        <v>233</v>
      </c>
      <c r="U538" s="102" t="s">
        <v>233</v>
      </c>
      <c r="V538" s="102" t="str">
        <f t="shared" si="42"/>
        <v/>
      </c>
      <c r="W538" s="102" t="s">
        <v>233</v>
      </c>
      <c r="X538" t="str">
        <f t="shared" ca="1" si="43"/>
        <v>s</v>
      </c>
    </row>
    <row r="539" spans="1:24" x14ac:dyDescent="0.25">
      <c r="A539" s="128" t="s">
        <v>1238</v>
      </c>
      <c r="B539" s="115" t="s">
        <v>1093</v>
      </c>
      <c r="C539" s="115" t="s">
        <v>20</v>
      </c>
      <c r="D539" s="115" t="s">
        <v>1094</v>
      </c>
      <c r="E539" s="115" t="s">
        <v>836</v>
      </c>
      <c r="F539" s="115" t="s">
        <v>96</v>
      </c>
      <c r="G539" s="118" t="s">
        <v>102</v>
      </c>
      <c r="H539" s="126">
        <v>28878</v>
      </c>
      <c r="I539" s="115">
        <f t="shared" ca="1" si="44"/>
        <v>40</v>
      </c>
      <c r="J539" s="121">
        <v>40</v>
      </c>
      <c r="K539" s="118" t="s">
        <v>13</v>
      </c>
      <c r="L539" s="115" t="s">
        <v>112</v>
      </c>
      <c r="M539" s="102"/>
      <c r="N539" s="102"/>
      <c r="O539" s="102"/>
      <c r="P539" s="102"/>
      <c r="Q539" s="105"/>
      <c r="R539" s="105"/>
      <c r="S539" s="105"/>
      <c r="T539" s="102">
        <v>13.9</v>
      </c>
      <c r="U539" s="102">
        <v>3</v>
      </c>
      <c r="V539" s="102" t="str">
        <f t="shared" si="42"/>
        <v>BRONCE</v>
      </c>
      <c r="W539" s="102" t="s">
        <v>233</v>
      </c>
      <c r="X539" t="str">
        <f t="shared" ca="1" si="43"/>
        <v>s</v>
      </c>
    </row>
    <row r="540" spans="1:24" x14ac:dyDescent="0.25">
      <c r="A540" s="128" t="s">
        <v>1238</v>
      </c>
      <c r="B540" s="115" t="s">
        <v>1093</v>
      </c>
      <c r="C540" s="115" t="s">
        <v>20</v>
      </c>
      <c r="D540" s="115" t="s">
        <v>1094</v>
      </c>
      <c r="E540" s="115" t="s">
        <v>836</v>
      </c>
      <c r="F540" s="115" t="s">
        <v>96</v>
      </c>
      <c r="G540" s="118" t="s">
        <v>102</v>
      </c>
      <c r="H540" s="126">
        <v>28878</v>
      </c>
      <c r="I540" s="115">
        <f t="shared" ca="1" si="44"/>
        <v>40</v>
      </c>
      <c r="J540" s="121">
        <v>40</v>
      </c>
      <c r="K540" s="118" t="s">
        <v>13</v>
      </c>
      <c r="L540" s="118" t="s">
        <v>113</v>
      </c>
      <c r="M540" s="102"/>
      <c r="N540" s="102"/>
      <c r="O540" s="102"/>
      <c r="P540" s="102"/>
      <c r="Q540" s="105"/>
      <c r="R540" s="105"/>
      <c r="S540" s="105"/>
      <c r="T540" s="102">
        <v>28.2</v>
      </c>
      <c r="U540" s="102">
        <v>3</v>
      </c>
      <c r="V540" s="102" t="str">
        <f t="shared" si="42"/>
        <v>BRONCE</v>
      </c>
      <c r="W540" s="102" t="s">
        <v>233</v>
      </c>
      <c r="X540" t="str">
        <f t="shared" ca="1" si="43"/>
        <v>s</v>
      </c>
    </row>
    <row r="541" spans="1:24" x14ac:dyDescent="0.25">
      <c r="A541" s="128" t="s">
        <v>1238</v>
      </c>
      <c r="B541" s="115" t="s">
        <v>1093</v>
      </c>
      <c r="C541" s="115" t="s">
        <v>20</v>
      </c>
      <c r="D541" s="115" t="s">
        <v>1094</v>
      </c>
      <c r="E541" s="115" t="s">
        <v>836</v>
      </c>
      <c r="F541" s="115" t="s">
        <v>96</v>
      </c>
      <c r="G541" s="118" t="s">
        <v>102</v>
      </c>
      <c r="H541" s="126">
        <v>28878</v>
      </c>
      <c r="I541" s="115">
        <f t="shared" ca="1" si="44"/>
        <v>40</v>
      </c>
      <c r="J541" s="121">
        <v>40</v>
      </c>
      <c r="K541" s="118" t="s">
        <v>13</v>
      </c>
      <c r="L541" s="115" t="s">
        <v>123</v>
      </c>
      <c r="M541" s="102"/>
      <c r="N541" s="102"/>
      <c r="O541" s="102"/>
      <c r="P541" s="102"/>
      <c r="Q541" s="105"/>
      <c r="R541" s="105"/>
      <c r="S541" s="105"/>
      <c r="T541" s="102">
        <v>9.25</v>
      </c>
      <c r="U541" s="102">
        <v>2</v>
      </c>
      <c r="V541" s="102" t="str">
        <f t="shared" si="42"/>
        <v>PLATA</v>
      </c>
      <c r="W541" s="102" t="s">
        <v>233</v>
      </c>
      <c r="X541" t="str">
        <f t="shared" ca="1" si="43"/>
        <v>s</v>
      </c>
    </row>
    <row r="542" spans="1:24" x14ac:dyDescent="0.25">
      <c r="A542" s="128" t="s">
        <v>1369</v>
      </c>
      <c r="B542" s="115" t="s">
        <v>1095</v>
      </c>
      <c r="C542" s="115" t="s">
        <v>1078</v>
      </c>
      <c r="D542" s="115" t="s">
        <v>1096</v>
      </c>
      <c r="E542" s="115" t="s">
        <v>844</v>
      </c>
      <c r="F542" s="115" t="s">
        <v>96</v>
      </c>
      <c r="G542" s="118" t="s">
        <v>102</v>
      </c>
      <c r="H542" s="126">
        <v>22434</v>
      </c>
      <c r="I542" s="115">
        <f t="shared" ca="1" si="44"/>
        <v>58</v>
      </c>
      <c r="J542" s="121">
        <v>58</v>
      </c>
      <c r="K542" s="115" t="s">
        <v>9</v>
      </c>
      <c r="L542" s="115" t="s">
        <v>118</v>
      </c>
      <c r="M542" s="102"/>
      <c r="N542" s="102"/>
      <c r="O542" s="102"/>
      <c r="P542" s="102"/>
      <c r="Q542" s="105"/>
      <c r="R542" s="105"/>
      <c r="S542" s="105"/>
      <c r="T542" s="102" t="s">
        <v>1506</v>
      </c>
      <c r="U542" s="102">
        <v>2</v>
      </c>
      <c r="V542" s="102" t="str">
        <f t="shared" si="42"/>
        <v>PLATA</v>
      </c>
      <c r="W542" s="102" t="s">
        <v>233</v>
      </c>
      <c r="X542" t="str">
        <f t="shared" ca="1" si="43"/>
        <v>s</v>
      </c>
    </row>
    <row r="543" spans="1:24" x14ac:dyDescent="0.25">
      <c r="A543" s="128" t="s">
        <v>1369</v>
      </c>
      <c r="B543" s="115" t="s">
        <v>1095</v>
      </c>
      <c r="C543" s="115" t="s">
        <v>1078</v>
      </c>
      <c r="D543" s="115" t="s">
        <v>1096</v>
      </c>
      <c r="E543" s="115" t="s">
        <v>844</v>
      </c>
      <c r="F543" s="115" t="s">
        <v>96</v>
      </c>
      <c r="G543" s="118" t="s">
        <v>102</v>
      </c>
      <c r="H543" s="126">
        <v>22434</v>
      </c>
      <c r="I543" s="115">
        <f t="shared" ca="1" si="44"/>
        <v>58</v>
      </c>
      <c r="J543" s="121">
        <v>58</v>
      </c>
      <c r="K543" s="115" t="s">
        <v>9</v>
      </c>
      <c r="L543" s="115" t="s">
        <v>117</v>
      </c>
      <c r="M543" s="102"/>
      <c r="N543" s="102"/>
      <c r="O543" s="102"/>
      <c r="P543" s="102"/>
      <c r="Q543" s="105"/>
      <c r="R543" s="105"/>
      <c r="S543" s="105"/>
      <c r="T543" s="102" t="s">
        <v>1727</v>
      </c>
      <c r="U543" s="102">
        <v>1</v>
      </c>
      <c r="V543" s="102" t="str">
        <f t="shared" si="42"/>
        <v>ORO</v>
      </c>
      <c r="W543" s="102" t="s">
        <v>233</v>
      </c>
      <c r="X543" t="str">
        <f t="shared" ca="1" si="43"/>
        <v>s</v>
      </c>
    </row>
    <row r="544" spans="1:24" x14ac:dyDescent="0.25">
      <c r="A544" s="128" t="s">
        <v>1369</v>
      </c>
      <c r="B544" s="115" t="s">
        <v>1095</v>
      </c>
      <c r="C544" s="115" t="s">
        <v>1078</v>
      </c>
      <c r="D544" s="115" t="s">
        <v>1096</v>
      </c>
      <c r="E544" s="115" t="s">
        <v>844</v>
      </c>
      <c r="F544" s="115" t="s">
        <v>96</v>
      </c>
      <c r="G544" s="118" t="s">
        <v>102</v>
      </c>
      <c r="H544" s="126">
        <v>22434</v>
      </c>
      <c r="I544" s="115">
        <f t="shared" ca="1" si="44"/>
        <v>58</v>
      </c>
      <c r="J544" s="121">
        <v>58</v>
      </c>
      <c r="K544" s="115" t="s">
        <v>9</v>
      </c>
      <c r="L544" s="115" t="s">
        <v>110</v>
      </c>
      <c r="M544" s="102"/>
      <c r="N544" s="102"/>
      <c r="O544" s="102"/>
      <c r="P544" s="102"/>
      <c r="Q544" s="105"/>
      <c r="R544" s="105"/>
      <c r="S544" s="105"/>
      <c r="T544" s="102" t="s">
        <v>233</v>
      </c>
      <c r="U544" s="102" t="s">
        <v>233</v>
      </c>
      <c r="V544" s="102" t="str">
        <f t="shared" si="42"/>
        <v/>
      </c>
      <c r="W544" s="102" t="s">
        <v>233</v>
      </c>
      <c r="X544" t="str">
        <f t="shared" ca="1" si="43"/>
        <v>s</v>
      </c>
    </row>
    <row r="545" spans="1:24" x14ac:dyDescent="0.25">
      <c r="A545" s="128" t="s">
        <v>1264</v>
      </c>
      <c r="B545" s="115" t="s">
        <v>1097</v>
      </c>
      <c r="C545" s="115" t="s">
        <v>1098</v>
      </c>
      <c r="D545" s="115" t="s">
        <v>1099</v>
      </c>
      <c r="E545" s="115" t="s">
        <v>840</v>
      </c>
      <c r="F545" s="115" t="s">
        <v>96</v>
      </c>
      <c r="G545" s="118" t="s">
        <v>102</v>
      </c>
      <c r="H545" s="126">
        <v>26834</v>
      </c>
      <c r="I545" s="115">
        <f t="shared" ca="1" si="44"/>
        <v>46</v>
      </c>
      <c r="J545" s="121">
        <v>46</v>
      </c>
      <c r="K545" s="118" t="s">
        <v>4</v>
      </c>
      <c r="L545" s="118" t="s">
        <v>113</v>
      </c>
      <c r="M545" s="102"/>
      <c r="N545" s="102"/>
      <c r="O545" s="102"/>
      <c r="P545" s="102"/>
      <c r="Q545" s="105"/>
      <c r="R545" s="105"/>
      <c r="S545" s="105"/>
      <c r="T545" s="102">
        <v>34.97</v>
      </c>
      <c r="U545" s="102">
        <v>6</v>
      </c>
      <c r="V545" s="102" t="str">
        <f t="shared" si="42"/>
        <v/>
      </c>
      <c r="W545" s="102" t="s">
        <v>233</v>
      </c>
      <c r="X545" t="str">
        <f t="shared" ca="1" si="43"/>
        <v>s</v>
      </c>
    </row>
    <row r="546" spans="1:24" x14ac:dyDescent="0.25">
      <c r="A546" s="128" t="s">
        <v>1264</v>
      </c>
      <c r="B546" s="115" t="s">
        <v>1097</v>
      </c>
      <c r="C546" s="115" t="s">
        <v>1098</v>
      </c>
      <c r="D546" s="115" t="s">
        <v>1099</v>
      </c>
      <c r="E546" s="115" t="s">
        <v>840</v>
      </c>
      <c r="F546" s="115" t="s">
        <v>96</v>
      </c>
      <c r="G546" s="118" t="s">
        <v>102</v>
      </c>
      <c r="H546" s="126">
        <v>26834</v>
      </c>
      <c r="I546" s="115">
        <f t="shared" ca="1" si="44"/>
        <v>46</v>
      </c>
      <c r="J546" s="121">
        <v>46</v>
      </c>
      <c r="K546" s="118" t="s">
        <v>4</v>
      </c>
      <c r="L546" s="115" t="s">
        <v>121</v>
      </c>
      <c r="M546" s="102"/>
      <c r="N546" s="102"/>
      <c r="O546" s="102"/>
      <c r="P546" s="102"/>
      <c r="Q546" s="105"/>
      <c r="R546" s="105"/>
      <c r="S546" s="105"/>
      <c r="T546" s="102">
        <v>17.989999999999998</v>
      </c>
      <c r="U546" s="102">
        <v>3</v>
      </c>
      <c r="V546" s="102" t="str">
        <f t="shared" si="42"/>
        <v>BRONCE</v>
      </c>
      <c r="W546" s="102" t="s">
        <v>233</v>
      </c>
      <c r="X546" t="str">
        <f t="shared" ca="1" si="43"/>
        <v>s</v>
      </c>
    </row>
    <row r="547" spans="1:24" x14ac:dyDescent="0.25">
      <c r="A547" s="128" t="s">
        <v>1264</v>
      </c>
      <c r="B547" s="115" t="s">
        <v>1097</v>
      </c>
      <c r="C547" s="115" t="s">
        <v>1098</v>
      </c>
      <c r="D547" s="115" t="s">
        <v>1099</v>
      </c>
      <c r="E547" s="115" t="s">
        <v>840</v>
      </c>
      <c r="F547" s="115" t="s">
        <v>96</v>
      </c>
      <c r="G547" s="118" t="s">
        <v>102</v>
      </c>
      <c r="H547" s="126">
        <v>26834</v>
      </c>
      <c r="I547" s="115">
        <f t="shared" ca="1" si="44"/>
        <v>46</v>
      </c>
      <c r="J547" s="121">
        <v>46</v>
      </c>
      <c r="K547" s="118" t="s">
        <v>4</v>
      </c>
      <c r="L547" s="115" t="s">
        <v>156</v>
      </c>
      <c r="M547" s="102"/>
      <c r="N547" s="102"/>
      <c r="O547" s="102"/>
      <c r="P547" s="102"/>
      <c r="Q547" s="105"/>
      <c r="R547" s="105"/>
      <c r="S547" s="105"/>
      <c r="T547" s="102">
        <v>15.34</v>
      </c>
      <c r="U547" s="102">
        <v>2</v>
      </c>
      <c r="V547" s="102" t="str">
        <f t="shared" si="42"/>
        <v>PLATA</v>
      </c>
      <c r="W547" s="102" t="s">
        <v>233</v>
      </c>
      <c r="X547" t="str">
        <f t="shared" ca="1" si="43"/>
        <v>s</v>
      </c>
    </row>
    <row r="548" spans="1:24" x14ac:dyDescent="0.25">
      <c r="A548" s="128" t="s">
        <v>1428</v>
      </c>
      <c r="B548" s="115" t="s">
        <v>620</v>
      </c>
      <c r="C548" s="115" t="s">
        <v>549</v>
      </c>
      <c r="D548" s="115" t="s">
        <v>975</v>
      </c>
      <c r="E548" s="115" t="s">
        <v>853</v>
      </c>
      <c r="F548" s="115" t="s">
        <v>96</v>
      </c>
      <c r="G548" s="118" t="s">
        <v>102</v>
      </c>
      <c r="H548" s="126">
        <v>19660</v>
      </c>
      <c r="I548" s="115">
        <f t="shared" ca="1" si="44"/>
        <v>66</v>
      </c>
      <c r="J548" s="121">
        <v>66</v>
      </c>
      <c r="K548" s="118" t="s">
        <v>10</v>
      </c>
      <c r="L548" s="115" t="s">
        <v>112</v>
      </c>
      <c r="M548" s="102"/>
      <c r="N548" s="102"/>
      <c r="O548" s="102"/>
      <c r="P548" s="102"/>
      <c r="Q548" s="105"/>
      <c r="R548" s="105"/>
      <c r="S548" s="105"/>
      <c r="T548" s="102" t="s">
        <v>233</v>
      </c>
      <c r="U548" s="102" t="s">
        <v>233</v>
      </c>
      <c r="V548" s="102" t="str">
        <f t="shared" si="42"/>
        <v/>
      </c>
      <c r="W548" s="102" t="s">
        <v>233</v>
      </c>
      <c r="X548" t="str">
        <f t="shared" ca="1" si="43"/>
        <v>s</v>
      </c>
    </row>
    <row r="549" spans="1:24" x14ac:dyDescent="0.25">
      <c r="A549" s="128" t="s">
        <v>1428</v>
      </c>
      <c r="B549" s="115" t="s">
        <v>620</v>
      </c>
      <c r="C549" s="115" t="s">
        <v>549</v>
      </c>
      <c r="D549" s="115" t="s">
        <v>975</v>
      </c>
      <c r="E549" s="115" t="s">
        <v>853</v>
      </c>
      <c r="F549" s="115" t="s">
        <v>96</v>
      </c>
      <c r="G549" s="118" t="s">
        <v>102</v>
      </c>
      <c r="H549" s="126">
        <v>19660</v>
      </c>
      <c r="I549" s="115">
        <f t="shared" ca="1" si="44"/>
        <v>66</v>
      </c>
      <c r="J549" s="121">
        <v>66</v>
      </c>
      <c r="K549" s="118" t="s">
        <v>10</v>
      </c>
      <c r="L549" s="118" t="s">
        <v>113</v>
      </c>
      <c r="M549" s="102"/>
      <c r="N549" s="102"/>
      <c r="O549" s="102"/>
      <c r="P549" s="102"/>
      <c r="Q549" s="105"/>
      <c r="R549" s="105"/>
      <c r="S549" s="105"/>
      <c r="T549" s="102" t="s">
        <v>233</v>
      </c>
      <c r="U549" s="102" t="s">
        <v>233</v>
      </c>
      <c r="V549" s="102" t="str">
        <f t="shared" si="42"/>
        <v/>
      </c>
      <c r="W549" s="102" t="s">
        <v>233</v>
      </c>
      <c r="X549" t="str">
        <f t="shared" ca="1" si="43"/>
        <v>s</v>
      </c>
    </row>
    <row r="550" spans="1:24" x14ac:dyDescent="0.25">
      <c r="A550" s="128" t="s">
        <v>1428</v>
      </c>
      <c r="B550" s="115" t="s">
        <v>620</v>
      </c>
      <c r="C550" s="115" t="s">
        <v>549</v>
      </c>
      <c r="D550" s="115" t="s">
        <v>975</v>
      </c>
      <c r="E550" s="115" t="s">
        <v>853</v>
      </c>
      <c r="F550" s="115" t="s">
        <v>96</v>
      </c>
      <c r="G550" s="118" t="s">
        <v>102</v>
      </c>
      <c r="H550" s="126">
        <v>19660</v>
      </c>
      <c r="I550" s="115">
        <f t="shared" ca="1" si="44"/>
        <v>66</v>
      </c>
      <c r="J550" s="121">
        <v>66</v>
      </c>
      <c r="K550" s="118" t="s">
        <v>10</v>
      </c>
      <c r="L550" s="115" t="s">
        <v>156</v>
      </c>
      <c r="M550" s="102"/>
      <c r="N550" s="102"/>
      <c r="O550" s="102"/>
      <c r="P550" s="102"/>
      <c r="Q550" s="105"/>
      <c r="R550" s="105"/>
      <c r="S550" s="105"/>
      <c r="T550" s="102" t="s">
        <v>233</v>
      </c>
      <c r="U550" s="102" t="s">
        <v>233</v>
      </c>
      <c r="V550" s="102" t="str">
        <f t="shared" si="42"/>
        <v/>
      </c>
      <c r="W550" s="102" t="s">
        <v>233</v>
      </c>
      <c r="X550" t="str">
        <f t="shared" ca="1" si="43"/>
        <v>s</v>
      </c>
    </row>
    <row r="551" spans="1:24" x14ac:dyDescent="0.25">
      <c r="A551" s="128" t="s">
        <v>1188</v>
      </c>
      <c r="B551" s="115" t="s">
        <v>1100</v>
      </c>
      <c r="C551" s="115" t="s">
        <v>32</v>
      </c>
      <c r="D551" s="115" t="s">
        <v>1101</v>
      </c>
      <c r="E551" s="115" t="s">
        <v>832</v>
      </c>
      <c r="F551" s="115" t="s">
        <v>96</v>
      </c>
      <c r="G551" s="118" t="s">
        <v>102</v>
      </c>
      <c r="H551" s="126">
        <v>30583</v>
      </c>
      <c r="I551" s="115">
        <f t="shared" ca="1" si="44"/>
        <v>36</v>
      </c>
      <c r="J551" s="121">
        <v>36</v>
      </c>
      <c r="K551" s="115" t="s">
        <v>16</v>
      </c>
      <c r="L551" s="118" t="s">
        <v>116</v>
      </c>
      <c r="M551" s="102"/>
      <c r="N551" s="102"/>
      <c r="O551" s="102"/>
      <c r="P551" s="102"/>
      <c r="Q551" s="105"/>
      <c r="R551" s="105"/>
      <c r="S551" s="105"/>
      <c r="T551" s="102" t="s">
        <v>233</v>
      </c>
      <c r="U551" s="102" t="s">
        <v>233</v>
      </c>
      <c r="V551" s="102" t="str">
        <f t="shared" si="42"/>
        <v/>
      </c>
      <c r="W551" s="102" t="s">
        <v>233</v>
      </c>
      <c r="X551" t="str">
        <f t="shared" ca="1" si="43"/>
        <v>s</v>
      </c>
    </row>
    <row r="552" spans="1:24" x14ac:dyDescent="0.25">
      <c r="A552" s="128" t="s">
        <v>1188</v>
      </c>
      <c r="B552" s="115" t="s">
        <v>1100</v>
      </c>
      <c r="C552" s="115" t="s">
        <v>32</v>
      </c>
      <c r="D552" s="115" t="s">
        <v>1101</v>
      </c>
      <c r="E552" s="115" t="s">
        <v>832</v>
      </c>
      <c r="F552" s="115" t="s">
        <v>96</v>
      </c>
      <c r="G552" s="118" t="s">
        <v>102</v>
      </c>
      <c r="H552" s="126">
        <v>30583</v>
      </c>
      <c r="I552" s="115">
        <f t="shared" ca="1" si="44"/>
        <v>36</v>
      </c>
      <c r="J552" s="121">
        <v>36</v>
      </c>
      <c r="K552" s="115" t="s">
        <v>16</v>
      </c>
      <c r="L552" s="118" t="s">
        <v>108</v>
      </c>
      <c r="M552" s="102"/>
      <c r="N552" s="102"/>
      <c r="O552" s="102"/>
      <c r="P552" s="102"/>
      <c r="Q552" s="105"/>
      <c r="R552" s="105"/>
      <c r="S552" s="105"/>
      <c r="T552" s="102" t="s">
        <v>233</v>
      </c>
      <c r="U552" s="102" t="s">
        <v>233</v>
      </c>
      <c r="V552" s="102" t="str">
        <f t="shared" si="42"/>
        <v/>
      </c>
      <c r="W552" s="102" t="s">
        <v>233</v>
      </c>
      <c r="X552" t="str">
        <f t="shared" ca="1" si="43"/>
        <v>s</v>
      </c>
    </row>
    <row r="553" spans="1:24" x14ac:dyDescent="0.25">
      <c r="A553" s="128" t="s">
        <v>1188</v>
      </c>
      <c r="B553" s="115" t="s">
        <v>1100</v>
      </c>
      <c r="C553" s="115" t="s">
        <v>32</v>
      </c>
      <c r="D553" s="115" t="s">
        <v>1101</v>
      </c>
      <c r="E553" s="115" t="s">
        <v>832</v>
      </c>
      <c r="F553" s="115" t="s">
        <v>96</v>
      </c>
      <c r="G553" s="118" t="s">
        <v>102</v>
      </c>
      <c r="H553" s="126">
        <v>30583</v>
      </c>
      <c r="I553" s="115">
        <f t="shared" ca="1" si="44"/>
        <v>36</v>
      </c>
      <c r="J553" s="121">
        <v>36</v>
      </c>
      <c r="K553" s="115" t="s">
        <v>16</v>
      </c>
      <c r="L553" s="115" t="s">
        <v>109</v>
      </c>
      <c r="M553" s="102"/>
      <c r="N553" s="102"/>
      <c r="O553" s="102"/>
      <c r="P553" s="102"/>
      <c r="Q553" s="105"/>
      <c r="R553" s="105"/>
      <c r="S553" s="105"/>
      <c r="T553" s="102" t="s">
        <v>233</v>
      </c>
      <c r="U553" s="102" t="s">
        <v>233</v>
      </c>
      <c r="V553" s="102" t="str">
        <f t="shared" si="42"/>
        <v/>
      </c>
      <c r="W553" s="102" t="s">
        <v>233</v>
      </c>
      <c r="X553" t="str">
        <f t="shared" ca="1" si="43"/>
        <v>s</v>
      </c>
    </row>
    <row r="554" spans="1:24" x14ac:dyDescent="0.25">
      <c r="A554" s="128" t="s">
        <v>1315</v>
      </c>
      <c r="B554" s="115" t="s">
        <v>364</v>
      </c>
      <c r="C554" s="115" t="s">
        <v>1055</v>
      </c>
      <c r="D554" s="115" t="s">
        <v>1126</v>
      </c>
      <c r="E554" s="115" t="s">
        <v>867</v>
      </c>
      <c r="F554" s="115" t="s">
        <v>97</v>
      </c>
      <c r="G554" s="118" t="s">
        <v>102</v>
      </c>
      <c r="H554" s="122">
        <v>25438</v>
      </c>
      <c r="I554" s="115">
        <f t="shared" ca="1" si="44"/>
        <v>50</v>
      </c>
      <c r="J554" s="121">
        <v>50</v>
      </c>
      <c r="K554" s="118" t="s">
        <v>3</v>
      </c>
      <c r="L554" s="115" t="s">
        <v>121</v>
      </c>
      <c r="M554" s="102"/>
      <c r="N554" s="102"/>
      <c r="O554" s="102"/>
      <c r="P554" s="102"/>
      <c r="Q554" s="105"/>
      <c r="R554" s="105"/>
      <c r="S554" s="105"/>
      <c r="T554" s="102">
        <v>14.2</v>
      </c>
      <c r="U554" s="102">
        <v>2</v>
      </c>
      <c r="V554" s="102" t="str">
        <f t="shared" si="42"/>
        <v>PLATA</v>
      </c>
      <c r="W554" s="102" t="s">
        <v>233</v>
      </c>
      <c r="X554" t="str">
        <f t="shared" ca="1" si="43"/>
        <v>s</v>
      </c>
    </row>
    <row r="555" spans="1:24" x14ac:dyDescent="0.25">
      <c r="A555" s="128" t="s">
        <v>1315</v>
      </c>
      <c r="B555" s="115" t="s">
        <v>364</v>
      </c>
      <c r="C555" s="115" t="s">
        <v>1055</v>
      </c>
      <c r="D555" s="115" t="s">
        <v>1126</v>
      </c>
      <c r="E555" s="115" t="s">
        <v>867</v>
      </c>
      <c r="F555" s="115" t="s">
        <v>97</v>
      </c>
      <c r="G555" s="118" t="s">
        <v>102</v>
      </c>
      <c r="H555" s="122">
        <v>25438</v>
      </c>
      <c r="I555" s="115">
        <f t="shared" ca="1" si="44"/>
        <v>50</v>
      </c>
      <c r="J555" s="121">
        <v>50</v>
      </c>
      <c r="K555" s="118" t="s">
        <v>3</v>
      </c>
      <c r="L555" s="115" t="s">
        <v>156</v>
      </c>
      <c r="M555" s="102"/>
      <c r="N555" s="102"/>
      <c r="O555" s="102"/>
      <c r="P555" s="102"/>
      <c r="Q555" s="105"/>
      <c r="R555" s="105"/>
      <c r="S555" s="105"/>
      <c r="T555" s="102">
        <v>16.54</v>
      </c>
      <c r="U555" s="102">
        <v>3</v>
      </c>
      <c r="V555" s="102" t="str">
        <f t="shared" si="42"/>
        <v>BRONCE</v>
      </c>
      <c r="W555" s="102" t="s">
        <v>233</v>
      </c>
      <c r="X555" t="str">
        <f t="shared" ca="1" si="43"/>
        <v>s</v>
      </c>
    </row>
    <row r="556" spans="1:24" x14ac:dyDescent="0.25">
      <c r="A556" s="128" t="s">
        <v>1315</v>
      </c>
      <c r="B556" s="115" t="s">
        <v>364</v>
      </c>
      <c r="C556" s="115" t="s">
        <v>1055</v>
      </c>
      <c r="D556" s="115" t="s">
        <v>1126</v>
      </c>
      <c r="E556" s="115" t="s">
        <v>867</v>
      </c>
      <c r="F556" s="115" t="s">
        <v>97</v>
      </c>
      <c r="G556" s="118" t="s">
        <v>102</v>
      </c>
      <c r="H556" s="122">
        <v>25438</v>
      </c>
      <c r="I556" s="115">
        <f t="shared" ca="1" si="44"/>
        <v>50</v>
      </c>
      <c r="J556" s="121">
        <v>50</v>
      </c>
      <c r="K556" s="118" t="s">
        <v>3</v>
      </c>
      <c r="L556" s="115" t="s">
        <v>122</v>
      </c>
      <c r="M556" s="102"/>
      <c r="N556" s="102"/>
      <c r="O556" s="102"/>
      <c r="P556" s="102"/>
      <c r="Q556" s="105"/>
      <c r="R556" s="105"/>
      <c r="S556" s="105"/>
      <c r="T556" s="102">
        <v>5.74</v>
      </c>
      <c r="U556" s="102">
        <v>2</v>
      </c>
      <c r="V556" s="102" t="str">
        <f t="shared" si="42"/>
        <v>PLATA</v>
      </c>
      <c r="W556" s="102" t="s">
        <v>233</v>
      </c>
      <c r="X556" t="str">
        <f t="shared" ca="1" si="43"/>
        <v>s</v>
      </c>
    </row>
    <row r="557" spans="1:24" x14ac:dyDescent="0.25">
      <c r="A557" s="128" t="s">
        <v>1251</v>
      </c>
      <c r="B557" s="115" t="s">
        <v>230</v>
      </c>
      <c r="C557" s="115" t="s">
        <v>388</v>
      </c>
      <c r="D557" s="115" t="s">
        <v>406</v>
      </c>
      <c r="E557" s="115" t="s">
        <v>868</v>
      </c>
      <c r="F557" s="115" t="s">
        <v>97</v>
      </c>
      <c r="G557" s="118" t="s">
        <v>102</v>
      </c>
      <c r="H557" s="122">
        <v>28031</v>
      </c>
      <c r="I557" s="115">
        <f t="shared" ca="1" si="44"/>
        <v>43</v>
      </c>
      <c r="J557" s="121">
        <v>43</v>
      </c>
      <c r="K557" s="118" t="s">
        <v>13</v>
      </c>
      <c r="L557" s="115" t="s">
        <v>112</v>
      </c>
      <c r="M557" s="102"/>
      <c r="N557" s="102"/>
      <c r="O557" s="102"/>
      <c r="P557" s="102"/>
      <c r="Q557" s="105"/>
      <c r="R557" s="105"/>
      <c r="S557" s="105"/>
      <c r="T557" s="102">
        <v>16.66</v>
      </c>
      <c r="U557" s="102">
        <v>2</v>
      </c>
      <c r="V557" s="102" t="str">
        <f t="shared" si="42"/>
        <v>PLATA</v>
      </c>
      <c r="W557" s="102" t="s">
        <v>233</v>
      </c>
      <c r="X557" t="str">
        <f t="shared" ca="1" si="43"/>
        <v>s</v>
      </c>
    </row>
    <row r="558" spans="1:24" x14ac:dyDescent="0.25">
      <c r="A558" s="128" t="s">
        <v>1251</v>
      </c>
      <c r="B558" s="115" t="s">
        <v>230</v>
      </c>
      <c r="C558" s="115" t="s">
        <v>388</v>
      </c>
      <c r="D558" s="115" t="s">
        <v>406</v>
      </c>
      <c r="E558" s="115" t="s">
        <v>868</v>
      </c>
      <c r="F558" s="115" t="s">
        <v>97</v>
      </c>
      <c r="G558" s="118" t="s">
        <v>102</v>
      </c>
      <c r="H558" s="122">
        <v>28031</v>
      </c>
      <c r="I558" s="115">
        <f t="shared" ca="1" si="44"/>
        <v>43</v>
      </c>
      <c r="J558" s="121">
        <v>43</v>
      </c>
      <c r="K558" s="118" t="s">
        <v>13</v>
      </c>
      <c r="L558" s="118" t="s">
        <v>113</v>
      </c>
      <c r="M558" s="102"/>
      <c r="N558" s="102"/>
      <c r="O558" s="102"/>
      <c r="P558" s="102"/>
      <c r="Q558" s="105"/>
      <c r="R558" s="105"/>
      <c r="S558" s="105"/>
      <c r="T558" s="102" t="s">
        <v>233</v>
      </c>
      <c r="U558" s="102" t="s">
        <v>233</v>
      </c>
      <c r="V558" s="102" t="str">
        <f t="shared" si="42"/>
        <v/>
      </c>
      <c r="W558" s="102" t="s">
        <v>233</v>
      </c>
      <c r="X558" t="str">
        <f t="shared" ca="1" si="43"/>
        <v>s</v>
      </c>
    </row>
    <row r="559" spans="1:24" x14ac:dyDescent="0.25">
      <c r="A559" s="128" t="s">
        <v>1251</v>
      </c>
      <c r="B559" s="115" t="s">
        <v>230</v>
      </c>
      <c r="C559" s="115" t="s">
        <v>388</v>
      </c>
      <c r="D559" s="115" t="s">
        <v>406</v>
      </c>
      <c r="E559" s="115" t="s">
        <v>868</v>
      </c>
      <c r="F559" s="115" t="s">
        <v>97</v>
      </c>
      <c r="G559" s="118" t="s">
        <v>102</v>
      </c>
      <c r="H559" s="122">
        <v>28031</v>
      </c>
      <c r="I559" s="115">
        <f t="shared" ca="1" si="44"/>
        <v>43</v>
      </c>
      <c r="J559" s="121">
        <v>43</v>
      </c>
      <c r="K559" s="118" t="s">
        <v>13</v>
      </c>
      <c r="L559" s="118" t="s">
        <v>119</v>
      </c>
      <c r="M559" s="102"/>
      <c r="N559" s="102"/>
      <c r="O559" s="102"/>
      <c r="P559" s="102"/>
      <c r="Q559" s="105"/>
      <c r="R559" s="105"/>
      <c r="S559" s="105"/>
      <c r="T559" s="107">
        <v>3.43</v>
      </c>
      <c r="U559" s="102">
        <v>1</v>
      </c>
      <c r="V559" s="102" t="str">
        <f t="shared" si="42"/>
        <v>ORO</v>
      </c>
      <c r="W559" s="102" t="s">
        <v>233</v>
      </c>
      <c r="X559" t="str">
        <f t="shared" ca="1" si="43"/>
        <v>s</v>
      </c>
    </row>
    <row r="560" spans="1:24" x14ac:dyDescent="0.25">
      <c r="A560" s="128" t="s">
        <v>1366</v>
      </c>
      <c r="B560" s="115" t="s">
        <v>63</v>
      </c>
      <c r="C560" s="115" t="s">
        <v>269</v>
      </c>
      <c r="D560" s="115" t="s">
        <v>1127</v>
      </c>
      <c r="E560" s="115" t="s">
        <v>869</v>
      </c>
      <c r="F560" s="115" t="s">
        <v>97</v>
      </c>
      <c r="G560" s="118" t="s">
        <v>102</v>
      </c>
      <c r="H560" s="122">
        <v>23366</v>
      </c>
      <c r="I560" s="115">
        <f t="shared" ca="1" si="44"/>
        <v>56</v>
      </c>
      <c r="J560" s="121">
        <v>56</v>
      </c>
      <c r="K560" s="115" t="s">
        <v>9</v>
      </c>
      <c r="L560" s="115" t="s">
        <v>112</v>
      </c>
      <c r="M560" s="102"/>
      <c r="N560" s="102"/>
      <c r="O560" s="102"/>
      <c r="P560" s="102"/>
      <c r="Q560" s="105"/>
      <c r="R560" s="105"/>
      <c r="S560" s="105"/>
      <c r="T560" s="102">
        <v>21.14</v>
      </c>
      <c r="U560" s="102">
        <v>3</v>
      </c>
      <c r="V560" s="102" t="str">
        <f t="shared" si="42"/>
        <v>BRONCE</v>
      </c>
      <c r="W560" s="102" t="s">
        <v>233</v>
      </c>
      <c r="X560" t="str">
        <f t="shared" ca="1" si="43"/>
        <v>s</v>
      </c>
    </row>
    <row r="561" spans="1:24" x14ac:dyDescent="0.25">
      <c r="A561" s="128" t="s">
        <v>1366</v>
      </c>
      <c r="B561" s="115" t="s">
        <v>63</v>
      </c>
      <c r="C561" s="115" t="s">
        <v>269</v>
      </c>
      <c r="D561" s="115" t="s">
        <v>1127</v>
      </c>
      <c r="E561" s="115" t="s">
        <v>869</v>
      </c>
      <c r="F561" s="115" t="s">
        <v>97</v>
      </c>
      <c r="G561" s="118" t="s">
        <v>102</v>
      </c>
      <c r="H561" s="122">
        <v>23366</v>
      </c>
      <c r="I561" s="115">
        <f t="shared" ca="1" si="44"/>
        <v>56</v>
      </c>
      <c r="J561" s="121">
        <v>56</v>
      </c>
      <c r="K561" s="115" t="s">
        <v>9</v>
      </c>
      <c r="L561" s="118" t="s">
        <v>113</v>
      </c>
      <c r="M561" s="102"/>
      <c r="N561" s="102"/>
      <c r="O561" s="102"/>
      <c r="P561" s="102"/>
      <c r="Q561" s="105"/>
      <c r="R561" s="105"/>
      <c r="S561" s="105"/>
      <c r="T561" s="102" t="s">
        <v>233</v>
      </c>
      <c r="U561" s="102" t="s">
        <v>233</v>
      </c>
      <c r="V561" s="102" t="str">
        <f t="shared" si="42"/>
        <v/>
      </c>
      <c r="W561" s="102" t="s">
        <v>233</v>
      </c>
      <c r="X561" t="str">
        <f t="shared" ca="1" si="43"/>
        <v>s</v>
      </c>
    </row>
    <row r="562" spans="1:24" x14ac:dyDescent="0.25">
      <c r="A562" s="128" t="s">
        <v>1366</v>
      </c>
      <c r="B562" s="115" t="s">
        <v>63</v>
      </c>
      <c r="C562" s="115" t="s">
        <v>269</v>
      </c>
      <c r="D562" s="115" t="s">
        <v>1127</v>
      </c>
      <c r="E562" s="115" t="s">
        <v>869</v>
      </c>
      <c r="F562" s="115" t="s">
        <v>97</v>
      </c>
      <c r="G562" s="118" t="s">
        <v>102</v>
      </c>
      <c r="H562" s="122">
        <v>23366</v>
      </c>
      <c r="I562" s="115">
        <f t="shared" ca="1" si="44"/>
        <v>56</v>
      </c>
      <c r="J562" s="121">
        <v>56</v>
      </c>
      <c r="K562" s="115" t="s">
        <v>9</v>
      </c>
      <c r="L562" s="118" t="s">
        <v>119</v>
      </c>
      <c r="M562" s="102"/>
      <c r="N562" s="102"/>
      <c r="O562" s="102"/>
      <c r="P562" s="102"/>
      <c r="Q562" s="105"/>
      <c r="R562" s="105"/>
      <c r="S562" s="105"/>
      <c r="T562" s="107">
        <v>2.37</v>
      </c>
      <c r="U562" s="102">
        <v>1</v>
      </c>
      <c r="V562" s="102" t="str">
        <f t="shared" si="42"/>
        <v>ORO</v>
      </c>
      <c r="W562" s="102" t="s">
        <v>233</v>
      </c>
      <c r="X562" t="str">
        <f t="shared" ca="1" si="43"/>
        <v>s</v>
      </c>
    </row>
    <row r="563" spans="1:24" x14ac:dyDescent="0.25">
      <c r="A563" s="128" t="s">
        <v>1314</v>
      </c>
      <c r="B563" s="115" t="s">
        <v>1117</v>
      </c>
      <c r="C563" s="115" t="s">
        <v>359</v>
      </c>
      <c r="D563" s="115" t="s">
        <v>1128</v>
      </c>
      <c r="E563" s="115" t="s">
        <v>870</v>
      </c>
      <c r="F563" s="115" t="s">
        <v>97</v>
      </c>
      <c r="G563" s="118" t="s">
        <v>102</v>
      </c>
      <c r="H563" s="122">
        <v>23820</v>
      </c>
      <c r="I563" s="115">
        <f t="shared" ca="1" si="44"/>
        <v>54</v>
      </c>
      <c r="J563" s="121">
        <v>54</v>
      </c>
      <c r="K563" s="118" t="s">
        <v>3</v>
      </c>
      <c r="L563" s="115" t="s">
        <v>122</v>
      </c>
      <c r="M563" s="102"/>
      <c r="N563" s="102"/>
      <c r="O563" s="102"/>
      <c r="P563" s="102"/>
      <c r="Q563" s="105"/>
      <c r="R563" s="105"/>
      <c r="S563" s="105"/>
      <c r="T563" s="102">
        <v>5.04</v>
      </c>
      <c r="U563" s="102">
        <v>4</v>
      </c>
      <c r="V563" s="102" t="str">
        <f t="shared" si="42"/>
        <v/>
      </c>
      <c r="W563" s="102" t="s">
        <v>233</v>
      </c>
      <c r="X563" t="str">
        <f t="shared" ca="1" si="43"/>
        <v>s</v>
      </c>
    </row>
    <row r="564" spans="1:24" x14ac:dyDescent="0.25">
      <c r="A564" s="128" t="s">
        <v>1314</v>
      </c>
      <c r="B564" s="115" t="s">
        <v>1117</v>
      </c>
      <c r="C564" s="115" t="s">
        <v>359</v>
      </c>
      <c r="D564" s="115" t="s">
        <v>1128</v>
      </c>
      <c r="E564" s="115" t="s">
        <v>870</v>
      </c>
      <c r="F564" s="115" t="s">
        <v>97</v>
      </c>
      <c r="G564" s="118" t="s">
        <v>102</v>
      </c>
      <c r="H564" s="122">
        <v>23820</v>
      </c>
      <c r="I564" s="115">
        <f t="shared" ca="1" si="44"/>
        <v>54</v>
      </c>
      <c r="J564" s="121">
        <v>54</v>
      </c>
      <c r="K564" s="118" t="s">
        <v>3</v>
      </c>
      <c r="L564" s="115" t="s">
        <v>156</v>
      </c>
      <c r="M564" s="102"/>
      <c r="N564" s="102"/>
      <c r="O564" s="102"/>
      <c r="P564" s="102"/>
      <c r="Q564" s="105"/>
      <c r="R564" s="105"/>
      <c r="S564" s="105"/>
      <c r="T564" s="102">
        <v>14.21</v>
      </c>
      <c r="U564" s="102">
        <v>6</v>
      </c>
      <c r="V564" s="102" t="str">
        <f t="shared" si="42"/>
        <v/>
      </c>
      <c r="W564" s="102" t="s">
        <v>233</v>
      </c>
      <c r="X564" t="str">
        <f t="shared" ca="1" si="43"/>
        <v>s</v>
      </c>
    </row>
    <row r="565" spans="1:24" x14ac:dyDescent="0.25">
      <c r="A565" s="128" t="s">
        <v>1314</v>
      </c>
      <c r="B565" s="115" t="s">
        <v>1117</v>
      </c>
      <c r="C565" s="115" t="s">
        <v>359</v>
      </c>
      <c r="D565" s="115" t="s">
        <v>1128</v>
      </c>
      <c r="E565" s="115" t="s">
        <v>870</v>
      </c>
      <c r="F565" s="115" t="s">
        <v>97</v>
      </c>
      <c r="G565" s="118" t="s">
        <v>102</v>
      </c>
      <c r="H565" s="122">
        <v>23820</v>
      </c>
      <c r="I565" s="115">
        <f t="shared" ca="1" si="44"/>
        <v>54</v>
      </c>
      <c r="J565" s="121">
        <v>54</v>
      </c>
      <c r="K565" s="118" t="s">
        <v>3</v>
      </c>
      <c r="L565" s="115" t="s">
        <v>121</v>
      </c>
      <c r="M565" s="102"/>
      <c r="N565" s="102"/>
      <c r="O565" s="102"/>
      <c r="P565" s="102"/>
      <c r="Q565" s="105"/>
      <c r="R565" s="105"/>
      <c r="S565" s="105"/>
      <c r="T565" s="102">
        <v>6.44</v>
      </c>
      <c r="U565" s="102">
        <v>5</v>
      </c>
      <c r="V565" s="102" t="str">
        <f t="shared" si="42"/>
        <v/>
      </c>
      <c r="W565" s="102" t="s">
        <v>233</v>
      </c>
      <c r="X565" t="str">
        <f t="shared" ca="1" si="43"/>
        <v>s</v>
      </c>
    </row>
    <row r="566" spans="1:24" x14ac:dyDescent="0.25">
      <c r="A566" s="128" t="s">
        <v>1186</v>
      </c>
      <c r="B566" s="115" t="s">
        <v>368</v>
      </c>
      <c r="C566" s="115" t="s">
        <v>1089</v>
      </c>
      <c r="D566" s="115" t="s">
        <v>1102</v>
      </c>
      <c r="E566" s="115" t="s">
        <v>835</v>
      </c>
      <c r="F566" s="115" t="s">
        <v>96</v>
      </c>
      <c r="G566" s="118" t="s">
        <v>102</v>
      </c>
      <c r="H566" s="126">
        <v>30885</v>
      </c>
      <c r="I566" s="115">
        <f t="shared" ca="1" si="44"/>
        <v>35</v>
      </c>
      <c r="J566" s="121">
        <v>35</v>
      </c>
      <c r="K566" s="115" t="s">
        <v>16</v>
      </c>
      <c r="L566" s="115" t="s">
        <v>112</v>
      </c>
      <c r="M566" s="102"/>
      <c r="N566" s="102"/>
      <c r="O566" s="102"/>
      <c r="P566" s="102"/>
      <c r="Q566" s="105"/>
      <c r="R566" s="105"/>
      <c r="S566" s="105"/>
      <c r="T566" s="102">
        <v>14.66</v>
      </c>
      <c r="U566" s="102">
        <v>5</v>
      </c>
      <c r="V566" s="102" t="str">
        <f t="shared" si="42"/>
        <v/>
      </c>
      <c r="W566" s="102" t="s">
        <v>233</v>
      </c>
      <c r="X566" t="str">
        <f t="shared" ca="1" si="43"/>
        <v>s</v>
      </c>
    </row>
    <row r="567" spans="1:24" x14ac:dyDescent="0.25">
      <c r="A567" s="128" t="s">
        <v>1186</v>
      </c>
      <c r="B567" s="115" t="s">
        <v>368</v>
      </c>
      <c r="C567" s="115" t="s">
        <v>1089</v>
      </c>
      <c r="D567" s="115" t="s">
        <v>1102</v>
      </c>
      <c r="E567" s="115" t="s">
        <v>835</v>
      </c>
      <c r="F567" s="115" t="s">
        <v>96</v>
      </c>
      <c r="G567" s="118" t="s">
        <v>102</v>
      </c>
      <c r="H567" s="126">
        <v>30885</v>
      </c>
      <c r="I567" s="115">
        <f t="shared" ca="1" si="44"/>
        <v>35</v>
      </c>
      <c r="J567" s="121">
        <v>35</v>
      </c>
      <c r="K567" s="115" t="s">
        <v>16</v>
      </c>
      <c r="L567" s="115" t="s">
        <v>121</v>
      </c>
      <c r="M567" s="102"/>
      <c r="N567" s="102"/>
      <c r="O567" s="102"/>
      <c r="P567" s="102"/>
      <c r="Q567" s="105"/>
      <c r="R567" s="105"/>
      <c r="S567" s="105"/>
      <c r="T567" s="102" t="s">
        <v>233</v>
      </c>
      <c r="U567" s="102" t="s">
        <v>233</v>
      </c>
      <c r="V567" s="102" t="str">
        <f t="shared" si="42"/>
        <v/>
      </c>
      <c r="W567" s="102" t="s">
        <v>233</v>
      </c>
      <c r="X567" t="str">
        <f t="shared" ca="1" si="43"/>
        <v>s</v>
      </c>
    </row>
    <row r="568" spans="1:24" x14ac:dyDescent="0.25">
      <c r="A568" s="128" t="s">
        <v>1186</v>
      </c>
      <c r="B568" s="115" t="s">
        <v>368</v>
      </c>
      <c r="C568" s="115" t="s">
        <v>1089</v>
      </c>
      <c r="D568" s="115" t="s">
        <v>1102</v>
      </c>
      <c r="E568" s="115" t="s">
        <v>835</v>
      </c>
      <c r="F568" s="115" t="s">
        <v>96</v>
      </c>
      <c r="G568" s="118" t="s">
        <v>102</v>
      </c>
      <c r="H568" s="126">
        <v>30885</v>
      </c>
      <c r="I568" s="115">
        <f t="shared" ca="1" si="44"/>
        <v>35</v>
      </c>
      <c r="J568" s="121">
        <v>35</v>
      </c>
      <c r="K568" s="115" t="s">
        <v>16</v>
      </c>
      <c r="L568" s="115" t="s">
        <v>156</v>
      </c>
      <c r="M568" s="102"/>
      <c r="N568" s="102"/>
      <c r="O568" s="102"/>
      <c r="P568" s="102"/>
      <c r="Q568" s="105"/>
      <c r="R568" s="105"/>
      <c r="S568" s="105"/>
      <c r="T568" s="102" t="s">
        <v>233</v>
      </c>
      <c r="U568" s="102" t="s">
        <v>233</v>
      </c>
      <c r="V568" s="102" t="str">
        <f t="shared" si="42"/>
        <v/>
      </c>
      <c r="W568" s="102" t="s">
        <v>233</v>
      </c>
      <c r="X568" t="str">
        <f t="shared" ca="1" si="43"/>
        <v>s</v>
      </c>
    </row>
    <row r="569" spans="1:24" x14ac:dyDescent="0.25">
      <c r="A569" s="128" t="s">
        <v>1263</v>
      </c>
      <c r="B569" s="115" t="s">
        <v>407</v>
      </c>
      <c r="C569" s="115" t="s">
        <v>1103</v>
      </c>
      <c r="D569" s="115" t="s">
        <v>1104</v>
      </c>
      <c r="E569" s="115" t="s">
        <v>842</v>
      </c>
      <c r="F569" s="115" t="s">
        <v>96</v>
      </c>
      <c r="G569" s="118" t="s">
        <v>102</v>
      </c>
      <c r="H569" s="126">
        <v>25981</v>
      </c>
      <c r="I569" s="115">
        <f t="shared" ca="1" si="44"/>
        <v>48</v>
      </c>
      <c r="J569" s="121">
        <v>48</v>
      </c>
      <c r="K569" s="118" t="s">
        <v>4</v>
      </c>
      <c r="L569" s="118" t="s">
        <v>116</v>
      </c>
      <c r="M569" s="102"/>
      <c r="N569" s="102"/>
      <c r="O569" s="102"/>
      <c r="P569" s="102"/>
      <c r="Q569" s="105"/>
      <c r="R569" s="105"/>
      <c r="S569" s="105"/>
      <c r="T569" s="102" t="s">
        <v>233</v>
      </c>
      <c r="U569" s="102" t="s">
        <v>233</v>
      </c>
      <c r="V569" s="102" t="str">
        <f t="shared" si="42"/>
        <v/>
      </c>
      <c r="W569" s="102" t="s">
        <v>233</v>
      </c>
      <c r="X569" t="str">
        <f t="shared" ca="1" si="43"/>
        <v>s</v>
      </c>
    </row>
    <row r="570" spans="1:24" x14ac:dyDescent="0.25">
      <c r="A570" s="128" t="s">
        <v>1263</v>
      </c>
      <c r="B570" s="115" t="s">
        <v>407</v>
      </c>
      <c r="C570" s="115" t="s">
        <v>1103</v>
      </c>
      <c r="D570" s="115" t="s">
        <v>1104</v>
      </c>
      <c r="E570" s="115" t="s">
        <v>842</v>
      </c>
      <c r="F570" s="115" t="s">
        <v>96</v>
      </c>
      <c r="G570" s="118" t="s">
        <v>102</v>
      </c>
      <c r="H570" s="126">
        <v>25981</v>
      </c>
      <c r="I570" s="115">
        <f t="shared" ca="1" si="44"/>
        <v>48</v>
      </c>
      <c r="J570" s="121">
        <v>48</v>
      </c>
      <c r="K570" s="118" t="s">
        <v>4</v>
      </c>
      <c r="L570" s="115" t="s">
        <v>117</v>
      </c>
      <c r="M570" s="102"/>
      <c r="N570" s="102"/>
      <c r="O570" s="102"/>
      <c r="P570" s="102"/>
      <c r="Q570" s="105"/>
      <c r="R570" s="105"/>
      <c r="S570" s="105"/>
      <c r="T570" s="102" t="s">
        <v>233</v>
      </c>
      <c r="U570" s="102" t="s">
        <v>233</v>
      </c>
      <c r="V570" s="102" t="str">
        <f t="shared" si="42"/>
        <v/>
      </c>
      <c r="W570" s="102" t="s">
        <v>233</v>
      </c>
      <c r="X570" t="str">
        <f t="shared" ca="1" si="43"/>
        <v>s</v>
      </c>
    </row>
    <row r="571" spans="1:24" x14ac:dyDescent="0.25">
      <c r="A571" s="128" t="s">
        <v>1263</v>
      </c>
      <c r="B571" s="115" t="s">
        <v>407</v>
      </c>
      <c r="C571" s="115" t="s">
        <v>1103</v>
      </c>
      <c r="D571" s="115" t="s">
        <v>1104</v>
      </c>
      <c r="E571" s="115" t="s">
        <v>842</v>
      </c>
      <c r="F571" s="115" t="s">
        <v>96</v>
      </c>
      <c r="G571" s="118" t="s">
        <v>102</v>
      </c>
      <c r="H571" s="126">
        <v>25981</v>
      </c>
      <c r="I571" s="115">
        <f t="shared" ca="1" si="44"/>
        <v>48</v>
      </c>
      <c r="J571" s="121">
        <v>48</v>
      </c>
      <c r="K571" s="118" t="s">
        <v>4</v>
      </c>
      <c r="L571" s="115" t="s">
        <v>110</v>
      </c>
      <c r="M571" s="102"/>
      <c r="N571" s="102"/>
      <c r="O571" s="102"/>
      <c r="P571" s="102"/>
      <c r="Q571" s="105"/>
      <c r="R571" s="105"/>
      <c r="S571" s="105"/>
      <c r="T571" s="102" t="s">
        <v>233</v>
      </c>
      <c r="U571" s="102" t="s">
        <v>233</v>
      </c>
      <c r="V571" s="102" t="str">
        <f t="shared" si="42"/>
        <v/>
      </c>
      <c r="W571" s="102" t="s">
        <v>233</v>
      </c>
      <c r="X571" t="str">
        <f t="shared" ca="1" si="43"/>
        <v>s</v>
      </c>
    </row>
    <row r="572" spans="1:24" x14ac:dyDescent="0.25">
      <c r="A572" s="128" t="s">
        <v>1450</v>
      </c>
      <c r="B572" s="115" t="s">
        <v>907</v>
      </c>
      <c r="C572" s="115" t="s">
        <v>1105</v>
      </c>
      <c r="D572" s="115" t="s">
        <v>1106</v>
      </c>
      <c r="E572" s="115" t="s">
        <v>855</v>
      </c>
      <c r="F572" s="115" t="s">
        <v>96</v>
      </c>
      <c r="G572" s="118" t="s">
        <v>102</v>
      </c>
      <c r="H572" s="126">
        <v>17417</v>
      </c>
      <c r="I572" s="115">
        <f t="shared" ca="1" si="44"/>
        <v>72</v>
      </c>
      <c r="J572" s="121">
        <v>72</v>
      </c>
      <c r="K572" s="118" t="s">
        <v>11</v>
      </c>
      <c r="L572" s="115" t="s">
        <v>115</v>
      </c>
      <c r="M572" s="102"/>
      <c r="N572" s="102"/>
      <c r="O572" s="102"/>
      <c r="P572" s="102"/>
      <c r="Q572" s="105"/>
      <c r="R572" s="105"/>
      <c r="S572" s="105"/>
      <c r="T572" s="102" t="s">
        <v>1751</v>
      </c>
      <c r="U572" s="102">
        <v>1</v>
      </c>
      <c r="V572" s="102" t="str">
        <f t="shared" si="42"/>
        <v>ORO</v>
      </c>
      <c r="W572" s="102" t="s">
        <v>233</v>
      </c>
      <c r="X572" t="str">
        <f t="shared" ca="1" si="43"/>
        <v>s</v>
      </c>
    </row>
    <row r="573" spans="1:24" x14ac:dyDescent="0.25">
      <c r="A573" s="128" t="s">
        <v>1450</v>
      </c>
      <c r="B573" s="115" t="s">
        <v>907</v>
      </c>
      <c r="C573" s="115" t="s">
        <v>1105</v>
      </c>
      <c r="D573" s="115" t="s">
        <v>1106</v>
      </c>
      <c r="E573" s="115" t="s">
        <v>855</v>
      </c>
      <c r="F573" s="115" t="s">
        <v>96</v>
      </c>
      <c r="G573" s="118" t="s">
        <v>102</v>
      </c>
      <c r="H573" s="126">
        <v>17417</v>
      </c>
      <c r="I573" s="115">
        <f t="shared" ca="1" si="44"/>
        <v>72</v>
      </c>
      <c r="J573" s="121">
        <v>72</v>
      </c>
      <c r="K573" s="118" t="s">
        <v>11</v>
      </c>
      <c r="L573" s="118" t="s">
        <v>116</v>
      </c>
      <c r="M573" s="102"/>
      <c r="N573" s="102"/>
      <c r="O573" s="102"/>
      <c r="P573" s="102"/>
      <c r="Q573" s="105"/>
      <c r="R573" s="105"/>
      <c r="S573" s="105"/>
      <c r="T573" s="102" t="s">
        <v>1542</v>
      </c>
      <c r="U573" s="102">
        <v>3</v>
      </c>
      <c r="V573" s="102" t="str">
        <f t="shared" si="42"/>
        <v>BRONCE</v>
      </c>
      <c r="W573" s="102" t="s">
        <v>233</v>
      </c>
      <c r="X573" t="str">
        <f t="shared" ca="1" si="43"/>
        <v>s</v>
      </c>
    </row>
    <row r="574" spans="1:24" x14ac:dyDescent="0.25">
      <c r="A574" s="128" t="s">
        <v>1450</v>
      </c>
      <c r="B574" s="115" t="s">
        <v>907</v>
      </c>
      <c r="C574" s="115" t="s">
        <v>1105</v>
      </c>
      <c r="D574" s="115" t="s">
        <v>1106</v>
      </c>
      <c r="E574" s="115" t="s">
        <v>855</v>
      </c>
      <c r="F574" s="115" t="s">
        <v>96</v>
      </c>
      <c r="G574" s="118" t="s">
        <v>102</v>
      </c>
      <c r="H574" s="126">
        <v>17417</v>
      </c>
      <c r="I574" s="115">
        <f t="shared" ca="1" si="44"/>
        <v>72</v>
      </c>
      <c r="J574" s="121">
        <v>72</v>
      </c>
      <c r="K574" s="118" t="s">
        <v>11</v>
      </c>
      <c r="L574" s="115" t="s">
        <v>117</v>
      </c>
      <c r="M574" s="102"/>
      <c r="N574" s="102"/>
      <c r="O574" s="102"/>
      <c r="P574" s="102"/>
      <c r="Q574" s="105"/>
      <c r="R574" s="105"/>
      <c r="S574" s="105"/>
      <c r="T574" s="102" t="s">
        <v>1740</v>
      </c>
      <c r="U574" s="102">
        <v>4</v>
      </c>
      <c r="V574" s="102" t="str">
        <f t="shared" si="42"/>
        <v/>
      </c>
      <c r="W574" s="102" t="s">
        <v>233</v>
      </c>
      <c r="X574" t="str">
        <f t="shared" ca="1" si="43"/>
        <v>s</v>
      </c>
    </row>
    <row r="575" spans="1:24" x14ac:dyDescent="0.25">
      <c r="A575" s="128" t="s">
        <v>1180</v>
      </c>
      <c r="B575" s="115" t="s">
        <v>390</v>
      </c>
      <c r="C575" s="115" t="s">
        <v>238</v>
      </c>
      <c r="D575" s="115" t="s">
        <v>1129</v>
      </c>
      <c r="E575" s="115" t="s">
        <v>871</v>
      </c>
      <c r="F575" s="115" t="s">
        <v>97</v>
      </c>
      <c r="G575" s="118" t="s">
        <v>102</v>
      </c>
      <c r="H575" s="122">
        <v>31404</v>
      </c>
      <c r="I575" s="115">
        <f t="shared" ca="1" si="44"/>
        <v>34</v>
      </c>
      <c r="J575" s="121">
        <v>34</v>
      </c>
      <c r="K575" s="115" t="s">
        <v>91</v>
      </c>
      <c r="L575" s="115" t="s">
        <v>115</v>
      </c>
      <c r="M575" s="102"/>
      <c r="N575" s="102"/>
      <c r="O575" s="102"/>
      <c r="P575" s="102"/>
      <c r="Q575" s="105"/>
      <c r="R575" s="105"/>
      <c r="S575" s="105"/>
      <c r="T575" s="102" t="s">
        <v>1638</v>
      </c>
      <c r="U575" s="102">
        <v>3</v>
      </c>
      <c r="V575" s="102" t="str">
        <f t="shared" si="42"/>
        <v>BRONCE</v>
      </c>
      <c r="W575" s="102" t="s">
        <v>233</v>
      </c>
      <c r="X575" t="str">
        <f t="shared" ca="1" si="43"/>
        <v>s</v>
      </c>
    </row>
    <row r="576" spans="1:24" x14ac:dyDescent="0.25">
      <c r="A576" s="128" t="s">
        <v>1180</v>
      </c>
      <c r="B576" s="115" t="s">
        <v>390</v>
      </c>
      <c r="C576" s="115" t="s">
        <v>238</v>
      </c>
      <c r="D576" s="115" t="s">
        <v>1129</v>
      </c>
      <c r="E576" s="115" t="s">
        <v>871</v>
      </c>
      <c r="F576" s="115" t="s">
        <v>97</v>
      </c>
      <c r="G576" s="118" t="s">
        <v>102</v>
      </c>
      <c r="H576" s="122">
        <v>31404</v>
      </c>
      <c r="I576" s="115">
        <f t="shared" ca="1" si="44"/>
        <v>34</v>
      </c>
      <c r="J576" s="121">
        <v>34</v>
      </c>
      <c r="K576" s="115" t="s">
        <v>91</v>
      </c>
      <c r="L576" s="118" t="s">
        <v>116</v>
      </c>
      <c r="M576" s="102"/>
      <c r="N576" s="102"/>
      <c r="O576" s="102"/>
      <c r="P576" s="102"/>
      <c r="Q576" s="105"/>
      <c r="R576" s="105"/>
      <c r="S576" s="105"/>
      <c r="T576" s="102" t="s">
        <v>233</v>
      </c>
      <c r="U576" s="102" t="s">
        <v>233</v>
      </c>
      <c r="V576" s="102" t="str">
        <f t="shared" si="42"/>
        <v/>
      </c>
      <c r="W576" s="102" t="s">
        <v>233</v>
      </c>
      <c r="X576" t="str">
        <f t="shared" ca="1" si="43"/>
        <v>s</v>
      </c>
    </row>
    <row r="577" spans="1:24" x14ac:dyDescent="0.25">
      <c r="A577" s="128" t="s">
        <v>1180</v>
      </c>
      <c r="B577" s="115" t="s">
        <v>390</v>
      </c>
      <c r="C577" s="115" t="s">
        <v>238</v>
      </c>
      <c r="D577" s="115" t="s">
        <v>1129</v>
      </c>
      <c r="E577" s="115" t="s">
        <v>871</v>
      </c>
      <c r="F577" s="115" t="s">
        <v>97</v>
      </c>
      <c r="G577" s="118" t="s">
        <v>102</v>
      </c>
      <c r="H577" s="122">
        <v>31404</v>
      </c>
      <c r="I577" s="115">
        <f t="shared" ca="1" si="44"/>
        <v>34</v>
      </c>
      <c r="J577" s="121">
        <v>34</v>
      </c>
      <c r="K577" s="115" t="s">
        <v>91</v>
      </c>
      <c r="L577" s="115" t="s">
        <v>117</v>
      </c>
      <c r="M577" s="102"/>
      <c r="N577" s="102"/>
      <c r="O577" s="102"/>
      <c r="P577" s="102"/>
      <c r="Q577" s="105"/>
      <c r="R577" s="105"/>
      <c r="S577" s="105"/>
      <c r="T577" s="102" t="s">
        <v>1708</v>
      </c>
      <c r="U577" s="102">
        <v>2</v>
      </c>
      <c r="V577" s="102" t="str">
        <f t="shared" si="42"/>
        <v>PLATA</v>
      </c>
      <c r="W577" s="102" t="s">
        <v>233</v>
      </c>
      <c r="X577" t="str">
        <f t="shared" ca="1" si="43"/>
        <v>s</v>
      </c>
    </row>
    <row r="578" spans="1:24" x14ac:dyDescent="0.25">
      <c r="A578" s="163" t="s">
        <v>1419</v>
      </c>
      <c r="B578" s="157" t="s">
        <v>909</v>
      </c>
      <c r="C578" s="157" t="s">
        <v>910</v>
      </c>
      <c r="D578" s="157" t="s">
        <v>911</v>
      </c>
      <c r="E578" s="157">
        <v>1214479</v>
      </c>
      <c r="F578" s="157" t="s">
        <v>97</v>
      </c>
      <c r="G578" s="158" t="s">
        <v>1157</v>
      </c>
      <c r="H578" s="159">
        <v>20242</v>
      </c>
      <c r="I578" s="157">
        <f t="shared" ca="1" si="44"/>
        <v>64</v>
      </c>
      <c r="J578" s="160">
        <v>64</v>
      </c>
      <c r="K578" s="157" t="s">
        <v>8</v>
      </c>
      <c r="L578" s="157" t="s">
        <v>121</v>
      </c>
      <c r="M578" s="102"/>
      <c r="N578" s="102"/>
      <c r="O578" s="102"/>
      <c r="P578" s="102"/>
      <c r="Q578" s="102"/>
      <c r="R578" s="102"/>
      <c r="S578" s="102"/>
      <c r="T578" s="161">
        <v>14.99</v>
      </c>
      <c r="U578" s="161">
        <v>2</v>
      </c>
      <c r="V578" s="161" t="str">
        <f t="shared" si="42"/>
        <v>PLATA</v>
      </c>
      <c r="W578" s="161" t="s">
        <v>233</v>
      </c>
      <c r="X578" t="str">
        <f t="shared" ca="1" si="43"/>
        <v>s</v>
      </c>
    </row>
    <row r="579" spans="1:24" x14ac:dyDescent="0.25">
      <c r="A579" s="163" t="s">
        <v>1419</v>
      </c>
      <c r="B579" s="157" t="s">
        <v>909</v>
      </c>
      <c r="C579" s="157" t="s">
        <v>910</v>
      </c>
      <c r="D579" s="157" t="s">
        <v>911</v>
      </c>
      <c r="E579" s="157">
        <v>1214479</v>
      </c>
      <c r="F579" s="157" t="s">
        <v>97</v>
      </c>
      <c r="G579" s="158" t="s">
        <v>1157</v>
      </c>
      <c r="H579" s="159">
        <v>20242</v>
      </c>
      <c r="I579" s="157">
        <f t="shared" ca="1" si="44"/>
        <v>64</v>
      </c>
      <c r="J579" s="160">
        <v>64</v>
      </c>
      <c r="K579" s="157" t="s">
        <v>8</v>
      </c>
      <c r="L579" s="158" t="s">
        <v>113</v>
      </c>
      <c r="M579" s="102"/>
      <c r="N579" s="102"/>
      <c r="O579" s="102"/>
      <c r="P579" s="102"/>
      <c r="Q579" s="102"/>
      <c r="R579" s="102"/>
      <c r="S579" s="102"/>
      <c r="T579" s="161">
        <v>39.07</v>
      </c>
      <c r="U579" s="161">
        <v>1</v>
      </c>
      <c r="V579" s="161" t="str">
        <f t="shared" si="42"/>
        <v>ORO</v>
      </c>
      <c r="W579" s="161" t="s">
        <v>233</v>
      </c>
      <c r="X579" t="str">
        <f t="shared" ca="1" si="43"/>
        <v>s</v>
      </c>
    </row>
    <row r="580" spans="1:24" x14ac:dyDescent="0.25">
      <c r="A580" s="163" t="s">
        <v>1419</v>
      </c>
      <c r="B580" s="157" t="s">
        <v>909</v>
      </c>
      <c r="C580" s="157" t="s">
        <v>910</v>
      </c>
      <c r="D580" s="157" t="s">
        <v>911</v>
      </c>
      <c r="E580" s="157">
        <v>1214479</v>
      </c>
      <c r="F580" s="157" t="s">
        <v>97</v>
      </c>
      <c r="G580" s="158" t="s">
        <v>1157</v>
      </c>
      <c r="H580" s="159">
        <v>20242</v>
      </c>
      <c r="I580" s="157">
        <f t="shared" ca="1" si="44"/>
        <v>64</v>
      </c>
      <c r="J580" s="160">
        <v>64</v>
      </c>
      <c r="K580" s="157" t="s">
        <v>8</v>
      </c>
      <c r="L580" s="158" t="s">
        <v>114</v>
      </c>
      <c r="M580" s="102"/>
      <c r="N580" s="102"/>
      <c r="O580" s="102"/>
      <c r="P580" s="102"/>
      <c r="Q580" s="102"/>
      <c r="R580" s="102"/>
      <c r="S580" s="102"/>
      <c r="T580" s="161" t="s">
        <v>1608</v>
      </c>
      <c r="U580" s="161">
        <v>1</v>
      </c>
      <c r="V580" s="161" t="str">
        <f t="shared" si="42"/>
        <v>ORO</v>
      </c>
      <c r="W580" s="161" t="s">
        <v>233</v>
      </c>
      <c r="X580" t="str">
        <f t="shared" ca="1" si="43"/>
        <v>s</v>
      </c>
    </row>
    <row r="581" spans="1:24" x14ac:dyDescent="0.25">
      <c r="A581" s="128" t="s">
        <v>1451</v>
      </c>
      <c r="B581" s="120" t="s">
        <v>775</v>
      </c>
      <c r="C581" s="120" t="s">
        <v>46</v>
      </c>
      <c r="D581" s="120" t="s">
        <v>788</v>
      </c>
      <c r="E581" s="112" t="s">
        <v>798</v>
      </c>
      <c r="F581" s="115" t="s">
        <v>96</v>
      </c>
      <c r="G581" s="118" t="s">
        <v>106</v>
      </c>
      <c r="H581" s="126">
        <v>17710</v>
      </c>
      <c r="I581" s="115">
        <f t="shared" ca="1" si="44"/>
        <v>71</v>
      </c>
      <c r="J581" s="121">
        <v>71</v>
      </c>
      <c r="K581" s="118" t="s">
        <v>11</v>
      </c>
      <c r="L581" s="115" t="s">
        <v>117</v>
      </c>
      <c r="M581" s="102"/>
      <c r="N581" s="102"/>
      <c r="O581" s="102"/>
      <c r="P581" s="102"/>
      <c r="Q581" s="105"/>
      <c r="R581" s="105"/>
      <c r="S581" s="105"/>
      <c r="T581" s="102" t="s">
        <v>1741</v>
      </c>
      <c r="U581" s="102">
        <v>2</v>
      </c>
      <c r="V581" s="102" t="str">
        <f t="shared" ref="V581:V644" si="45">IF(U581=1,"ORO",IF(U581=2,"PLATA",IF(U581=3,"BRONCE","")))</f>
        <v>PLATA</v>
      </c>
      <c r="W581" s="102" t="s">
        <v>233</v>
      </c>
      <c r="X581" t="str">
        <f t="shared" ca="1" si="43"/>
        <v>s</v>
      </c>
    </row>
    <row r="582" spans="1:24" x14ac:dyDescent="0.25">
      <c r="A582" s="128" t="s">
        <v>1451</v>
      </c>
      <c r="B582" s="120" t="s">
        <v>775</v>
      </c>
      <c r="C582" s="120" t="s">
        <v>46</v>
      </c>
      <c r="D582" s="120" t="s">
        <v>788</v>
      </c>
      <c r="E582" s="112" t="s">
        <v>798</v>
      </c>
      <c r="F582" s="115" t="s">
        <v>96</v>
      </c>
      <c r="G582" s="118" t="s">
        <v>106</v>
      </c>
      <c r="H582" s="126">
        <v>17710</v>
      </c>
      <c r="I582" s="115">
        <f t="shared" ca="1" si="44"/>
        <v>71</v>
      </c>
      <c r="J582" s="121">
        <v>71</v>
      </c>
      <c r="K582" s="118" t="s">
        <v>11</v>
      </c>
      <c r="L582" s="115" t="s">
        <v>118</v>
      </c>
      <c r="M582" s="102"/>
      <c r="N582" s="102"/>
      <c r="O582" s="102"/>
      <c r="P582" s="102"/>
      <c r="Q582" s="105"/>
      <c r="R582" s="105"/>
      <c r="S582" s="105"/>
      <c r="T582" s="102" t="s">
        <v>1514</v>
      </c>
      <c r="U582" s="102">
        <v>2</v>
      </c>
      <c r="V582" s="102" t="str">
        <f t="shared" si="45"/>
        <v>PLATA</v>
      </c>
      <c r="W582" s="102" t="s">
        <v>233</v>
      </c>
      <c r="X582" t="str">
        <f t="shared" ca="1" si="43"/>
        <v>s</v>
      </c>
    </row>
    <row r="583" spans="1:24" x14ac:dyDescent="0.25">
      <c r="A583" s="128" t="s">
        <v>1451</v>
      </c>
      <c r="B583" s="120" t="s">
        <v>775</v>
      </c>
      <c r="C583" s="120" t="s">
        <v>46</v>
      </c>
      <c r="D583" s="120" t="s">
        <v>788</v>
      </c>
      <c r="E583" s="112" t="s">
        <v>798</v>
      </c>
      <c r="F583" s="115" t="s">
        <v>96</v>
      </c>
      <c r="G583" s="118" t="s">
        <v>106</v>
      </c>
      <c r="H583" s="126">
        <v>17710</v>
      </c>
      <c r="I583" s="115">
        <f t="shared" ca="1" si="44"/>
        <v>71</v>
      </c>
      <c r="J583" s="121">
        <v>71</v>
      </c>
      <c r="K583" s="118" t="s">
        <v>11</v>
      </c>
      <c r="L583" s="115" t="s">
        <v>110</v>
      </c>
      <c r="M583" s="102"/>
      <c r="N583" s="102"/>
      <c r="O583" s="102"/>
      <c r="P583" s="102"/>
      <c r="Q583" s="105"/>
      <c r="R583" s="105"/>
      <c r="S583" s="105"/>
      <c r="T583" s="102" t="s">
        <v>233</v>
      </c>
      <c r="U583" s="102" t="s">
        <v>233</v>
      </c>
      <c r="V583" s="102" t="str">
        <f t="shared" si="45"/>
        <v/>
      </c>
      <c r="W583" s="102" t="s">
        <v>233</v>
      </c>
      <c r="X583" t="str">
        <f t="shared" ca="1" si="43"/>
        <v>s</v>
      </c>
    </row>
    <row r="584" spans="1:24" x14ac:dyDescent="0.25">
      <c r="A584" s="128" t="s">
        <v>1265</v>
      </c>
      <c r="B584" s="120" t="s">
        <v>779</v>
      </c>
      <c r="C584" s="120" t="s">
        <v>35</v>
      </c>
      <c r="D584" s="120" t="s">
        <v>796</v>
      </c>
      <c r="E584" s="113">
        <v>3699122</v>
      </c>
      <c r="F584" s="115" t="s">
        <v>97</v>
      </c>
      <c r="G584" s="118" t="s">
        <v>106</v>
      </c>
      <c r="H584" s="126">
        <v>25467</v>
      </c>
      <c r="I584" s="115">
        <f t="shared" ca="1" si="44"/>
        <v>50</v>
      </c>
      <c r="J584" s="121">
        <v>49</v>
      </c>
      <c r="K584" s="118" t="s">
        <v>4</v>
      </c>
      <c r="L584" s="118" t="s">
        <v>114</v>
      </c>
      <c r="M584" s="102"/>
      <c r="N584" s="102"/>
      <c r="O584" s="102"/>
      <c r="P584" s="102"/>
      <c r="Q584" s="105"/>
      <c r="R584" s="105"/>
      <c r="S584" s="105"/>
      <c r="T584" s="102" t="s">
        <v>1600</v>
      </c>
      <c r="U584" s="102">
        <v>3</v>
      </c>
      <c r="V584" s="102" t="str">
        <f t="shared" si="45"/>
        <v>BRONCE</v>
      </c>
      <c r="W584" s="102" t="s">
        <v>233</v>
      </c>
      <c r="X584" t="str">
        <f t="shared" ca="1" si="43"/>
        <v>n</v>
      </c>
    </row>
    <row r="585" spans="1:24" x14ac:dyDescent="0.25">
      <c r="A585" s="128" t="s">
        <v>1265</v>
      </c>
      <c r="B585" s="120" t="s">
        <v>779</v>
      </c>
      <c r="C585" s="120" t="s">
        <v>35</v>
      </c>
      <c r="D585" s="120" t="s">
        <v>796</v>
      </c>
      <c r="E585" s="113">
        <v>3699122</v>
      </c>
      <c r="F585" s="115" t="s">
        <v>97</v>
      </c>
      <c r="G585" s="118" t="s">
        <v>106</v>
      </c>
      <c r="H585" s="126">
        <v>25467</v>
      </c>
      <c r="I585" s="115">
        <f t="shared" ca="1" si="44"/>
        <v>50</v>
      </c>
      <c r="J585" s="121">
        <v>49</v>
      </c>
      <c r="K585" s="118" t="s">
        <v>4</v>
      </c>
      <c r="L585" s="115" t="s">
        <v>115</v>
      </c>
      <c r="M585" s="102"/>
      <c r="N585" s="102"/>
      <c r="O585" s="102"/>
      <c r="P585" s="102"/>
      <c r="Q585" s="105"/>
      <c r="R585" s="105"/>
      <c r="S585" s="105"/>
      <c r="T585" s="102" t="s">
        <v>233</v>
      </c>
      <c r="U585" s="102" t="s">
        <v>233</v>
      </c>
      <c r="V585" s="102" t="str">
        <f t="shared" si="45"/>
        <v/>
      </c>
      <c r="W585" s="102" t="s">
        <v>233</v>
      </c>
      <c r="X585" t="str">
        <f t="shared" ca="1" si="43"/>
        <v>n</v>
      </c>
    </row>
    <row r="586" spans="1:24" x14ac:dyDescent="0.25">
      <c r="A586" s="128" t="s">
        <v>1265</v>
      </c>
      <c r="B586" s="120" t="s">
        <v>779</v>
      </c>
      <c r="C586" s="120" t="s">
        <v>35</v>
      </c>
      <c r="D586" s="120" t="s">
        <v>796</v>
      </c>
      <c r="E586" s="113">
        <v>3699122</v>
      </c>
      <c r="F586" s="115" t="s">
        <v>97</v>
      </c>
      <c r="G586" s="118" t="s">
        <v>106</v>
      </c>
      <c r="H586" s="126">
        <v>25467</v>
      </c>
      <c r="I586" s="115">
        <f t="shared" ca="1" si="44"/>
        <v>50</v>
      </c>
      <c r="J586" s="121">
        <v>49</v>
      </c>
      <c r="K586" s="118" t="s">
        <v>4</v>
      </c>
      <c r="L586" s="118" t="s">
        <v>116</v>
      </c>
      <c r="M586" s="102"/>
      <c r="N586" s="102"/>
      <c r="O586" s="102"/>
      <c r="P586" s="102"/>
      <c r="Q586" s="105"/>
      <c r="R586" s="105"/>
      <c r="S586" s="105"/>
      <c r="T586" s="102" t="s">
        <v>1580</v>
      </c>
      <c r="U586" s="102">
        <v>3</v>
      </c>
      <c r="V586" s="102" t="str">
        <f t="shared" si="45"/>
        <v>BRONCE</v>
      </c>
      <c r="W586" s="102" t="s">
        <v>233</v>
      </c>
      <c r="X586" t="str">
        <f t="shared" ref="X586:X649" ca="1" si="46">IF(I586=J586,"s","n")</f>
        <v>n</v>
      </c>
    </row>
    <row r="587" spans="1:24" x14ac:dyDescent="0.25">
      <c r="A587" s="128" t="s">
        <v>1204</v>
      </c>
      <c r="B587" s="120" t="s">
        <v>28</v>
      </c>
      <c r="C587" s="120" t="s">
        <v>786</v>
      </c>
      <c r="D587" s="120" t="s">
        <v>797</v>
      </c>
      <c r="E587" s="113">
        <v>8630973</v>
      </c>
      <c r="F587" s="115" t="s">
        <v>97</v>
      </c>
      <c r="G587" s="118" t="s">
        <v>106</v>
      </c>
      <c r="H587" s="126">
        <v>30514</v>
      </c>
      <c r="I587" s="115">
        <f t="shared" ca="1" si="44"/>
        <v>36</v>
      </c>
      <c r="J587" s="121">
        <v>36</v>
      </c>
      <c r="K587" s="115" t="s">
        <v>16</v>
      </c>
      <c r="L587" s="115" t="s">
        <v>115</v>
      </c>
      <c r="M587" s="102"/>
      <c r="N587" s="102"/>
      <c r="O587" s="102"/>
      <c r="P587" s="102"/>
      <c r="Q587" s="105"/>
      <c r="R587" s="105"/>
      <c r="S587" s="105"/>
      <c r="T587" s="102" t="s">
        <v>1641</v>
      </c>
      <c r="U587" s="102">
        <v>3</v>
      </c>
      <c r="V587" s="102" t="str">
        <f t="shared" si="45"/>
        <v>BRONCE</v>
      </c>
      <c r="W587" s="102" t="s">
        <v>233</v>
      </c>
      <c r="X587" t="str">
        <f t="shared" ca="1" si="46"/>
        <v>s</v>
      </c>
    </row>
    <row r="588" spans="1:24" x14ac:dyDescent="0.25">
      <c r="A588" s="128" t="s">
        <v>1204</v>
      </c>
      <c r="B588" s="120" t="s">
        <v>28</v>
      </c>
      <c r="C588" s="120" t="s">
        <v>786</v>
      </c>
      <c r="D588" s="120" t="s">
        <v>797</v>
      </c>
      <c r="E588" s="113">
        <v>8630973</v>
      </c>
      <c r="F588" s="115" t="s">
        <v>97</v>
      </c>
      <c r="G588" s="118" t="s">
        <v>106</v>
      </c>
      <c r="H588" s="126">
        <v>30514</v>
      </c>
      <c r="I588" s="115">
        <f t="shared" ca="1" si="44"/>
        <v>36</v>
      </c>
      <c r="J588" s="121">
        <v>36</v>
      </c>
      <c r="K588" s="115" t="s">
        <v>16</v>
      </c>
      <c r="L588" s="118" t="s">
        <v>119</v>
      </c>
      <c r="M588" s="102"/>
      <c r="N588" s="102"/>
      <c r="O588" s="102"/>
      <c r="P588" s="102"/>
      <c r="Q588" s="105"/>
      <c r="R588" s="105"/>
      <c r="S588" s="105"/>
      <c r="T588" s="107">
        <v>3.43</v>
      </c>
      <c r="U588" s="102">
        <v>1</v>
      </c>
      <c r="V588" s="102" t="str">
        <f t="shared" si="45"/>
        <v>ORO</v>
      </c>
      <c r="W588" s="102" t="s">
        <v>233</v>
      </c>
      <c r="X588" t="str">
        <f t="shared" ca="1" si="46"/>
        <v>s</v>
      </c>
    </row>
    <row r="589" spans="1:24" x14ac:dyDescent="0.25">
      <c r="A589" s="128" t="s">
        <v>1204</v>
      </c>
      <c r="B589" s="120" t="s">
        <v>28</v>
      </c>
      <c r="C589" s="120" t="s">
        <v>786</v>
      </c>
      <c r="D589" s="120" t="s">
        <v>797</v>
      </c>
      <c r="E589" s="113">
        <v>8630973</v>
      </c>
      <c r="F589" s="115" t="s">
        <v>97</v>
      </c>
      <c r="G589" s="118" t="s">
        <v>106</v>
      </c>
      <c r="H589" s="126">
        <v>30514</v>
      </c>
      <c r="I589" s="115">
        <f t="shared" ref="I589:I652" ca="1" si="47">YEAR(TODAY())-YEAR(H589)</f>
        <v>36</v>
      </c>
      <c r="J589" s="121">
        <v>36</v>
      </c>
      <c r="K589" s="115" t="s">
        <v>16</v>
      </c>
      <c r="L589" s="115" t="s">
        <v>117</v>
      </c>
      <c r="M589" s="102"/>
      <c r="N589" s="102"/>
      <c r="O589" s="102"/>
      <c r="P589" s="102"/>
      <c r="Q589" s="105"/>
      <c r="R589" s="105"/>
      <c r="S589" s="105"/>
      <c r="T589" s="102" t="s">
        <v>1695</v>
      </c>
      <c r="U589" s="102">
        <v>2</v>
      </c>
      <c r="V589" s="102" t="str">
        <f t="shared" si="45"/>
        <v>PLATA</v>
      </c>
      <c r="W589" s="102" t="s">
        <v>233</v>
      </c>
      <c r="X589" t="str">
        <f t="shared" ca="1" si="46"/>
        <v>s</v>
      </c>
    </row>
    <row r="590" spans="1:24" x14ac:dyDescent="0.25">
      <c r="A590" s="128" t="s">
        <v>1228</v>
      </c>
      <c r="B590" s="120" t="s">
        <v>402</v>
      </c>
      <c r="C590" s="120" t="s">
        <v>780</v>
      </c>
      <c r="D590" s="120" t="s">
        <v>239</v>
      </c>
      <c r="E590" s="112">
        <v>5119187</v>
      </c>
      <c r="F590" s="115" t="s">
        <v>96</v>
      </c>
      <c r="G590" s="118" t="s">
        <v>106</v>
      </c>
      <c r="H590" s="126">
        <v>28423</v>
      </c>
      <c r="I590" s="115">
        <f t="shared" ca="1" si="47"/>
        <v>42</v>
      </c>
      <c r="J590" s="121">
        <v>42</v>
      </c>
      <c r="K590" s="118" t="s">
        <v>13</v>
      </c>
      <c r="L590" s="115" t="s">
        <v>117</v>
      </c>
      <c r="M590" s="102"/>
      <c r="N590" s="102"/>
      <c r="O590" s="102"/>
      <c r="P590" s="102"/>
      <c r="Q590" s="105"/>
      <c r="R590" s="105"/>
      <c r="S590" s="105"/>
      <c r="T590" s="102" t="s">
        <v>1713</v>
      </c>
      <c r="U590" s="102">
        <v>2</v>
      </c>
      <c r="V590" s="102" t="str">
        <f t="shared" si="45"/>
        <v>PLATA</v>
      </c>
      <c r="W590" s="102" t="s">
        <v>233</v>
      </c>
      <c r="X590" t="str">
        <f t="shared" ca="1" si="46"/>
        <v>s</v>
      </c>
    </row>
    <row r="591" spans="1:24" x14ac:dyDescent="0.25">
      <c r="A591" s="128" t="s">
        <v>1228</v>
      </c>
      <c r="B591" s="120" t="s">
        <v>402</v>
      </c>
      <c r="C591" s="120" t="s">
        <v>780</v>
      </c>
      <c r="D591" s="120" t="s">
        <v>239</v>
      </c>
      <c r="E591" s="112">
        <v>5119187</v>
      </c>
      <c r="F591" s="115" t="s">
        <v>96</v>
      </c>
      <c r="G591" s="118" t="s">
        <v>106</v>
      </c>
      <c r="H591" s="126">
        <v>28423</v>
      </c>
      <c r="I591" s="115">
        <f t="shared" ca="1" si="47"/>
        <v>42</v>
      </c>
      <c r="J591" s="121">
        <v>42</v>
      </c>
      <c r="K591" s="118" t="s">
        <v>13</v>
      </c>
      <c r="L591" s="118" t="s">
        <v>116</v>
      </c>
      <c r="M591" s="102"/>
      <c r="N591" s="102"/>
      <c r="O591" s="102"/>
      <c r="P591" s="102"/>
      <c r="Q591" s="105"/>
      <c r="R591" s="105"/>
      <c r="S591" s="105"/>
      <c r="T591" s="102" t="s">
        <v>1557</v>
      </c>
      <c r="U591" s="102">
        <v>3</v>
      </c>
      <c r="V591" s="102" t="str">
        <f t="shared" si="45"/>
        <v>BRONCE</v>
      </c>
      <c r="W591" s="102" t="s">
        <v>233</v>
      </c>
      <c r="X591" t="str">
        <f t="shared" ca="1" si="46"/>
        <v>s</v>
      </c>
    </row>
    <row r="592" spans="1:24" x14ac:dyDescent="0.25">
      <c r="A592" s="128" t="s">
        <v>1228</v>
      </c>
      <c r="B592" s="120" t="s">
        <v>402</v>
      </c>
      <c r="C592" s="120" t="s">
        <v>780</v>
      </c>
      <c r="D592" s="120" t="s">
        <v>239</v>
      </c>
      <c r="E592" s="112">
        <v>5119187</v>
      </c>
      <c r="F592" s="115" t="s">
        <v>96</v>
      </c>
      <c r="G592" s="118" t="s">
        <v>106</v>
      </c>
      <c r="H592" s="126">
        <v>28423</v>
      </c>
      <c r="I592" s="115">
        <f t="shared" ca="1" si="47"/>
        <v>42</v>
      </c>
      <c r="J592" s="121">
        <v>42</v>
      </c>
      <c r="K592" s="118" t="s">
        <v>13</v>
      </c>
      <c r="L592" s="118" t="s">
        <v>1162</v>
      </c>
      <c r="M592" s="102"/>
      <c r="N592" s="102"/>
      <c r="O592" s="102"/>
      <c r="P592" s="102"/>
      <c r="Q592" s="105"/>
      <c r="R592" s="105"/>
      <c r="S592" s="105"/>
      <c r="T592" s="102" t="s">
        <v>1766</v>
      </c>
      <c r="U592" s="102">
        <v>1</v>
      </c>
      <c r="V592" s="102" t="str">
        <f t="shared" si="45"/>
        <v>ORO</v>
      </c>
      <c r="W592" s="102" t="s">
        <v>233</v>
      </c>
      <c r="X592" t="str">
        <f t="shared" ca="1" si="46"/>
        <v>s</v>
      </c>
    </row>
    <row r="593" spans="1:24" ht="24" x14ac:dyDescent="0.25">
      <c r="A593" s="128" t="s">
        <v>1324</v>
      </c>
      <c r="B593" s="120" t="s">
        <v>32</v>
      </c>
      <c r="C593" s="120" t="s">
        <v>551</v>
      </c>
      <c r="D593" s="120" t="s">
        <v>790</v>
      </c>
      <c r="E593" s="112">
        <v>1369617</v>
      </c>
      <c r="F593" s="115" t="s">
        <v>96</v>
      </c>
      <c r="G593" s="118" t="s">
        <v>106</v>
      </c>
      <c r="H593" s="126">
        <v>23785</v>
      </c>
      <c r="I593" s="115">
        <f t="shared" ca="1" si="47"/>
        <v>54</v>
      </c>
      <c r="J593" s="121">
        <v>54</v>
      </c>
      <c r="K593" s="118" t="s">
        <v>3</v>
      </c>
      <c r="L593" s="118" t="s">
        <v>116</v>
      </c>
      <c r="M593" s="102"/>
      <c r="N593" s="102"/>
      <c r="O593" s="102"/>
      <c r="P593" s="102"/>
      <c r="Q593" s="105"/>
      <c r="R593" s="105"/>
      <c r="S593" s="105"/>
      <c r="T593" s="102" t="s">
        <v>1566</v>
      </c>
      <c r="U593" s="102">
        <v>3</v>
      </c>
      <c r="V593" s="102" t="str">
        <f t="shared" si="45"/>
        <v>BRONCE</v>
      </c>
      <c r="W593" s="102" t="s">
        <v>233</v>
      </c>
      <c r="X593" t="str">
        <f t="shared" ca="1" si="46"/>
        <v>s</v>
      </c>
    </row>
    <row r="594" spans="1:24" ht="24" x14ac:dyDescent="0.25">
      <c r="A594" s="128" t="s">
        <v>1324</v>
      </c>
      <c r="B594" s="120" t="s">
        <v>32</v>
      </c>
      <c r="C594" s="120" t="s">
        <v>551</v>
      </c>
      <c r="D594" s="120" t="s">
        <v>790</v>
      </c>
      <c r="E594" s="112">
        <v>1369617</v>
      </c>
      <c r="F594" s="115" t="s">
        <v>96</v>
      </c>
      <c r="G594" s="118" t="s">
        <v>106</v>
      </c>
      <c r="H594" s="126">
        <v>23785</v>
      </c>
      <c r="I594" s="115">
        <f t="shared" ca="1" si="47"/>
        <v>54</v>
      </c>
      <c r="J594" s="121">
        <v>54</v>
      </c>
      <c r="K594" s="118" t="s">
        <v>3</v>
      </c>
      <c r="L594" s="115" t="s">
        <v>117</v>
      </c>
      <c r="M594" s="102"/>
      <c r="N594" s="102"/>
      <c r="O594" s="102"/>
      <c r="P594" s="102"/>
      <c r="Q594" s="105"/>
      <c r="R594" s="105"/>
      <c r="S594" s="105"/>
      <c r="T594" s="102" t="s">
        <v>233</v>
      </c>
      <c r="U594" s="102" t="s">
        <v>233</v>
      </c>
      <c r="V594" s="102" t="str">
        <f t="shared" si="45"/>
        <v/>
      </c>
      <c r="W594" s="102" t="s">
        <v>233</v>
      </c>
      <c r="X594" t="str">
        <f t="shared" ca="1" si="46"/>
        <v>s</v>
      </c>
    </row>
    <row r="595" spans="1:24" ht="24" x14ac:dyDescent="0.25">
      <c r="A595" s="128" t="s">
        <v>1330</v>
      </c>
      <c r="B595" s="120" t="s">
        <v>269</v>
      </c>
      <c r="C595" s="120" t="s">
        <v>21</v>
      </c>
      <c r="D595" s="120" t="s">
        <v>794</v>
      </c>
      <c r="E595" s="112">
        <v>1118261</v>
      </c>
      <c r="F595" s="115" t="s">
        <v>97</v>
      </c>
      <c r="G595" s="118" t="s">
        <v>106</v>
      </c>
      <c r="H595" s="126">
        <v>25314</v>
      </c>
      <c r="I595" s="115">
        <f t="shared" ca="1" si="47"/>
        <v>50</v>
      </c>
      <c r="J595" s="121">
        <v>50</v>
      </c>
      <c r="K595" s="118" t="s">
        <v>3</v>
      </c>
      <c r="L595" s="118" t="s">
        <v>117</v>
      </c>
      <c r="M595" s="102"/>
      <c r="N595" s="102"/>
      <c r="O595" s="102"/>
      <c r="P595" s="102"/>
      <c r="Q595" s="105"/>
      <c r="R595" s="105"/>
      <c r="S595" s="105"/>
      <c r="T595" s="102" t="s">
        <v>1703</v>
      </c>
      <c r="U595" s="102">
        <v>3</v>
      </c>
      <c r="V595" s="102" t="str">
        <f t="shared" si="45"/>
        <v>BRONCE</v>
      </c>
      <c r="W595" s="102" t="s">
        <v>233</v>
      </c>
      <c r="X595" t="str">
        <f t="shared" ca="1" si="46"/>
        <v>s</v>
      </c>
    </row>
    <row r="596" spans="1:24" ht="24" x14ac:dyDescent="0.25">
      <c r="A596" s="128" t="s">
        <v>1330</v>
      </c>
      <c r="B596" s="120" t="s">
        <v>269</v>
      </c>
      <c r="C596" s="120" t="s">
        <v>21</v>
      </c>
      <c r="D596" s="120" t="s">
        <v>794</v>
      </c>
      <c r="E596" s="112">
        <v>1118261</v>
      </c>
      <c r="F596" s="115" t="s">
        <v>97</v>
      </c>
      <c r="G596" s="118" t="s">
        <v>106</v>
      </c>
      <c r="H596" s="126">
        <v>25314</v>
      </c>
      <c r="I596" s="115">
        <f t="shared" ca="1" si="47"/>
        <v>50</v>
      </c>
      <c r="J596" s="121">
        <v>50</v>
      </c>
      <c r="K596" s="118" t="s">
        <v>3</v>
      </c>
      <c r="L596" s="115" t="s">
        <v>115</v>
      </c>
      <c r="M596" s="102"/>
      <c r="N596" s="102"/>
      <c r="O596" s="102"/>
      <c r="P596" s="102"/>
      <c r="Q596" s="105"/>
      <c r="R596" s="105"/>
      <c r="S596" s="105"/>
      <c r="T596" s="102" t="s">
        <v>233</v>
      </c>
      <c r="U596" s="102" t="s">
        <v>233</v>
      </c>
      <c r="V596" s="102" t="str">
        <f t="shared" si="45"/>
        <v/>
      </c>
      <c r="W596" s="102" t="s">
        <v>233</v>
      </c>
      <c r="X596" t="str">
        <f t="shared" ca="1" si="46"/>
        <v>s</v>
      </c>
    </row>
    <row r="597" spans="1:24" ht="24" x14ac:dyDescent="0.25">
      <c r="A597" s="128" t="s">
        <v>1330</v>
      </c>
      <c r="B597" s="120" t="s">
        <v>269</v>
      </c>
      <c r="C597" s="120" t="s">
        <v>21</v>
      </c>
      <c r="D597" s="120" t="s">
        <v>794</v>
      </c>
      <c r="E597" s="112">
        <v>1118261</v>
      </c>
      <c r="F597" s="115" t="s">
        <v>97</v>
      </c>
      <c r="G597" s="118" t="s">
        <v>106</v>
      </c>
      <c r="H597" s="126">
        <v>25314</v>
      </c>
      <c r="I597" s="115">
        <f t="shared" ca="1" si="47"/>
        <v>50</v>
      </c>
      <c r="J597" s="121">
        <v>50</v>
      </c>
      <c r="K597" s="118" t="s">
        <v>3</v>
      </c>
      <c r="L597" s="118" t="s">
        <v>116</v>
      </c>
      <c r="M597" s="102"/>
      <c r="N597" s="102"/>
      <c r="O597" s="102"/>
      <c r="P597" s="102"/>
      <c r="Q597" s="105"/>
      <c r="R597" s="105"/>
      <c r="S597" s="105"/>
      <c r="T597" s="102" t="s">
        <v>1584</v>
      </c>
      <c r="U597" s="102">
        <v>3</v>
      </c>
      <c r="V597" s="102" t="str">
        <f t="shared" si="45"/>
        <v>BRONCE</v>
      </c>
      <c r="W597" s="102" t="s">
        <v>233</v>
      </c>
      <c r="X597" t="str">
        <f t="shared" ca="1" si="46"/>
        <v>s</v>
      </c>
    </row>
    <row r="598" spans="1:24" x14ac:dyDescent="0.25">
      <c r="A598" s="128" t="s">
        <v>1420</v>
      </c>
      <c r="B598" s="120" t="s">
        <v>377</v>
      </c>
      <c r="C598" s="120" t="s">
        <v>377</v>
      </c>
      <c r="D598" s="120" t="s">
        <v>378</v>
      </c>
      <c r="E598" s="114">
        <v>1379930</v>
      </c>
      <c r="F598" s="115" t="s">
        <v>96</v>
      </c>
      <c r="G598" s="118" t="s">
        <v>106</v>
      </c>
      <c r="H598" s="126">
        <v>21712</v>
      </c>
      <c r="I598" s="115">
        <f t="shared" ca="1" si="47"/>
        <v>60</v>
      </c>
      <c r="J598" s="121">
        <v>60</v>
      </c>
      <c r="K598" s="115" t="s">
        <v>8</v>
      </c>
      <c r="L598" s="118" t="s">
        <v>116</v>
      </c>
      <c r="M598" s="102"/>
      <c r="N598" s="102"/>
      <c r="O598" s="102"/>
      <c r="P598" s="102"/>
      <c r="Q598" s="105"/>
      <c r="R598" s="105"/>
      <c r="S598" s="105"/>
      <c r="T598" s="102" t="s">
        <v>1552</v>
      </c>
      <c r="U598" s="102">
        <v>1</v>
      </c>
      <c r="V598" s="102" t="str">
        <f t="shared" si="45"/>
        <v>ORO</v>
      </c>
      <c r="W598" s="102" t="s">
        <v>233</v>
      </c>
      <c r="X598" t="str">
        <f t="shared" ca="1" si="46"/>
        <v>s</v>
      </c>
    </row>
    <row r="599" spans="1:24" x14ac:dyDescent="0.25">
      <c r="A599" s="128" t="s">
        <v>1420</v>
      </c>
      <c r="B599" s="120" t="s">
        <v>377</v>
      </c>
      <c r="C599" s="120" t="s">
        <v>377</v>
      </c>
      <c r="D599" s="120" t="s">
        <v>378</v>
      </c>
      <c r="E599" s="114">
        <v>1379930</v>
      </c>
      <c r="F599" s="115" t="s">
        <v>96</v>
      </c>
      <c r="G599" s="118" t="s">
        <v>106</v>
      </c>
      <c r="H599" s="126">
        <v>21712</v>
      </c>
      <c r="I599" s="115">
        <f t="shared" ca="1" si="47"/>
        <v>60</v>
      </c>
      <c r="J599" s="121">
        <v>60</v>
      </c>
      <c r="K599" s="115" t="s">
        <v>8</v>
      </c>
      <c r="L599" s="115" t="s">
        <v>115</v>
      </c>
      <c r="M599" s="102"/>
      <c r="N599" s="102"/>
      <c r="O599" s="102"/>
      <c r="P599" s="102"/>
      <c r="Q599" s="105"/>
      <c r="R599" s="105"/>
      <c r="S599" s="105"/>
      <c r="T599" s="102" t="s">
        <v>1746</v>
      </c>
      <c r="U599" s="102">
        <v>1</v>
      </c>
      <c r="V599" s="102" t="str">
        <f t="shared" si="45"/>
        <v>ORO</v>
      </c>
      <c r="W599" s="102" t="s">
        <v>233</v>
      </c>
      <c r="X599" t="str">
        <f t="shared" ca="1" si="46"/>
        <v>s</v>
      </c>
    </row>
    <row r="600" spans="1:24" ht="24" x14ac:dyDescent="0.25">
      <c r="A600" s="128" t="s">
        <v>1416</v>
      </c>
      <c r="B600" s="120" t="s">
        <v>426</v>
      </c>
      <c r="C600" s="120" t="s">
        <v>785</v>
      </c>
      <c r="D600" s="120" t="s">
        <v>795</v>
      </c>
      <c r="E600" s="113">
        <v>1274481</v>
      </c>
      <c r="F600" s="115" t="s">
        <v>97</v>
      </c>
      <c r="G600" s="118" t="s">
        <v>106</v>
      </c>
      <c r="H600" s="126">
        <v>21123</v>
      </c>
      <c r="I600" s="115">
        <f t="shared" ca="1" si="47"/>
        <v>62</v>
      </c>
      <c r="J600" s="121">
        <v>62</v>
      </c>
      <c r="K600" s="115" t="s">
        <v>8</v>
      </c>
      <c r="L600" s="118" t="s">
        <v>116</v>
      </c>
      <c r="M600" s="102"/>
      <c r="N600" s="102"/>
      <c r="O600" s="102"/>
      <c r="P600" s="102"/>
      <c r="Q600" s="105"/>
      <c r="R600" s="105"/>
      <c r="S600" s="105"/>
      <c r="T600" s="102" t="s">
        <v>233</v>
      </c>
      <c r="U600" s="102" t="s">
        <v>233</v>
      </c>
      <c r="V600" s="102" t="str">
        <f t="shared" si="45"/>
        <v/>
      </c>
      <c r="W600" s="102" t="s">
        <v>233</v>
      </c>
      <c r="X600" t="str">
        <f t="shared" ca="1" si="46"/>
        <v>s</v>
      </c>
    </row>
    <row r="601" spans="1:24" ht="24" x14ac:dyDescent="0.25">
      <c r="A601" s="128" t="s">
        <v>1416</v>
      </c>
      <c r="B601" s="120" t="s">
        <v>426</v>
      </c>
      <c r="C601" s="120" t="s">
        <v>785</v>
      </c>
      <c r="D601" s="120" t="s">
        <v>795</v>
      </c>
      <c r="E601" s="113">
        <v>1274481</v>
      </c>
      <c r="F601" s="115" t="s">
        <v>97</v>
      </c>
      <c r="G601" s="118" t="s">
        <v>106</v>
      </c>
      <c r="H601" s="126">
        <v>21123</v>
      </c>
      <c r="I601" s="115">
        <f t="shared" ca="1" si="47"/>
        <v>62</v>
      </c>
      <c r="J601" s="121">
        <v>62</v>
      </c>
      <c r="K601" s="115" t="s">
        <v>8</v>
      </c>
      <c r="L601" s="115" t="s">
        <v>117</v>
      </c>
      <c r="M601" s="102"/>
      <c r="N601" s="102"/>
      <c r="O601" s="102"/>
      <c r="P601" s="102"/>
      <c r="Q601" s="105"/>
      <c r="R601" s="105"/>
      <c r="S601" s="105"/>
      <c r="T601" s="102" t="s">
        <v>1706</v>
      </c>
      <c r="U601" s="102">
        <v>2</v>
      </c>
      <c r="V601" s="102" t="str">
        <f t="shared" si="45"/>
        <v>PLATA</v>
      </c>
      <c r="W601" s="102" t="s">
        <v>233</v>
      </c>
      <c r="X601" t="str">
        <f t="shared" ca="1" si="46"/>
        <v>s</v>
      </c>
    </row>
    <row r="602" spans="1:24" ht="24" x14ac:dyDescent="0.25">
      <c r="A602" s="128" t="s">
        <v>1416</v>
      </c>
      <c r="B602" s="120" t="s">
        <v>426</v>
      </c>
      <c r="C602" s="120" t="s">
        <v>785</v>
      </c>
      <c r="D602" s="120" t="s">
        <v>795</v>
      </c>
      <c r="E602" s="113">
        <v>1274481</v>
      </c>
      <c r="F602" s="115" t="s">
        <v>97</v>
      </c>
      <c r="G602" s="118" t="s">
        <v>106</v>
      </c>
      <c r="H602" s="126">
        <v>21123</v>
      </c>
      <c r="I602" s="115">
        <f t="shared" ca="1" si="47"/>
        <v>62</v>
      </c>
      <c r="J602" s="121">
        <v>62</v>
      </c>
      <c r="K602" s="115" t="s">
        <v>8</v>
      </c>
      <c r="L602" s="115" t="s">
        <v>118</v>
      </c>
      <c r="M602" s="102"/>
      <c r="N602" s="102"/>
      <c r="O602" s="102"/>
      <c r="P602" s="102"/>
      <c r="Q602" s="105"/>
      <c r="R602" s="105"/>
      <c r="S602" s="105"/>
      <c r="T602" s="102" t="s">
        <v>1486</v>
      </c>
      <c r="U602" s="102">
        <v>2</v>
      </c>
      <c r="V602" s="102" t="str">
        <f t="shared" si="45"/>
        <v>PLATA</v>
      </c>
      <c r="W602" s="102" t="s">
        <v>233</v>
      </c>
      <c r="X602" t="str">
        <f t="shared" ca="1" si="46"/>
        <v>s</v>
      </c>
    </row>
    <row r="603" spans="1:24" ht="24" x14ac:dyDescent="0.25">
      <c r="A603" s="128" t="s">
        <v>1372</v>
      </c>
      <c r="B603" s="120" t="s">
        <v>175</v>
      </c>
      <c r="C603" s="120" t="s">
        <v>670</v>
      </c>
      <c r="D603" s="120" t="s">
        <v>789</v>
      </c>
      <c r="E603" s="112">
        <v>1393346</v>
      </c>
      <c r="F603" s="115" t="s">
        <v>96</v>
      </c>
      <c r="G603" s="118" t="s">
        <v>106</v>
      </c>
      <c r="H603" s="126">
        <v>23504</v>
      </c>
      <c r="I603" s="115">
        <f t="shared" ca="1" si="47"/>
        <v>55</v>
      </c>
      <c r="J603" s="121">
        <v>55</v>
      </c>
      <c r="K603" s="115" t="s">
        <v>9</v>
      </c>
      <c r="L603" s="115" t="s">
        <v>117</v>
      </c>
      <c r="M603" s="102"/>
      <c r="N603" s="102"/>
      <c r="O603" s="102"/>
      <c r="P603" s="102"/>
      <c r="Q603" s="105"/>
      <c r="R603" s="105"/>
      <c r="S603" s="105"/>
      <c r="T603" s="102" t="s">
        <v>1728</v>
      </c>
      <c r="U603" s="102">
        <v>4</v>
      </c>
      <c r="V603" s="102" t="str">
        <f t="shared" si="45"/>
        <v/>
      </c>
      <c r="W603" s="102" t="s">
        <v>233</v>
      </c>
      <c r="X603" t="str">
        <f t="shared" ca="1" si="46"/>
        <v>s</v>
      </c>
    </row>
    <row r="604" spans="1:24" ht="24" x14ac:dyDescent="0.25">
      <c r="A604" s="128" t="s">
        <v>1372</v>
      </c>
      <c r="B604" s="120" t="s">
        <v>175</v>
      </c>
      <c r="C604" s="120" t="s">
        <v>670</v>
      </c>
      <c r="D604" s="120" t="s">
        <v>789</v>
      </c>
      <c r="E604" s="112">
        <v>1393346</v>
      </c>
      <c r="F604" s="115" t="s">
        <v>96</v>
      </c>
      <c r="G604" s="118" t="s">
        <v>106</v>
      </c>
      <c r="H604" s="126">
        <v>23504</v>
      </c>
      <c r="I604" s="115">
        <f t="shared" ca="1" si="47"/>
        <v>55</v>
      </c>
      <c r="J604" s="121">
        <v>55</v>
      </c>
      <c r="K604" s="115" t="s">
        <v>9</v>
      </c>
      <c r="L604" s="115" t="s">
        <v>118</v>
      </c>
      <c r="M604" s="102"/>
      <c r="N604" s="102"/>
      <c r="O604" s="102"/>
      <c r="P604" s="102"/>
      <c r="Q604" s="105"/>
      <c r="R604" s="105"/>
      <c r="S604" s="105"/>
      <c r="T604" s="102" t="s">
        <v>1507</v>
      </c>
      <c r="U604" s="102">
        <v>7</v>
      </c>
      <c r="V604" s="102" t="str">
        <f t="shared" si="45"/>
        <v/>
      </c>
      <c r="W604" s="102" t="s">
        <v>233</v>
      </c>
      <c r="X604" t="str">
        <f t="shared" ca="1" si="46"/>
        <v>s</v>
      </c>
    </row>
    <row r="605" spans="1:24" x14ac:dyDescent="0.25">
      <c r="A605" s="128" t="s">
        <v>1373</v>
      </c>
      <c r="B605" s="120" t="s">
        <v>776</v>
      </c>
      <c r="C605" s="120" t="s">
        <v>781</v>
      </c>
      <c r="D605" s="120" t="s">
        <v>34</v>
      </c>
      <c r="E605" s="113">
        <v>1422173</v>
      </c>
      <c r="F605" s="115" t="s">
        <v>96</v>
      </c>
      <c r="G605" s="118" t="s">
        <v>106</v>
      </c>
      <c r="H605" s="126">
        <v>23111</v>
      </c>
      <c r="I605" s="115">
        <f t="shared" ca="1" si="47"/>
        <v>56</v>
      </c>
      <c r="J605" s="121">
        <v>56</v>
      </c>
      <c r="K605" s="115" t="s">
        <v>9</v>
      </c>
      <c r="L605" s="118" t="s">
        <v>114</v>
      </c>
      <c r="M605" s="102"/>
      <c r="N605" s="102"/>
      <c r="O605" s="102"/>
      <c r="P605" s="102"/>
      <c r="Q605" s="105"/>
      <c r="R605" s="105"/>
      <c r="S605" s="105"/>
      <c r="T605" s="102" t="s">
        <v>1627</v>
      </c>
      <c r="U605" s="102">
        <v>3</v>
      </c>
      <c r="V605" s="102" t="str">
        <f t="shared" si="45"/>
        <v>BRONCE</v>
      </c>
      <c r="W605" s="102" t="s">
        <v>233</v>
      </c>
      <c r="X605" t="str">
        <f t="shared" ca="1" si="46"/>
        <v>s</v>
      </c>
    </row>
    <row r="606" spans="1:24" x14ac:dyDescent="0.25">
      <c r="A606" s="128" t="s">
        <v>1373</v>
      </c>
      <c r="B606" s="120" t="s">
        <v>776</v>
      </c>
      <c r="C606" s="120" t="s">
        <v>781</v>
      </c>
      <c r="D606" s="120" t="s">
        <v>34</v>
      </c>
      <c r="E606" s="113">
        <v>1422173</v>
      </c>
      <c r="F606" s="115" t="s">
        <v>96</v>
      </c>
      <c r="G606" s="118" t="s">
        <v>106</v>
      </c>
      <c r="H606" s="126">
        <v>23111</v>
      </c>
      <c r="I606" s="115">
        <f t="shared" ca="1" si="47"/>
        <v>56</v>
      </c>
      <c r="J606" s="121">
        <v>56</v>
      </c>
      <c r="K606" s="115" t="s">
        <v>9</v>
      </c>
      <c r="L606" s="115" t="s">
        <v>115</v>
      </c>
      <c r="M606" s="102"/>
      <c r="N606" s="102"/>
      <c r="O606" s="102"/>
      <c r="P606" s="102"/>
      <c r="Q606" s="105"/>
      <c r="R606" s="105"/>
      <c r="S606" s="105"/>
      <c r="T606" s="102" t="s">
        <v>1683</v>
      </c>
      <c r="U606" s="102">
        <v>5</v>
      </c>
      <c r="V606" s="102" t="str">
        <f t="shared" si="45"/>
        <v/>
      </c>
      <c r="W606" s="102" t="s">
        <v>233</v>
      </c>
      <c r="X606" t="str">
        <f t="shared" ca="1" si="46"/>
        <v>s</v>
      </c>
    </row>
    <row r="607" spans="1:24" ht="24" x14ac:dyDescent="0.25">
      <c r="A607" s="128" t="s">
        <v>1286</v>
      </c>
      <c r="B607" s="120" t="s">
        <v>777</v>
      </c>
      <c r="C607" s="120" t="s">
        <v>407</v>
      </c>
      <c r="D607" s="120" t="s">
        <v>792</v>
      </c>
      <c r="E607" s="113">
        <v>3716241</v>
      </c>
      <c r="F607" s="115" t="s">
        <v>96</v>
      </c>
      <c r="G607" s="118" t="s">
        <v>106</v>
      </c>
      <c r="H607" s="126">
        <v>26547</v>
      </c>
      <c r="I607" s="115">
        <f t="shared" ca="1" si="47"/>
        <v>47</v>
      </c>
      <c r="J607" s="121">
        <v>47</v>
      </c>
      <c r="K607" s="118" t="s">
        <v>4</v>
      </c>
      <c r="L607" s="115" t="s">
        <v>115</v>
      </c>
      <c r="M607" s="102"/>
      <c r="N607" s="102"/>
      <c r="O607" s="102"/>
      <c r="P607" s="102"/>
      <c r="Q607" s="105"/>
      <c r="R607" s="105"/>
      <c r="S607" s="105"/>
      <c r="T607" s="102" t="s">
        <v>1688</v>
      </c>
      <c r="U607" s="102">
        <v>4</v>
      </c>
      <c r="V607" s="102" t="str">
        <f t="shared" si="45"/>
        <v/>
      </c>
      <c r="W607" s="102" t="s">
        <v>233</v>
      </c>
      <c r="X607" t="str">
        <f t="shared" ca="1" si="46"/>
        <v>s</v>
      </c>
    </row>
    <row r="608" spans="1:24" ht="24" x14ac:dyDescent="0.25">
      <c r="A608" s="128" t="s">
        <v>1286</v>
      </c>
      <c r="B608" s="120" t="s">
        <v>777</v>
      </c>
      <c r="C608" s="120" t="s">
        <v>407</v>
      </c>
      <c r="D608" s="120" t="s">
        <v>792</v>
      </c>
      <c r="E608" s="113">
        <v>3716241</v>
      </c>
      <c r="F608" s="115" t="s">
        <v>96</v>
      </c>
      <c r="G608" s="118" t="s">
        <v>106</v>
      </c>
      <c r="H608" s="126">
        <v>26547</v>
      </c>
      <c r="I608" s="115">
        <f t="shared" ca="1" si="47"/>
        <v>47</v>
      </c>
      <c r="J608" s="121">
        <v>47</v>
      </c>
      <c r="K608" s="118" t="s">
        <v>4</v>
      </c>
      <c r="L608" s="118" t="s">
        <v>116</v>
      </c>
      <c r="M608" s="102"/>
      <c r="N608" s="102"/>
      <c r="O608" s="102"/>
      <c r="P608" s="102"/>
      <c r="Q608" s="105"/>
      <c r="R608" s="105"/>
      <c r="S608" s="105"/>
      <c r="T608" s="102" t="s">
        <v>233</v>
      </c>
      <c r="U608" s="102" t="s">
        <v>233</v>
      </c>
      <c r="V608" s="102" t="str">
        <f t="shared" si="45"/>
        <v/>
      </c>
      <c r="W608" s="102" t="s">
        <v>233</v>
      </c>
      <c r="X608" t="str">
        <f t="shared" ca="1" si="46"/>
        <v>s</v>
      </c>
    </row>
    <row r="609" spans="1:24" ht="24" x14ac:dyDescent="0.25">
      <c r="A609" s="128" t="s">
        <v>1323</v>
      </c>
      <c r="B609" s="120" t="s">
        <v>778</v>
      </c>
      <c r="C609" s="120" t="s">
        <v>784</v>
      </c>
      <c r="D609" s="120" t="s">
        <v>793</v>
      </c>
      <c r="E609" s="114">
        <v>3679139</v>
      </c>
      <c r="F609" s="115" t="s">
        <v>96</v>
      </c>
      <c r="G609" s="118" t="s">
        <v>106</v>
      </c>
      <c r="H609" s="126">
        <v>24324</v>
      </c>
      <c r="I609" s="115">
        <f t="shared" ca="1" si="47"/>
        <v>53</v>
      </c>
      <c r="J609" s="121">
        <v>53</v>
      </c>
      <c r="K609" s="118" t="s">
        <v>3</v>
      </c>
      <c r="L609" s="115" t="s">
        <v>115</v>
      </c>
      <c r="M609" s="102"/>
      <c r="N609" s="102"/>
      <c r="O609" s="102"/>
      <c r="P609" s="102"/>
      <c r="Q609" s="105"/>
      <c r="R609" s="105"/>
      <c r="S609" s="105"/>
      <c r="T609" s="102" t="s">
        <v>1647</v>
      </c>
      <c r="U609" s="102">
        <v>4</v>
      </c>
      <c r="V609" s="102" t="str">
        <f t="shared" si="45"/>
        <v/>
      </c>
      <c r="W609" s="102" t="s">
        <v>233</v>
      </c>
      <c r="X609" t="str">
        <f t="shared" ca="1" si="46"/>
        <v>s</v>
      </c>
    </row>
    <row r="610" spans="1:24" ht="24" x14ac:dyDescent="0.25">
      <c r="A610" s="128" t="s">
        <v>1323</v>
      </c>
      <c r="B610" s="120" t="s">
        <v>778</v>
      </c>
      <c r="C610" s="120" t="s">
        <v>784</v>
      </c>
      <c r="D610" s="120" t="s">
        <v>793</v>
      </c>
      <c r="E610" s="114">
        <v>3679139</v>
      </c>
      <c r="F610" s="115" t="s">
        <v>96</v>
      </c>
      <c r="G610" s="118" t="s">
        <v>106</v>
      </c>
      <c r="H610" s="126">
        <v>24324</v>
      </c>
      <c r="I610" s="115">
        <f t="shared" ca="1" si="47"/>
        <v>53</v>
      </c>
      <c r="J610" s="121">
        <v>53</v>
      </c>
      <c r="K610" s="118" t="s">
        <v>3</v>
      </c>
      <c r="L610" s="118" t="s">
        <v>113</v>
      </c>
      <c r="M610" s="102"/>
      <c r="N610" s="102"/>
      <c r="O610" s="102"/>
      <c r="P610" s="102"/>
      <c r="Q610" s="105"/>
      <c r="R610" s="105"/>
      <c r="S610" s="105"/>
      <c r="T610" s="102" t="s">
        <v>233</v>
      </c>
      <c r="U610" s="102" t="s">
        <v>233</v>
      </c>
      <c r="V610" s="102" t="str">
        <f t="shared" si="45"/>
        <v/>
      </c>
      <c r="W610" s="102" t="s">
        <v>233</v>
      </c>
      <c r="X610" t="str">
        <f t="shared" ca="1" si="46"/>
        <v>s</v>
      </c>
    </row>
    <row r="611" spans="1:24" ht="24" x14ac:dyDescent="0.25">
      <c r="A611" s="128" t="s">
        <v>1323</v>
      </c>
      <c r="B611" s="120" t="s">
        <v>778</v>
      </c>
      <c r="C611" s="120" t="s">
        <v>784</v>
      </c>
      <c r="D611" s="120" t="s">
        <v>793</v>
      </c>
      <c r="E611" s="114">
        <v>3679139</v>
      </c>
      <c r="F611" s="115" t="s">
        <v>96</v>
      </c>
      <c r="G611" s="118" t="s">
        <v>106</v>
      </c>
      <c r="H611" s="126">
        <v>24324</v>
      </c>
      <c r="I611" s="115">
        <f t="shared" ca="1" si="47"/>
        <v>53</v>
      </c>
      <c r="J611" s="121">
        <v>53</v>
      </c>
      <c r="K611" s="118" t="s">
        <v>3</v>
      </c>
      <c r="L611" s="115" t="s">
        <v>117</v>
      </c>
      <c r="M611" s="102"/>
      <c r="N611" s="102"/>
      <c r="O611" s="102"/>
      <c r="P611" s="102"/>
      <c r="Q611" s="105"/>
      <c r="R611" s="105"/>
      <c r="S611" s="105"/>
      <c r="T611" s="102" t="s">
        <v>1722</v>
      </c>
      <c r="U611" s="102">
        <v>2</v>
      </c>
      <c r="V611" s="102" t="str">
        <f t="shared" si="45"/>
        <v>PLATA</v>
      </c>
      <c r="W611" s="102" t="s">
        <v>233</v>
      </c>
      <c r="X611" t="str">
        <f t="shared" ca="1" si="46"/>
        <v>s</v>
      </c>
    </row>
    <row r="612" spans="1:24" ht="24" x14ac:dyDescent="0.25">
      <c r="A612" s="128" t="s">
        <v>1322</v>
      </c>
      <c r="B612" s="120" t="s">
        <v>774</v>
      </c>
      <c r="C612" s="120" t="s">
        <v>782</v>
      </c>
      <c r="D612" s="120" t="s">
        <v>561</v>
      </c>
      <c r="E612" s="112">
        <v>3690057</v>
      </c>
      <c r="F612" s="115" t="s">
        <v>96</v>
      </c>
      <c r="G612" s="118" t="s">
        <v>106</v>
      </c>
      <c r="H612" s="126">
        <v>25130</v>
      </c>
      <c r="I612" s="115">
        <f t="shared" ca="1" si="47"/>
        <v>51</v>
      </c>
      <c r="J612" s="121">
        <v>50</v>
      </c>
      <c r="K612" s="118" t="s">
        <v>3</v>
      </c>
      <c r="L612" s="115" t="s">
        <v>112</v>
      </c>
      <c r="M612" s="102"/>
      <c r="N612" s="102"/>
      <c r="O612" s="102"/>
      <c r="P612" s="102"/>
      <c r="Q612" s="105"/>
      <c r="R612" s="105"/>
      <c r="S612" s="105"/>
      <c r="T612" s="102">
        <v>14.89</v>
      </c>
      <c r="U612" s="102">
        <v>3</v>
      </c>
      <c r="V612" s="102" t="str">
        <f t="shared" si="45"/>
        <v>BRONCE</v>
      </c>
      <c r="W612" s="102" t="s">
        <v>233</v>
      </c>
      <c r="X612" t="str">
        <f t="shared" ca="1" si="46"/>
        <v>n</v>
      </c>
    </row>
    <row r="613" spans="1:24" ht="24" x14ac:dyDescent="0.25">
      <c r="A613" s="128" t="s">
        <v>1322</v>
      </c>
      <c r="B613" s="120" t="s">
        <v>774</v>
      </c>
      <c r="C613" s="120" t="s">
        <v>782</v>
      </c>
      <c r="D613" s="120" t="s">
        <v>561</v>
      </c>
      <c r="E613" s="112">
        <v>3690057</v>
      </c>
      <c r="F613" s="115" t="s">
        <v>96</v>
      </c>
      <c r="G613" s="118" t="s">
        <v>106</v>
      </c>
      <c r="H613" s="126">
        <v>25130</v>
      </c>
      <c r="I613" s="115">
        <f t="shared" ca="1" si="47"/>
        <v>51</v>
      </c>
      <c r="J613" s="121">
        <v>50</v>
      </c>
      <c r="K613" s="118" t="s">
        <v>3</v>
      </c>
      <c r="L613" s="118" t="s">
        <v>113</v>
      </c>
      <c r="M613" s="102"/>
      <c r="N613" s="102"/>
      <c r="O613" s="102"/>
      <c r="P613" s="102"/>
      <c r="Q613" s="105"/>
      <c r="R613" s="105"/>
      <c r="S613" s="105"/>
      <c r="T613" s="102">
        <v>31.36</v>
      </c>
      <c r="U613" s="102">
        <v>4</v>
      </c>
      <c r="V613" s="102" t="str">
        <f t="shared" si="45"/>
        <v/>
      </c>
      <c r="W613" s="102" t="s">
        <v>233</v>
      </c>
      <c r="X613" t="str">
        <f t="shared" ca="1" si="46"/>
        <v>n</v>
      </c>
    </row>
    <row r="614" spans="1:24" ht="24" x14ac:dyDescent="0.25">
      <c r="A614" s="128" t="s">
        <v>1322</v>
      </c>
      <c r="B614" s="120" t="s">
        <v>774</v>
      </c>
      <c r="C614" s="120" t="s">
        <v>782</v>
      </c>
      <c r="D614" s="120" t="s">
        <v>561</v>
      </c>
      <c r="E614" s="112">
        <v>3690057</v>
      </c>
      <c r="F614" s="115" t="s">
        <v>96</v>
      </c>
      <c r="G614" s="118" t="s">
        <v>106</v>
      </c>
      <c r="H614" s="126">
        <v>25130</v>
      </c>
      <c r="I614" s="115">
        <f t="shared" ca="1" si="47"/>
        <v>51</v>
      </c>
      <c r="J614" s="121">
        <v>50</v>
      </c>
      <c r="K614" s="118" t="s">
        <v>3</v>
      </c>
      <c r="L614" s="118" t="s">
        <v>114</v>
      </c>
      <c r="M614" s="102"/>
      <c r="N614" s="102"/>
      <c r="O614" s="102"/>
      <c r="P614" s="102"/>
      <c r="Q614" s="105"/>
      <c r="R614" s="105"/>
      <c r="S614" s="105"/>
      <c r="T614" s="102" t="s">
        <v>233</v>
      </c>
      <c r="U614" s="102" t="s">
        <v>233</v>
      </c>
      <c r="V614" s="102" t="str">
        <f t="shared" si="45"/>
        <v/>
      </c>
      <c r="W614" s="102" t="s">
        <v>233</v>
      </c>
      <c r="X614" t="str">
        <f t="shared" ca="1" si="46"/>
        <v>n</v>
      </c>
    </row>
    <row r="615" spans="1:24" ht="24" x14ac:dyDescent="0.25">
      <c r="A615" s="128" t="s">
        <v>1371</v>
      </c>
      <c r="B615" s="120" t="s">
        <v>774</v>
      </c>
      <c r="C615" s="120" t="s">
        <v>48</v>
      </c>
      <c r="D615" s="120" t="s">
        <v>787</v>
      </c>
      <c r="E615" s="113">
        <v>1415900</v>
      </c>
      <c r="F615" s="115" t="s">
        <v>96</v>
      </c>
      <c r="G615" s="118" t="s">
        <v>106</v>
      </c>
      <c r="H615" s="126">
        <v>22411</v>
      </c>
      <c r="I615" s="115">
        <f t="shared" ca="1" si="47"/>
        <v>58</v>
      </c>
      <c r="J615" s="121">
        <v>58</v>
      </c>
      <c r="K615" s="115" t="s">
        <v>9</v>
      </c>
      <c r="L615" s="118" t="s">
        <v>116</v>
      </c>
      <c r="M615" s="102"/>
      <c r="N615" s="102"/>
      <c r="O615" s="102"/>
      <c r="P615" s="102"/>
      <c r="Q615" s="105"/>
      <c r="R615" s="105"/>
      <c r="S615" s="105"/>
      <c r="T615" s="102" t="s">
        <v>233</v>
      </c>
      <c r="U615" s="102" t="s">
        <v>233</v>
      </c>
      <c r="V615" s="102" t="str">
        <f t="shared" si="45"/>
        <v/>
      </c>
      <c r="W615" s="102" t="s">
        <v>233</v>
      </c>
      <c r="X615" t="str">
        <f t="shared" ca="1" si="46"/>
        <v>s</v>
      </c>
    </row>
    <row r="616" spans="1:24" ht="24" x14ac:dyDescent="0.25">
      <c r="A616" s="128" t="s">
        <v>1371</v>
      </c>
      <c r="B616" s="120" t="s">
        <v>774</v>
      </c>
      <c r="C616" s="120" t="s">
        <v>48</v>
      </c>
      <c r="D616" s="120" t="s">
        <v>787</v>
      </c>
      <c r="E616" s="113">
        <v>1415900</v>
      </c>
      <c r="F616" s="115" t="s">
        <v>96</v>
      </c>
      <c r="G616" s="118" t="s">
        <v>106</v>
      </c>
      <c r="H616" s="126">
        <v>22411</v>
      </c>
      <c r="I616" s="115">
        <f t="shared" ca="1" si="47"/>
        <v>58</v>
      </c>
      <c r="J616" s="121">
        <v>58</v>
      </c>
      <c r="K616" s="115" t="s">
        <v>9</v>
      </c>
      <c r="L616" s="115" t="s">
        <v>117</v>
      </c>
      <c r="M616" s="102"/>
      <c r="N616" s="102"/>
      <c r="O616" s="102"/>
      <c r="P616" s="102"/>
      <c r="Q616" s="105"/>
      <c r="R616" s="105"/>
      <c r="S616" s="105"/>
      <c r="T616" s="102" t="s">
        <v>1729</v>
      </c>
      <c r="U616" s="102">
        <v>2</v>
      </c>
      <c r="V616" s="102" t="str">
        <f t="shared" si="45"/>
        <v>PLATA</v>
      </c>
      <c r="W616" s="102" t="s">
        <v>233</v>
      </c>
      <c r="X616" t="str">
        <f t="shared" ca="1" si="46"/>
        <v>s</v>
      </c>
    </row>
    <row r="617" spans="1:24" ht="24" x14ac:dyDescent="0.25">
      <c r="A617" s="128" t="s">
        <v>1371</v>
      </c>
      <c r="B617" s="120" t="s">
        <v>774</v>
      </c>
      <c r="C617" s="120" t="s">
        <v>48</v>
      </c>
      <c r="D617" s="120" t="s">
        <v>787</v>
      </c>
      <c r="E617" s="113">
        <v>1415900</v>
      </c>
      <c r="F617" s="115" t="s">
        <v>96</v>
      </c>
      <c r="G617" s="118" t="s">
        <v>106</v>
      </c>
      <c r="H617" s="126">
        <v>22411</v>
      </c>
      <c r="I617" s="115">
        <f t="shared" ca="1" si="47"/>
        <v>58</v>
      </c>
      <c r="J617" s="121">
        <v>58</v>
      </c>
      <c r="K617" s="115" t="s">
        <v>9</v>
      </c>
      <c r="L617" s="118" t="s">
        <v>1162</v>
      </c>
      <c r="M617" s="102"/>
      <c r="N617" s="102"/>
      <c r="O617" s="102"/>
      <c r="P617" s="102"/>
      <c r="Q617" s="105"/>
      <c r="R617" s="105"/>
      <c r="S617" s="105"/>
      <c r="T617" s="102" t="s">
        <v>1770</v>
      </c>
      <c r="U617" s="102">
        <v>1</v>
      </c>
      <c r="V617" s="102" t="str">
        <f t="shared" si="45"/>
        <v>ORO</v>
      </c>
      <c r="W617" s="102" t="s">
        <v>233</v>
      </c>
      <c r="X617" t="str">
        <f t="shared" ca="1" si="46"/>
        <v>s</v>
      </c>
    </row>
    <row r="618" spans="1:24" ht="24" x14ac:dyDescent="0.25">
      <c r="A618" s="128" t="s">
        <v>1229</v>
      </c>
      <c r="B618" s="120" t="s">
        <v>774</v>
      </c>
      <c r="C618" s="120" t="s">
        <v>783</v>
      </c>
      <c r="D618" s="120" t="s">
        <v>791</v>
      </c>
      <c r="E618" s="112">
        <v>5116715</v>
      </c>
      <c r="F618" s="115" t="s">
        <v>96</v>
      </c>
      <c r="G618" s="118" t="s">
        <v>106</v>
      </c>
      <c r="H618" s="126">
        <v>28709</v>
      </c>
      <c r="I618" s="115">
        <f t="shared" ca="1" si="47"/>
        <v>41</v>
      </c>
      <c r="J618" s="121">
        <v>41</v>
      </c>
      <c r="K618" s="118" t="s">
        <v>13</v>
      </c>
      <c r="L618" s="118" t="s">
        <v>116</v>
      </c>
      <c r="M618" s="102"/>
      <c r="N618" s="102"/>
      <c r="O618" s="102"/>
      <c r="P618" s="102"/>
      <c r="Q618" s="105"/>
      <c r="R618" s="105"/>
      <c r="S618" s="105"/>
      <c r="T618" s="102" t="s">
        <v>233</v>
      </c>
      <c r="U618" s="102" t="s">
        <v>233</v>
      </c>
      <c r="V618" s="102" t="str">
        <f t="shared" si="45"/>
        <v/>
      </c>
      <c r="W618" s="102" t="s">
        <v>233</v>
      </c>
      <c r="X618" t="str">
        <f t="shared" ca="1" si="46"/>
        <v>s</v>
      </c>
    </row>
    <row r="619" spans="1:24" ht="24" x14ac:dyDescent="0.25">
      <c r="A619" s="128" t="s">
        <v>1229</v>
      </c>
      <c r="B619" s="120" t="s">
        <v>774</v>
      </c>
      <c r="C619" s="120" t="s">
        <v>783</v>
      </c>
      <c r="D619" s="120" t="s">
        <v>791</v>
      </c>
      <c r="E619" s="112">
        <v>5116715</v>
      </c>
      <c r="F619" s="115" t="s">
        <v>96</v>
      </c>
      <c r="G619" s="118" t="s">
        <v>106</v>
      </c>
      <c r="H619" s="126">
        <v>28709</v>
      </c>
      <c r="I619" s="115">
        <f t="shared" ca="1" si="47"/>
        <v>41</v>
      </c>
      <c r="J619" s="121">
        <v>41</v>
      </c>
      <c r="K619" s="118" t="s">
        <v>13</v>
      </c>
      <c r="L619" s="115" t="s">
        <v>117</v>
      </c>
      <c r="M619" s="102"/>
      <c r="N619" s="102"/>
      <c r="O619" s="102"/>
      <c r="P619" s="102"/>
      <c r="Q619" s="105"/>
      <c r="R619" s="105"/>
      <c r="S619" s="105"/>
      <c r="T619" s="102" t="s">
        <v>233</v>
      </c>
      <c r="U619" s="102" t="s">
        <v>233</v>
      </c>
      <c r="V619" s="102" t="str">
        <f t="shared" si="45"/>
        <v/>
      </c>
      <c r="W619" s="102" t="s">
        <v>233</v>
      </c>
      <c r="X619" t="str">
        <f t="shared" ca="1" si="46"/>
        <v>s</v>
      </c>
    </row>
    <row r="620" spans="1:24" ht="24" x14ac:dyDescent="0.25">
      <c r="A620" s="128" t="s">
        <v>1229</v>
      </c>
      <c r="B620" s="120" t="s">
        <v>774</v>
      </c>
      <c r="C620" s="120" t="s">
        <v>783</v>
      </c>
      <c r="D620" s="120" t="s">
        <v>791</v>
      </c>
      <c r="E620" s="112">
        <v>5116715</v>
      </c>
      <c r="F620" s="115" t="s">
        <v>96</v>
      </c>
      <c r="G620" s="118" t="s">
        <v>106</v>
      </c>
      <c r="H620" s="126">
        <v>28709</v>
      </c>
      <c r="I620" s="115">
        <f t="shared" ca="1" si="47"/>
        <v>41</v>
      </c>
      <c r="J620" s="121">
        <v>41</v>
      </c>
      <c r="K620" s="118" t="s">
        <v>13</v>
      </c>
      <c r="L620" s="115" t="s">
        <v>118</v>
      </c>
      <c r="M620" s="102"/>
      <c r="N620" s="102"/>
      <c r="O620" s="102"/>
      <c r="P620" s="102"/>
      <c r="Q620" s="105"/>
      <c r="R620" s="105"/>
      <c r="S620" s="105"/>
      <c r="T620" s="102" t="s">
        <v>1490</v>
      </c>
      <c r="U620" s="102">
        <v>3</v>
      </c>
      <c r="V620" s="102" t="str">
        <f t="shared" si="45"/>
        <v>BRONCE</v>
      </c>
      <c r="W620" s="102" t="s">
        <v>233</v>
      </c>
      <c r="X620" t="str">
        <f t="shared" ca="1" si="46"/>
        <v>s</v>
      </c>
    </row>
    <row r="621" spans="1:24" x14ac:dyDescent="0.25">
      <c r="A621" s="128" t="s">
        <v>1178</v>
      </c>
      <c r="B621" s="115" t="s">
        <v>829</v>
      </c>
      <c r="C621" s="115" t="s">
        <v>368</v>
      </c>
      <c r="D621" s="115" t="s">
        <v>585</v>
      </c>
      <c r="E621" s="115">
        <v>6302664</v>
      </c>
      <c r="F621" s="115" t="s">
        <v>97</v>
      </c>
      <c r="G621" s="118" t="s">
        <v>101</v>
      </c>
      <c r="H621" s="122">
        <v>31779</v>
      </c>
      <c r="I621" s="115">
        <f t="shared" ca="1" si="47"/>
        <v>32</v>
      </c>
      <c r="J621" s="121">
        <v>32</v>
      </c>
      <c r="K621" s="115" t="s">
        <v>91</v>
      </c>
      <c r="L621" s="115" t="s">
        <v>112</v>
      </c>
      <c r="M621" s="102"/>
      <c r="N621" s="102"/>
      <c r="O621" s="102"/>
      <c r="P621" s="102"/>
      <c r="Q621" s="105"/>
      <c r="R621" s="105"/>
      <c r="S621" s="105"/>
      <c r="T621" s="102">
        <v>14.83</v>
      </c>
      <c r="U621" s="102">
        <v>3</v>
      </c>
      <c r="V621" s="102" t="str">
        <f t="shared" si="45"/>
        <v>BRONCE</v>
      </c>
      <c r="W621" s="102" t="s">
        <v>233</v>
      </c>
      <c r="X621" t="str">
        <f t="shared" ca="1" si="46"/>
        <v>s</v>
      </c>
    </row>
    <row r="622" spans="1:24" x14ac:dyDescent="0.25">
      <c r="A622" s="128" t="s">
        <v>1178</v>
      </c>
      <c r="B622" s="115" t="s">
        <v>829</v>
      </c>
      <c r="C622" s="115" t="s">
        <v>368</v>
      </c>
      <c r="D622" s="115" t="s">
        <v>585</v>
      </c>
      <c r="E622" s="115">
        <v>6302664</v>
      </c>
      <c r="F622" s="115" t="s">
        <v>97</v>
      </c>
      <c r="G622" s="118" t="s">
        <v>101</v>
      </c>
      <c r="H622" s="122">
        <v>31779</v>
      </c>
      <c r="I622" s="115">
        <f t="shared" ca="1" si="47"/>
        <v>32</v>
      </c>
      <c r="J622" s="121">
        <v>32</v>
      </c>
      <c r="K622" s="115" t="s">
        <v>91</v>
      </c>
      <c r="L622" s="118" t="s">
        <v>113</v>
      </c>
      <c r="M622" s="102"/>
      <c r="N622" s="102"/>
      <c r="O622" s="102"/>
      <c r="P622" s="102"/>
      <c r="Q622" s="105"/>
      <c r="R622" s="105"/>
      <c r="S622" s="105"/>
      <c r="T622" s="102">
        <v>31.18</v>
      </c>
      <c r="U622" s="102">
        <v>3</v>
      </c>
      <c r="V622" s="102" t="str">
        <f t="shared" si="45"/>
        <v>BRONCE</v>
      </c>
      <c r="W622" s="102" t="s">
        <v>233</v>
      </c>
      <c r="X622" t="str">
        <f t="shared" ca="1" si="46"/>
        <v>s</v>
      </c>
    </row>
    <row r="623" spans="1:24" x14ac:dyDescent="0.25">
      <c r="A623" s="128" t="s">
        <v>1178</v>
      </c>
      <c r="B623" s="115" t="s">
        <v>829</v>
      </c>
      <c r="C623" s="115" t="s">
        <v>368</v>
      </c>
      <c r="D623" s="115" t="s">
        <v>585</v>
      </c>
      <c r="E623" s="115">
        <v>6302664</v>
      </c>
      <c r="F623" s="115" t="s">
        <v>97</v>
      </c>
      <c r="G623" s="118" t="s">
        <v>101</v>
      </c>
      <c r="H623" s="122">
        <v>31779</v>
      </c>
      <c r="I623" s="115">
        <f t="shared" ca="1" si="47"/>
        <v>32</v>
      </c>
      <c r="J623" s="121">
        <v>32</v>
      </c>
      <c r="K623" s="115" t="s">
        <v>91</v>
      </c>
      <c r="L623" s="118" t="s">
        <v>114</v>
      </c>
      <c r="M623" s="102"/>
      <c r="N623" s="102"/>
      <c r="O623" s="102"/>
      <c r="P623" s="102"/>
      <c r="Q623" s="105"/>
      <c r="R623" s="105"/>
      <c r="S623" s="105"/>
      <c r="T623" s="102" t="s">
        <v>1592</v>
      </c>
      <c r="U623" s="102">
        <v>2</v>
      </c>
      <c r="V623" s="102" t="str">
        <f t="shared" si="45"/>
        <v>PLATA</v>
      </c>
      <c r="W623" s="102" t="s">
        <v>233</v>
      </c>
      <c r="X623" t="str">
        <f t="shared" ca="1" si="46"/>
        <v>s</v>
      </c>
    </row>
    <row r="624" spans="1:24" x14ac:dyDescent="0.25">
      <c r="A624" s="128" t="s">
        <v>1339</v>
      </c>
      <c r="B624" s="115" t="s">
        <v>804</v>
      </c>
      <c r="C624" s="115" t="s">
        <v>805</v>
      </c>
      <c r="D624" s="115" t="s">
        <v>409</v>
      </c>
      <c r="E624" s="115">
        <v>3230014</v>
      </c>
      <c r="F624" s="115" t="s">
        <v>96</v>
      </c>
      <c r="G624" s="118" t="s">
        <v>101</v>
      </c>
      <c r="H624" s="122">
        <v>23165</v>
      </c>
      <c r="I624" s="115">
        <f t="shared" ca="1" si="47"/>
        <v>56</v>
      </c>
      <c r="J624" s="121">
        <v>56</v>
      </c>
      <c r="K624" s="115" t="s">
        <v>9</v>
      </c>
      <c r="L624" s="118" t="s">
        <v>108</v>
      </c>
      <c r="M624" s="102"/>
      <c r="N624" s="102"/>
      <c r="O624" s="102"/>
      <c r="P624" s="102"/>
      <c r="Q624" s="105"/>
      <c r="R624" s="105"/>
      <c r="S624" s="105"/>
      <c r="T624" s="102" t="s">
        <v>1526</v>
      </c>
      <c r="U624" s="102">
        <v>2</v>
      </c>
      <c r="V624" s="102" t="str">
        <f t="shared" si="45"/>
        <v>PLATA</v>
      </c>
      <c r="W624" s="102" t="s">
        <v>233</v>
      </c>
      <c r="X624" t="str">
        <f t="shared" ca="1" si="46"/>
        <v>s</v>
      </c>
    </row>
    <row r="625" spans="1:24" x14ac:dyDescent="0.25">
      <c r="A625" s="128" t="s">
        <v>1339</v>
      </c>
      <c r="B625" s="115" t="s">
        <v>804</v>
      </c>
      <c r="C625" s="115" t="s">
        <v>805</v>
      </c>
      <c r="D625" s="115" t="s">
        <v>409</v>
      </c>
      <c r="E625" s="115">
        <v>3230014</v>
      </c>
      <c r="F625" s="115" t="s">
        <v>96</v>
      </c>
      <c r="G625" s="118" t="s">
        <v>101</v>
      </c>
      <c r="H625" s="122">
        <v>23165</v>
      </c>
      <c r="I625" s="115">
        <f t="shared" ca="1" si="47"/>
        <v>56</v>
      </c>
      <c r="J625" s="121">
        <v>56</v>
      </c>
      <c r="K625" s="115" t="s">
        <v>9</v>
      </c>
      <c r="L625" s="115" t="s">
        <v>109</v>
      </c>
      <c r="M625" s="102"/>
      <c r="N625" s="102"/>
      <c r="O625" s="102"/>
      <c r="P625" s="102"/>
      <c r="Q625" s="105"/>
      <c r="R625" s="105"/>
      <c r="S625" s="105"/>
      <c r="T625" s="102" t="s">
        <v>1652</v>
      </c>
      <c r="U625" s="102">
        <v>1</v>
      </c>
      <c r="V625" s="102" t="str">
        <f t="shared" si="45"/>
        <v>ORO</v>
      </c>
      <c r="W625" s="102" t="s">
        <v>233</v>
      </c>
      <c r="X625" t="str">
        <f t="shared" ca="1" si="46"/>
        <v>s</v>
      </c>
    </row>
    <row r="626" spans="1:24" x14ac:dyDescent="0.25">
      <c r="A626" s="128" t="s">
        <v>1431</v>
      </c>
      <c r="B626" s="115" t="s">
        <v>355</v>
      </c>
      <c r="C626" s="115" t="s">
        <v>914</v>
      </c>
      <c r="D626" s="115" t="s">
        <v>356</v>
      </c>
      <c r="E626" s="115">
        <v>1990772</v>
      </c>
      <c r="F626" s="115" t="s">
        <v>96</v>
      </c>
      <c r="G626" s="118" t="s">
        <v>101</v>
      </c>
      <c r="H626" s="122">
        <v>19909</v>
      </c>
      <c r="I626" s="115">
        <f t="shared" ca="1" si="47"/>
        <v>65</v>
      </c>
      <c r="J626" s="121">
        <v>65</v>
      </c>
      <c r="K626" s="118" t="s">
        <v>10</v>
      </c>
      <c r="L626" s="115" t="s">
        <v>112</v>
      </c>
      <c r="M626" s="102"/>
      <c r="N626" s="102"/>
      <c r="O626" s="102"/>
      <c r="P626" s="102"/>
      <c r="Q626" s="105"/>
      <c r="R626" s="105"/>
      <c r="S626" s="105"/>
      <c r="T626" s="102">
        <v>14.61</v>
      </c>
      <c r="U626" s="102">
        <v>1</v>
      </c>
      <c r="V626" s="102" t="str">
        <f t="shared" si="45"/>
        <v>ORO</v>
      </c>
      <c r="W626" s="102" t="s">
        <v>233</v>
      </c>
      <c r="X626" t="str">
        <f t="shared" ca="1" si="46"/>
        <v>s</v>
      </c>
    </row>
    <row r="627" spans="1:24" x14ac:dyDescent="0.25">
      <c r="A627" s="128" t="s">
        <v>1431</v>
      </c>
      <c r="B627" s="115" t="s">
        <v>355</v>
      </c>
      <c r="C627" s="115" t="s">
        <v>914</v>
      </c>
      <c r="D627" s="115" t="s">
        <v>356</v>
      </c>
      <c r="E627" s="115">
        <v>1990772</v>
      </c>
      <c r="F627" s="115" t="s">
        <v>96</v>
      </c>
      <c r="G627" s="118" t="s">
        <v>101</v>
      </c>
      <c r="H627" s="122">
        <v>19909</v>
      </c>
      <c r="I627" s="115">
        <f t="shared" ca="1" si="47"/>
        <v>65</v>
      </c>
      <c r="J627" s="121">
        <v>65</v>
      </c>
      <c r="K627" s="118" t="s">
        <v>10</v>
      </c>
      <c r="L627" s="118" t="s">
        <v>119</v>
      </c>
      <c r="M627" s="102"/>
      <c r="N627" s="102"/>
      <c r="O627" s="102"/>
      <c r="P627" s="102"/>
      <c r="Q627" s="105"/>
      <c r="R627" s="105"/>
      <c r="S627" s="105"/>
      <c r="T627" s="102">
        <v>3.91</v>
      </c>
      <c r="U627" s="102">
        <v>1</v>
      </c>
      <c r="V627" s="102" t="str">
        <f t="shared" si="45"/>
        <v>ORO</v>
      </c>
      <c r="W627" s="102" t="s">
        <v>233</v>
      </c>
      <c r="X627" t="str">
        <f t="shared" ca="1" si="46"/>
        <v>s</v>
      </c>
    </row>
    <row r="628" spans="1:24" x14ac:dyDescent="0.25">
      <c r="A628" s="128" t="s">
        <v>1431</v>
      </c>
      <c r="B628" s="115" t="s">
        <v>355</v>
      </c>
      <c r="C628" s="115" t="s">
        <v>914</v>
      </c>
      <c r="D628" s="115" t="s">
        <v>356</v>
      </c>
      <c r="E628" s="115">
        <v>1990772</v>
      </c>
      <c r="F628" s="115" t="s">
        <v>96</v>
      </c>
      <c r="G628" s="118" t="s">
        <v>101</v>
      </c>
      <c r="H628" s="122">
        <v>19909</v>
      </c>
      <c r="I628" s="115">
        <f t="shared" ca="1" si="47"/>
        <v>65</v>
      </c>
      <c r="J628" s="121">
        <v>65</v>
      </c>
      <c r="K628" s="118" t="s">
        <v>10</v>
      </c>
      <c r="L628" s="118" t="s">
        <v>113</v>
      </c>
      <c r="M628" s="102"/>
      <c r="N628" s="102"/>
      <c r="O628" s="102"/>
      <c r="P628" s="102"/>
      <c r="Q628" s="105"/>
      <c r="R628" s="105"/>
      <c r="S628" s="105"/>
      <c r="T628" s="102">
        <v>31.21</v>
      </c>
      <c r="U628" s="102">
        <v>1</v>
      </c>
      <c r="V628" s="102" t="str">
        <f t="shared" si="45"/>
        <v>ORO</v>
      </c>
      <c r="W628" s="102" t="s">
        <v>233</v>
      </c>
      <c r="X628" t="str">
        <f t="shared" ca="1" si="46"/>
        <v>s</v>
      </c>
    </row>
    <row r="629" spans="1:24" x14ac:dyDescent="0.25">
      <c r="A629" s="128" t="s">
        <v>1435</v>
      </c>
      <c r="B629" s="115" t="s">
        <v>593</v>
      </c>
      <c r="C629" s="115" t="s">
        <v>914</v>
      </c>
      <c r="D629" s="115" t="s">
        <v>801</v>
      </c>
      <c r="E629" s="115">
        <v>1540936</v>
      </c>
      <c r="F629" s="115" t="s">
        <v>96</v>
      </c>
      <c r="G629" s="118" t="s">
        <v>101</v>
      </c>
      <c r="H629" s="122">
        <v>19586</v>
      </c>
      <c r="I629" s="115">
        <f t="shared" ca="1" si="47"/>
        <v>66</v>
      </c>
      <c r="J629" s="121">
        <v>66</v>
      </c>
      <c r="K629" s="118" t="s">
        <v>10</v>
      </c>
      <c r="L629" s="115" t="s">
        <v>122</v>
      </c>
      <c r="M629" s="102"/>
      <c r="N629" s="102"/>
      <c r="O629" s="102"/>
      <c r="P629" s="102"/>
      <c r="Q629" s="105"/>
      <c r="R629" s="105"/>
      <c r="S629" s="105"/>
      <c r="T629" s="102" t="s">
        <v>233</v>
      </c>
      <c r="U629" s="102" t="s">
        <v>233</v>
      </c>
      <c r="V629" s="102" t="str">
        <f t="shared" si="45"/>
        <v/>
      </c>
      <c r="W629" s="102" t="s">
        <v>233</v>
      </c>
      <c r="X629" t="str">
        <f t="shared" ca="1" si="46"/>
        <v>s</v>
      </c>
    </row>
    <row r="630" spans="1:24" x14ac:dyDescent="0.25">
      <c r="A630" s="128" t="s">
        <v>1435</v>
      </c>
      <c r="B630" s="115" t="s">
        <v>593</v>
      </c>
      <c r="C630" s="115" t="s">
        <v>914</v>
      </c>
      <c r="D630" s="115" t="s">
        <v>801</v>
      </c>
      <c r="E630" s="115">
        <v>1540936</v>
      </c>
      <c r="F630" s="115" t="s">
        <v>96</v>
      </c>
      <c r="G630" s="118" t="s">
        <v>101</v>
      </c>
      <c r="H630" s="122">
        <v>19586</v>
      </c>
      <c r="I630" s="115">
        <f t="shared" ca="1" si="47"/>
        <v>66</v>
      </c>
      <c r="J630" s="121">
        <v>66</v>
      </c>
      <c r="K630" s="118" t="s">
        <v>10</v>
      </c>
      <c r="L630" s="115" t="s">
        <v>156</v>
      </c>
      <c r="M630" s="102"/>
      <c r="N630" s="102"/>
      <c r="O630" s="102"/>
      <c r="P630" s="102"/>
      <c r="Q630" s="105"/>
      <c r="R630" s="105"/>
      <c r="S630" s="105"/>
      <c r="T630" s="102" t="s">
        <v>233</v>
      </c>
      <c r="U630" s="102" t="s">
        <v>233</v>
      </c>
      <c r="V630" s="102" t="str">
        <f t="shared" si="45"/>
        <v/>
      </c>
      <c r="W630" s="102" t="s">
        <v>233</v>
      </c>
      <c r="X630" t="str">
        <f t="shared" ca="1" si="46"/>
        <v>s</v>
      </c>
    </row>
    <row r="631" spans="1:24" x14ac:dyDescent="0.25">
      <c r="A631" s="128" t="s">
        <v>1435</v>
      </c>
      <c r="B631" s="115" t="s">
        <v>593</v>
      </c>
      <c r="C631" s="115" t="s">
        <v>914</v>
      </c>
      <c r="D631" s="115" t="s">
        <v>801</v>
      </c>
      <c r="E631" s="115">
        <v>1540936</v>
      </c>
      <c r="F631" s="115" t="s">
        <v>96</v>
      </c>
      <c r="G631" s="118" t="s">
        <v>101</v>
      </c>
      <c r="H631" s="122">
        <v>19586</v>
      </c>
      <c r="I631" s="115">
        <f t="shared" ca="1" si="47"/>
        <v>66</v>
      </c>
      <c r="J631" s="121">
        <v>66</v>
      </c>
      <c r="K631" s="118" t="s">
        <v>10</v>
      </c>
      <c r="L631" s="115" t="s">
        <v>121</v>
      </c>
      <c r="M631" s="102"/>
      <c r="N631" s="102"/>
      <c r="O631" s="102"/>
      <c r="P631" s="102"/>
      <c r="Q631" s="105"/>
      <c r="R631" s="105"/>
      <c r="S631" s="105"/>
      <c r="T631" s="102" t="s">
        <v>233</v>
      </c>
      <c r="U631" s="102" t="s">
        <v>233</v>
      </c>
      <c r="V631" s="102" t="str">
        <f t="shared" si="45"/>
        <v/>
      </c>
      <c r="W631" s="102" t="s">
        <v>233</v>
      </c>
      <c r="X631" t="str">
        <f t="shared" ca="1" si="46"/>
        <v>s</v>
      </c>
    </row>
    <row r="632" spans="1:24" x14ac:dyDescent="0.25">
      <c r="A632" s="128" t="s">
        <v>1171</v>
      </c>
      <c r="B632" s="115" t="s">
        <v>816</v>
      </c>
      <c r="C632" s="115" t="s">
        <v>804</v>
      </c>
      <c r="D632" s="115" t="s">
        <v>815</v>
      </c>
      <c r="E632" s="115">
        <v>5869973</v>
      </c>
      <c r="F632" s="115" t="s">
        <v>96</v>
      </c>
      <c r="G632" s="118" t="s">
        <v>101</v>
      </c>
      <c r="H632" s="122">
        <v>31274</v>
      </c>
      <c r="I632" s="115">
        <f t="shared" ca="1" si="47"/>
        <v>34</v>
      </c>
      <c r="J632" s="121">
        <v>34</v>
      </c>
      <c r="K632" s="115" t="s">
        <v>91</v>
      </c>
      <c r="L632" s="118" t="s">
        <v>119</v>
      </c>
      <c r="M632" s="102"/>
      <c r="N632" s="102"/>
      <c r="O632" s="102"/>
      <c r="P632" s="102"/>
      <c r="Q632" s="105"/>
      <c r="R632" s="105"/>
      <c r="S632" s="105"/>
      <c r="T632" s="102">
        <v>5.01</v>
      </c>
      <c r="U632" s="102">
        <v>1</v>
      </c>
      <c r="V632" s="102" t="str">
        <f t="shared" si="45"/>
        <v>ORO</v>
      </c>
      <c r="W632" s="102" t="s">
        <v>233</v>
      </c>
      <c r="X632" t="str">
        <f t="shared" ca="1" si="46"/>
        <v>s</v>
      </c>
    </row>
    <row r="633" spans="1:24" x14ac:dyDescent="0.25">
      <c r="A633" s="128" t="s">
        <v>1171</v>
      </c>
      <c r="B633" s="115" t="s">
        <v>816</v>
      </c>
      <c r="C633" s="115" t="s">
        <v>804</v>
      </c>
      <c r="D633" s="115" t="s">
        <v>815</v>
      </c>
      <c r="E633" s="115">
        <v>5869973</v>
      </c>
      <c r="F633" s="115" t="s">
        <v>96</v>
      </c>
      <c r="G633" s="118" t="s">
        <v>101</v>
      </c>
      <c r="H633" s="122">
        <v>31274</v>
      </c>
      <c r="I633" s="115">
        <f t="shared" ca="1" si="47"/>
        <v>34</v>
      </c>
      <c r="J633" s="121">
        <v>34</v>
      </c>
      <c r="K633" s="115" t="s">
        <v>91</v>
      </c>
      <c r="L633" s="115" t="s">
        <v>123</v>
      </c>
      <c r="M633" s="102"/>
      <c r="N633" s="102"/>
      <c r="O633" s="102"/>
      <c r="P633" s="102"/>
      <c r="Q633" s="105"/>
      <c r="R633" s="105"/>
      <c r="S633" s="105"/>
      <c r="T633" s="102">
        <v>9.4499999999999993</v>
      </c>
      <c r="U633" s="102">
        <v>1</v>
      </c>
      <c r="V633" s="102" t="str">
        <f t="shared" si="45"/>
        <v>ORO</v>
      </c>
      <c r="W633" s="102" t="s">
        <v>233</v>
      </c>
      <c r="X633" t="str">
        <f t="shared" ca="1" si="46"/>
        <v>s</v>
      </c>
    </row>
    <row r="634" spans="1:24" x14ac:dyDescent="0.25">
      <c r="A634" s="128" t="s">
        <v>1171</v>
      </c>
      <c r="B634" s="115" t="s">
        <v>816</v>
      </c>
      <c r="C634" s="115" t="s">
        <v>804</v>
      </c>
      <c r="D634" s="115" t="s">
        <v>815</v>
      </c>
      <c r="E634" s="115">
        <v>5869973</v>
      </c>
      <c r="F634" s="115" t="s">
        <v>96</v>
      </c>
      <c r="G634" s="118" t="s">
        <v>101</v>
      </c>
      <c r="H634" s="122">
        <v>31274</v>
      </c>
      <c r="I634" s="115">
        <f t="shared" ca="1" si="47"/>
        <v>34</v>
      </c>
      <c r="J634" s="121">
        <v>34</v>
      </c>
      <c r="K634" s="115" t="s">
        <v>91</v>
      </c>
      <c r="L634" s="118" t="s">
        <v>120</v>
      </c>
      <c r="M634" s="102"/>
      <c r="N634" s="102"/>
      <c r="O634" s="102"/>
      <c r="P634" s="102"/>
      <c r="Q634" s="105"/>
      <c r="R634" s="105"/>
      <c r="S634" s="105"/>
      <c r="T634" s="102">
        <v>1.6</v>
      </c>
      <c r="U634" s="102">
        <v>1</v>
      </c>
      <c r="V634" s="102" t="str">
        <f t="shared" si="45"/>
        <v>ORO</v>
      </c>
      <c r="W634" s="102" t="s">
        <v>233</v>
      </c>
      <c r="X634" t="str">
        <f t="shared" ca="1" si="46"/>
        <v>s</v>
      </c>
    </row>
    <row r="635" spans="1:24" x14ac:dyDescent="0.25">
      <c r="A635" s="128" t="s">
        <v>1452</v>
      </c>
      <c r="B635" s="115" t="s">
        <v>800</v>
      </c>
      <c r="C635" s="115" t="s">
        <v>914</v>
      </c>
      <c r="D635" s="115" t="s">
        <v>799</v>
      </c>
      <c r="E635" s="115">
        <v>1020612</v>
      </c>
      <c r="F635" s="115" t="s">
        <v>96</v>
      </c>
      <c r="G635" s="118" t="s">
        <v>101</v>
      </c>
      <c r="H635" s="122">
        <v>17625</v>
      </c>
      <c r="I635" s="115">
        <f t="shared" ca="1" si="47"/>
        <v>71</v>
      </c>
      <c r="J635" s="121">
        <v>71</v>
      </c>
      <c r="K635" s="118" t="s">
        <v>11</v>
      </c>
      <c r="L635" s="118" t="s">
        <v>108</v>
      </c>
      <c r="M635" s="102"/>
      <c r="N635" s="102"/>
      <c r="O635" s="102"/>
      <c r="P635" s="102"/>
      <c r="Q635" s="105"/>
      <c r="R635" s="105"/>
      <c r="S635" s="105"/>
      <c r="T635" s="102" t="s">
        <v>1530</v>
      </c>
      <c r="U635" s="102">
        <v>2</v>
      </c>
      <c r="V635" s="102" t="str">
        <f t="shared" si="45"/>
        <v>PLATA</v>
      </c>
      <c r="W635" s="102" t="s">
        <v>233</v>
      </c>
      <c r="X635" t="str">
        <f t="shared" ca="1" si="46"/>
        <v>s</v>
      </c>
    </row>
    <row r="636" spans="1:24" x14ac:dyDescent="0.25">
      <c r="A636" s="128" t="s">
        <v>1452</v>
      </c>
      <c r="B636" s="115" t="s">
        <v>800</v>
      </c>
      <c r="C636" s="115" t="s">
        <v>914</v>
      </c>
      <c r="D636" s="115" t="s">
        <v>799</v>
      </c>
      <c r="E636" s="115">
        <v>1020612</v>
      </c>
      <c r="F636" s="115" t="s">
        <v>96</v>
      </c>
      <c r="G636" s="118" t="s">
        <v>101</v>
      </c>
      <c r="H636" s="122">
        <v>17625</v>
      </c>
      <c r="I636" s="115">
        <f t="shared" ca="1" si="47"/>
        <v>71</v>
      </c>
      <c r="J636" s="121">
        <v>71</v>
      </c>
      <c r="K636" s="118" t="s">
        <v>11</v>
      </c>
      <c r="L636" s="115" t="s">
        <v>109</v>
      </c>
      <c r="M636" s="102"/>
      <c r="N636" s="102"/>
      <c r="O636" s="102"/>
      <c r="P636" s="102"/>
      <c r="Q636" s="105"/>
      <c r="R636" s="105"/>
      <c r="S636" s="105"/>
      <c r="T636" s="102" t="s">
        <v>1654</v>
      </c>
      <c r="U636" s="102">
        <v>1</v>
      </c>
      <c r="V636" s="102" t="str">
        <f t="shared" si="45"/>
        <v>ORO</v>
      </c>
      <c r="W636" s="102" t="s">
        <v>233</v>
      </c>
      <c r="X636" t="str">
        <f t="shared" ca="1" si="46"/>
        <v>s</v>
      </c>
    </row>
    <row r="637" spans="1:24" x14ac:dyDescent="0.25">
      <c r="A637" s="128" t="s">
        <v>1316</v>
      </c>
      <c r="B637" s="115" t="s">
        <v>818</v>
      </c>
      <c r="C637" s="115" t="s">
        <v>593</v>
      </c>
      <c r="D637" s="115" t="s">
        <v>388</v>
      </c>
      <c r="E637" s="115">
        <v>3270841</v>
      </c>
      <c r="F637" s="115" t="s">
        <v>97</v>
      </c>
      <c r="G637" s="118" t="s">
        <v>101</v>
      </c>
      <c r="H637" s="122">
        <v>24992</v>
      </c>
      <c r="I637" s="115">
        <f t="shared" ca="1" si="47"/>
        <v>51</v>
      </c>
      <c r="J637" s="121">
        <v>51</v>
      </c>
      <c r="K637" s="118" t="s">
        <v>3</v>
      </c>
      <c r="L637" s="115" t="s">
        <v>121</v>
      </c>
      <c r="M637" s="102"/>
      <c r="N637" s="102"/>
      <c r="O637" s="102"/>
      <c r="P637" s="102"/>
      <c r="Q637" s="105"/>
      <c r="R637" s="105"/>
      <c r="S637" s="105"/>
      <c r="T637" s="102" t="s">
        <v>233</v>
      </c>
      <c r="U637" s="102" t="s">
        <v>233</v>
      </c>
      <c r="V637" s="102" t="str">
        <f t="shared" si="45"/>
        <v/>
      </c>
      <c r="W637" s="102" t="s">
        <v>233</v>
      </c>
      <c r="X637" t="str">
        <f t="shared" ca="1" si="46"/>
        <v>s</v>
      </c>
    </row>
    <row r="638" spans="1:24" x14ac:dyDescent="0.25">
      <c r="A638" s="128" t="s">
        <v>1316</v>
      </c>
      <c r="B638" s="115" t="s">
        <v>818</v>
      </c>
      <c r="C638" s="115" t="s">
        <v>593</v>
      </c>
      <c r="D638" s="115" t="s">
        <v>388</v>
      </c>
      <c r="E638" s="115">
        <v>3270841</v>
      </c>
      <c r="F638" s="115" t="s">
        <v>97</v>
      </c>
      <c r="G638" s="118" t="s">
        <v>101</v>
      </c>
      <c r="H638" s="122">
        <v>24992</v>
      </c>
      <c r="I638" s="115">
        <f t="shared" ca="1" si="47"/>
        <v>51</v>
      </c>
      <c r="J638" s="121">
        <v>51</v>
      </c>
      <c r="K638" s="118" t="s">
        <v>3</v>
      </c>
      <c r="L638" s="115" t="s">
        <v>122</v>
      </c>
      <c r="M638" s="102"/>
      <c r="N638" s="102"/>
      <c r="O638" s="102"/>
      <c r="P638" s="102"/>
      <c r="Q638" s="105"/>
      <c r="R638" s="105"/>
      <c r="S638" s="105"/>
      <c r="T638" s="102" t="s">
        <v>233</v>
      </c>
      <c r="U638" s="102" t="s">
        <v>233</v>
      </c>
      <c r="V638" s="102" t="str">
        <f t="shared" si="45"/>
        <v/>
      </c>
      <c r="W638" s="102" t="s">
        <v>233</v>
      </c>
      <c r="X638" t="str">
        <f t="shared" ca="1" si="46"/>
        <v>s</v>
      </c>
    </row>
    <row r="639" spans="1:24" x14ac:dyDescent="0.25">
      <c r="A639" s="128" t="s">
        <v>1316</v>
      </c>
      <c r="B639" s="115" t="s">
        <v>818</v>
      </c>
      <c r="C639" s="115" t="s">
        <v>593</v>
      </c>
      <c r="D639" s="115" t="s">
        <v>388</v>
      </c>
      <c r="E639" s="115">
        <v>3270841</v>
      </c>
      <c r="F639" s="115" t="s">
        <v>97</v>
      </c>
      <c r="G639" s="118" t="s">
        <v>101</v>
      </c>
      <c r="H639" s="122">
        <v>24992</v>
      </c>
      <c r="I639" s="115">
        <f t="shared" ca="1" si="47"/>
        <v>51</v>
      </c>
      <c r="J639" s="121">
        <v>51</v>
      </c>
      <c r="K639" s="118" t="s">
        <v>3</v>
      </c>
      <c r="L639" s="115" t="s">
        <v>156</v>
      </c>
      <c r="M639" s="102"/>
      <c r="N639" s="102"/>
      <c r="O639" s="102"/>
      <c r="P639" s="102"/>
      <c r="Q639" s="105"/>
      <c r="R639" s="105"/>
      <c r="S639" s="105"/>
      <c r="T639" s="102" t="s">
        <v>233</v>
      </c>
      <c r="U639" s="102" t="s">
        <v>233</v>
      </c>
      <c r="V639" s="102" t="str">
        <f t="shared" si="45"/>
        <v/>
      </c>
      <c r="W639" s="102" t="s">
        <v>233</v>
      </c>
      <c r="X639" t="str">
        <f t="shared" ca="1" si="46"/>
        <v>s</v>
      </c>
    </row>
    <row r="640" spans="1:24" x14ac:dyDescent="0.25">
      <c r="A640" s="128" t="s">
        <v>1253</v>
      </c>
      <c r="B640" s="115" t="s">
        <v>387</v>
      </c>
      <c r="C640" s="115" t="s">
        <v>914</v>
      </c>
      <c r="D640" s="115" t="s">
        <v>195</v>
      </c>
      <c r="E640" s="115">
        <v>3898402</v>
      </c>
      <c r="F640" s="115" t="s">
        <v>97</v>
      </c>
      <c r="G640" s="118" t="s">
        <v>101</v>
      </c>
      <c r="H640" s="122">
        <v>27917</v>
      </c>
      <c r="I640" s="115">
        <f t="shared" ca="1" si="47"/>
        <v>43</v>
      </c>
      <c r="J640" s="121">
        <v>43</v>
      </c>
      <c r="K640" s="118" t="s">
        <v>13</v>
      </c>
      <c r="L640" s="115" t="s">
        <v>156</v>
      </c>
      <c r="M640" s="102"/>
      <c r="N640" s="102"/>
      <c r="O640" s="102"/>
      <c r="P640" s="102"/>
      <c r="Q640" s="105"/>
      <c r="R640" s="105"/>
      <c r="S640" s="105"/>
      <c r="T640" s="102">
        <v>17.77</v>
      </c>
      <c r="U640" s="102">
        <v>2</v>
      </c>
      <c r="V640" s="102" t="str">
        <f t="shared" si="45"/>
        <v>PLATA</v>
      </c>
      <c r="W640" s="102" t="s">
        <v>233</v>
      </c>
      <c r="X640" t="str">
        <f t="shared" ca="1" si="46"/>
        <v>s</v>
      </c>
    </row>
    <row r="641" spans="1:24" x14ac:dyDescent="0.25">
      <c r="A641" s="128" t="s">
        <v>1253</v>
      </c>
      <c r="B641" s="115" t="s">
        <v>387</v>
      </c>
      <c r="C641" s="115" t="s">
        <v>914</v>
      </c>
      <c r="D641" s="115" t="s">
        <v>195</v>
      </c>
      <c r="E641" s="115">
        <v>3898402</v>
      </c>
      <c r="F641" s="115" t="s">
        <v>97</v>
      </c>
      <c r="G641" s="118" t="s">
        <v>101</v>
      </c>
      <c r="H641" s="122">
        <v>27917</v>
      </c>
      <c r="I641" s="115">
        <f t="shared" ca="1" si="47"/>
        <v>43</v>
      </c>
      <c r="J641" s="121">
        <v>43</v>
      </c>
      <c r="K641" s="118" t="s">
        <v>13</v>
      </c>
      <c r="L641" s="115" t="s">
        <v>121</v>
      </c>
      <c r="M641" s="102"/>
      <c r="N641" s="102"/>
      <c r="O641" s="102"/>
      <c r="P641" s="102"/>
      <c r="Q641" s="105"/>
      <c r="R641" s="105"/>
      <c r="S641" s="105"/>
      <c r="T641" s="102">
        <v>17.21</v>
      </c>
      <c r="U641" s="102">
        <v>1</v>
      </c>
      <c r="V641" s="102" t="str">
        <f t="shared" si="45"/>
        <v>ORO</v>
      </c>
      <c r="W641" s="102" t="s">
        <v>233</v>
      </c>
      <c r="X641" t="str">
        <f t="shared" ca="1" si="46"/>
        <v>s</v>
      </c>
    </row>
    <row r="642" spans="1:24" x14ac:dyDescent="0.25">
      <c r="A642" s="128" t="s">
        <v>1253</v>
      </c>
      <c r="B642" s="115" t="s">
        <v>387</v>
      </c>
      <c r="C642" s="115" t="s">
        <v>914</v>
      </c>
      <c r="D642" s="115" t="s">
        <v>195</v>
      </c>
      <c r="E642" s="115">
        <v>3898402</v>
      </c>
      <c r="F642" s="115" t="s">
        <v>97</v>
      </c>
      <c r="G642" s="118" t="s">
        <v>101</v>
      </c>
      <c r="H642" s="122">
        <v>27917</v>
      </c>
      <c r="I642" s="115">
        <f t="shared" ca="1" si="47"/>
        <v>43</v>
      </c>
      <c r="J642" s="121">
        <v>43</v>
      </c>
      <c r="K642" s="118" t="s">
        <v>13</v>
      </c>
      <c r="L642" s="115" t="s">
        <v>122</v>
      </c>
      <c r="M642" s="102"/>
      <c r="N642" s="102"/>
      <c r="O642" s="102"/>
      <c r="P642" s="102"/>
      <c r="Q642" s="105"/>
      <c r="R642" s="105"/>
      <c r="S642" s="105"/>
      <c r="T642" s="102">
        <v>6.2</v>
      </c>
      <c r="U642" s="102">
        <v>2</v>
      </c>
      <c r="V642" s="102" t="str">
        <f t="shared" si="45"/>
        <v>PLATA</v>
      </c>
      <c r="W642" s="102" t="s">
        <v>233</v>
      </c>
      <c r="X642" t="str">
        <f t="shared" ca="1" si="46"/>
        <v>s</v>
      </c>
    </row>
    <row r="643" spans="1:24" x14ac:dyDescent="0.25">
      <c r="A643" s="128" t="s">
        <v>1198</v>
      </c>
      <c r="B643" s="115" t="s">
        <v>828</v>
      </c>
      <c r="C643" s="115" t="s">
        <v>914</v>
      </c>
      <c r="D643" s="115" t="s">
        <v>827</v>
      </c>
      <c r="E643" s="115">
        <v>6247203</v>
      </c>
      <c r="F643" s="115" t="s">
        <v>97</v>
      </c>
      <c r="G643" s="118" t="s">
        <v>101</v>
      </c>
      <c r="H643" s="122">
        <v>30285</v>
      </c>
      <c r="I643" s="115">
        <f t="shared" ca="1" si="47"/>
        <v>37</v>
      </c>
      <c r="J643" s="121">
        <v>37</v>
      </c>
      <c r="K643" s="115" t="s">
        <v>16</v>
      </c>
      <c r="L643" s="118" t="s">
        <v>114</v>
      </c>
      <c r="M643" s="102"/>
      <c r="N643" s="102"/>
      <c r="O643" s="102"/>
      <c r="P643" s="102"/>
      <c r="Q643" s="105"/>
      <c r="R643" s="105"/>
      <c r="S643" s="105"/>
      <c r="T643" s="102" t="s">
        <v>1594</v>
      </c>
      <c r="U643" s="102">
        <v>2</v>
      </c>
      <c r="V643" s="102" t="str">
        <f t="shared" si="45"/>
        <v>PLATA</v>
      </c>
      <c r="W643" s="102" t="s">
        <v>233</v>
      </c>
      <c r="X643" t="str">
        <f t="shared" ca="1" si="46"/>
        <v>s</v>
      </c>
    </row>
    <row r="644" spans="1:24" x14ac:dyDescent="0.25">
      <c r="A644" s="128" t="s">
        <v>1198</v>
      </c>
      <c r="B644" s="115" t="s">
        <v>828</v>
      </c>
      <c r="C644" s="115" t="s">
        <v>914</v>
      </c>
      <c r="D644" s="115" t="s">
        <v>827</v>
      </c>
      <c r="E644" s="115">
        <v>6247203</v>
      </c>
      <c r="F644" s="115" t="s">
        <v>97</v>
      </c>
      <c r="G644" s="118" t="s">
        <v>101</v>
      </c>
      <c r="H644" s="122">
        <v>30285</v>
      </c>
      <c r="I644" s="115">
        <f t="shared" ca="1" si="47"/>
        <v>37</v>
      </c>
      <c r="J644" s="121">
        <v>37</v>
      </c>
      <c r="K644" s="115" t="s">
        <v>16</v>
      </c>
      <c r="L644" s="115" t="s">
        <v>115</v>
      </c>
      <c r="M644" s="102"/>
      <c r="N644" s="102"/>
      <c r="O644" s="102"/>
      <c r="P644" s="102"/>
      <c r="Q644" s="105"/>
      <c r="R644" s="105"/>
      <c r="S644" s="105"/>
      <c r="T644" s="102" t="s">
        <v>1642</v>
      </c>
      <c r="U644" s="102">
        <v>1</v>
      </c>
      <c r="V644" s="102" t="str">
        <f t="shared" si="45"/>
        <v>ORO</v>
      </c>
      <c r="W644" s="102" t="s">
        <v>233</v>
      </c>
      <c r="X644" t="str">
        <f t="shared" ca="1" si="46"/>
        <v>s</v>
      </c>
    </row>
    <row r="645" spans="1:24" x14ac:dyDescent="0.25">
      <c r="A645" s="128" t="s">
        <v>1198</v>
      </c>
      <c r="B645" s="115" t="s">
        <v>828</v>
      </c>
      <c r="C645" s="115" t="s">
        <v>914</v>
      </c>
      <c r="D645" s="115" t="s">
        <v>827</v>
      </c>
      <c r="E645" s="115">
        <v>6247203</v>
      </c>
      <c r="F645" s="115" t="s">
        <v>97</v>
      </c>
      <c r="G645" s="118" t="s">
        <v>101</v>
      </c>
      <c r="H645" s="122">
        <v>30285</v>
      </c>
      <c r="I645" s="115">
        <f t="shared" ca="1" si="47"/>
        <v>37</v>
      </c>
      <c r="J645" s="121">
        <v>37</v>
      </c>
      <c r="K645" s="115" t="s">
        <v>16</v>
      </c>
      <c r="L645" s="118" t="s">
        <v>113</v>
      </c>
      <c r="M645" s="102"/>
      <c r="N645" s="102"/>
      <c r="O645" s="102"/>
      <c r="P645" s="102"/>
      <c r="Q645" s="105"/>
      <c r="R645" s="105"/>
      <c r="S645" s="105"/>
      <c r="T645" s="102">
        <v>32.35</v>
      </c>
      <c r="U645" s="102">
        <v>2</v>
      </c>
      <c r="V645" s="102" t="str">
        <f t="shared" ref="V645:V708" si="48">IF(U645=1,"ORO",IF(U645=2,"PLATA",IF(U645=3,"BRONCE","")))</f>
        <v>PLATA</v>
      </c>
      <c r="W645" s="102" t="s">
        <v>233</v>
      </c>
      <c r="X645" t="str">
        <f t="shared" ca="1" si="46"/>
        <v>s</v>
      </c>
    </row>
    <row r="646" spans="1:24" x14ac:dyDescent="0.25">
      <c r="A646" s="128" t="s">
        <v>1255</v>
      </c>
      <c r="B646" s="115" t="s">
        <v>366</v>
      </c>
      <c r="C646" s="115" t="s">
        <v>914</v>
      </c>
      <c r="D646" s="115" t="s">
        <v>821</v>
      </c>
      <c r="E646" s="115">
        <v>4681385</v>
      </c>
      <c r="F646" s="115" t="s">
        <v>97</v>
      </c>
      <c r="G646" s="118" t="s">
        <v>101</v>
      </c>
      <c r="H646" s="122">
        <v>28730</v>
      </c>
      <c r="I646" s="115">
        <f t="shared" ca="1" si="47"/>
        <v>41</v>
      </c>
      <c r="J646" s="121">
        <v>41</v>
      </c>
      <c r="K646" s="118" t="s">
        <v>13</v>
      </c>
      <c r="L646" s="118" t="s">
        <v>119</v>
      </c>
      <c r="M646" s="102"/>
      <c r="N646" s="102"/>
      <c r="O646" s="102"/>
      <c r="P646" s="102"/>
      <c r="Q646" s="105"/>
      <c r="R646" s="105"/>
      <c r="S646" s="105"/>
      <c r="T646" s="102" t="s">
        <v>233</v>
      </c>
      <c r="U646" s="102" t="s">
        <v>233</v>
      </c>
      <c r="V646" s="102" t="str">
        <f t="shared" si="48"/>
        <v/>
      </c>
      <c r="W646" s="102" t="s">
        <v>233</v>
      </c>
      <c r="X646" t="str">
        <f t="shared" ca="1" si="46"/>
        <v>s</v>
      </c>
    </row>
    <row r="647" spans="1:24" x14ac:dyDescent="0.25">
      <c r="A647" s="128" t="s">
        <v>1255</v>
      </c>
      <c r="B647" s="115" t="s">
        <v>366</v>
      </c>
      <c r="C647" s="115" t="s">
        <v>914</v>
      </c>
      <c r="D647" s="115" t="s">
        <v>821</v>
      </c>
      <c r="E647" s="115">
        <v>4681385</v>
      </c>
      <c r="F647" s="115" t="s">
        <v>97</v>
      </c>
      <c r="G647" s="118" t="s">
        <v>101</v>
      </c>
      <c r="H647" s="122">
        <v>28730</v>
      </c>
      <c r="I647" s="115">
        <f t="shared" ca="1" si="47"/>
        <v>41</v>
      </c>
      <c r="J647" s="121">
        <v>41</v>
      </c>
      <c r="K647" s="118" t="s">
        <v>13</v>
      </c>
      <c r="L647" s="115" t="s">
        <v>123</v>
      </c>
      <c r="M647" s="102"/>
      <c r="N647" s="102"/>
      <c r="O647" s="102"/>
      <c r="P647" s="102"/>
      <c r="Q647" s="105"/>
      <c r="R647" s="105"/>
      <c r="S647" s="105"/>
      <c r="T647" s="102" t="s">
        <v>233</v>
      </c>
      <c r="U647" s="102" t="s">
        <v>233</v>
      </c>
      <c r="V647" s="102" t="str">
        <f t="shared" si="48"/>
        <v/>
      </c>
      <c r="W647" s="102" t="s">
        <v>233</v>
      </c>
      <c r="X647" t="str">
        <f t="shared" ca="1" si="46"/>
        <v>s</v>
      </c>
    </row>
    <row r="648" spans="1:24" x14ac:dyDescent="0.25">
      <c r="A648" s="128" t="s">
        <v>1352</v>
      </c>
      <c r="B648" s="115" t="s">
        <v>372</v>
      </c>
      <c r="C648" s="115" t="s">
        <v>914</v>
      </c>
      <c r="D648" s="115" t="s">
        <v>373</v>
      </c>
      <c r="E648" s="115">
        <v>2815284</v>
      </c>
      <c r="F648" s="115" t="s">
        <v>97</v>
      </c>
      <c r="G648" s="118" t="s">
        <v>101</v>
      </c>
      <c r="H648" s="122">
        <v>22359</v>
      </c>
      <c r="I648" s="115">
        <f t="shared" ca="1" si="47"/>
        <v>58</v>
      </c>
      <c r="J648" s="121">
        <v>58</v>
      </c>
      <c r="K648" s="115" t="s">
        <v>9</v>
      </c>
      <c r="L648" s="115" t="s">
        <v>122</v>
      </c>
      <c r="M648" s="102"/>
      <c r="N648" s="102"/>
      <c r="O648" s="102"/>
      <c r="P648" s="102"/>
      <c r="Q648" s="105"/>
      <c r="R648" s="105"/>
      <c r="S648" s="105"/>
      <c r="T648" s="102">
        <v>6.33</v>
      </c>
      <c r="U648" s="102">
        <v>2</v>
      </c>
      <c r="V648" s="102" t="str">
        <f t="shared" si="48"/>
        <v>PLATA</v>
      </c>
      <c r="W648" s="102" t="s">
        <v>233</v>
      </c>
      <c r="X648" t="str">
        <f t="shared" ca="1" si="46"/>
        <v>s</v>
      </c>
    </row>
    <row r="649" spans="1:24" x14ac:dyDescent="0.25">
      <c r="A649" s="128" t="s">
        <v>1352</v>
      </c>
      <c r="B649" s="115" t="s">
        <v>372</v>
      </c>
      <c r="C649" s="115" t="s">
        <v>914</v>
      </c>
      <c r="D649" s="115" t="s">
        <v>373</v>
      </c>
      <c r="E649" s="115">
        <v>2815284</v>
      </c>
      <c r="F649" s="115" t="s">
        <v>97</v>
      </c>
      <c r="G649" s="118" t="s">
        <v>101</v>
      </c>
      <c r="H649" s="122">
        <v>22359</v>
      </c>
      <c r="I649" s="115">
        <f t="shared" ca="1" si="47"/>
        <v>58</v>
      </c>
      <c r="J649" s="121">
        <v>58</v>
      </c>
      <c r="K649" s="115" t="s">
        <v>9</v>
      </c>
      <c r="L649" s="115" t="s">
        <v>156</v>
      </c>
      <c r="M649" s="102"/>
      <c r="N649" s="102"/>
      <c r="O649" s="102"/>
      <c r="P649" s="102"/>
      <c r="Q649" s="105"/>
      <c r="R649" s="105"/>
      <c r="S649" s="105"/>
      <c r="T649" s="102">
        <v>16.2</v>
      </c>
      <c r="U649" s="102">
        <v>2</v>
      </c>
      <c r="V649" s="102" t="str">
        <f t="shared" si="48"/>
        <v>PLATA</v>
      </c>
      <c r="W649" s="102" t="s">
        <v>233</v>
      </c>
      <c r="X649" t="str">
        <f t="shared" ca="1" si="46"/>
        <v>s</v>
      </c>
    </row>
    <row r="650" spans="1:24" x14ac:dyDescent="0.25">
      <c r="A650" s="128" t="s">
        <v>1352</v>
      </c>
      <c r="B650" s="115" t="s">
        <v>372</v>
      </c>
      <c r="C650" s="115" t="s">
        <v>914</v>
      </c>
      <c r="D650" s="115" t="s">
        <v>373</v>
      </c>
      <c r="E650" s="115">
        <v>2815284</v>
      </c>
      <c r="F650" s="115" t="s">
        <v>97</v>
      </c>
      <c r="G650" s="118" t="s">
        <v>101</v>
      </c>
      <c r="H650" s="122">
        <v>22359</v>
      </c>
      <c r="I650" s="115">
        <f t="shared" ca="1" si="47"/>
        <v>58</v>
      </c>
      <c r="J650" s="121">
        <v>58</v>
      </c>
      <c r="K650" s="115" t="s">
        <v>9</v>
      </c>
      <c r="L650" s="115" t="s">
        <v>121</v>
      </c>
      <c r="M650" s="102"/>
      <c r="N650" s="102"/>
      <c r="O650" s="102"/>
      <c r="P650" s="102"/>
      <c r="Q650" s="105"/>
      <c r="R650" s="105"/>
      <c r="S650" s="105"/>
      <c r="T650" s="102">
        <v>24.26</v>
      </c>
      <c r="U650" s="102">
        <v>1</v>
      </c>
      <c r="V650" s="102" t="str">
        <f t="shared" si="48"/>
        <v>ORO</v>
      </c>
      <c r="W650" s="102" t="s">
        <v>233</v>
      </c>
      <c r="X650" t="str">
        <f t="shared" ref="X650:X713" ca="1" si="49">IF(I650=J650,"s","n")</f>
        <v>s</v>
      </c>
    </row>
    <row r="651" spans="1:24" x14ac:dyDescent="0.25">
      <c r="A651" s="128" t="s">
        <v>1432</v>
      </c>
      <c r="B651" s="115" t="s">
        <v>803</v>
      </c>
      <c r="C651" s="115" t="s">
        <v>914</v>
      </c>
      <c r="D651" s="115" t="s">
        <v>242</v>
      </c>
      <c r="E651" s="115">
        <v>1582378</v>
      </c>
      <c r="F651" s="115" t="s">
        <v>96</v>
      </c>
      <c r="G651" s="118" t="s">
        <v>101</v>
      </c>
      <c r="H651" s="122">
        <v>19574</v>
      </c>
      <c r="I651" s="115">
        <f t="shared" ca="1" si="47"/>
        <v>66</v>
      </c>
      <c r="J651" s="121">
        <v>66</v>
      </c>
      <c r="K651" s="118" t="s">
        <v>10</v>
      </c>
      <c r="L651" s="115" t="s">
        <v>112</v>
      </c>
      <c r="M651" s="102"/>
      <c r="N651" s="102"/>
      <c r="O651" s="102"/>
      <c r="P651" s="102"/>
      <c r="Q651" s="105"/>
      <c r="R651" s="105"/>
      <c r="S651" s="105"/>
      <c r="T651" s="102" t="s">
        <v>233</v>
      </c>
      <c r="U651" s="102" t="s">
        <v>233</v>
      </c>
      <c r="V651" s="102" t="str">
        <f t="shared" si="48"/>
        <v/>
      </c>
      <c r="W651" s="102" t="s">
        <v>233</v>
      </c>
      <c r="X651" t="str">
        <f t="shared" ca="1" si="49"/>
        <v>s</v>
      </c>
    </row>
    <row r="652" spans="1:24" x14ac:dyDescent="0.25">
      <c r="A652" s="128" t="s">
        <v>1432</v>
      </c>
      <c r="B652" s="115" t="s">
        <v>803</v>
      </c>
      <c r="C652" s="115" t="s">
        <v>914</v>
      </c>
      <c r="D652" s="115" t="s">
        <v>242</v>
      </c>
      <c r="E652" s="115">
        <v>1582378</v>
      </c>
      <c r="F652" s="115" t="s">
        <v>96</v>
      </c>
      <c r="G652" s="118" t="s">
        <v>101</v>
      </c>
      <c r="H652" s="122">
        <v>19574</v>
      </c>
      <c r="I652" s="115">
        <f t="shared" ca="1" si="47"/>
        <v>66</v>
      </c>
      <c r="J652" s="121">
        <v>66</v>
      </c>
      <c r="K652" s="118" t="s">
        <v>10</v>
      </c>
      <c r="L652" s="118" t="s">
        <v>113</v>
      </c>
      <c r="M652" s="102"/>
      <c r="N652" s="102"/>
      <c r="O652" s="102"/>
      <c r="P652" s="102"/>
      <c r="Q652" s="105"/>
      <c r="R652" s="105"/>
      <c r="S652" s="105"/>
      <c r="T652" s="102" t="s">
        <v>233</v>
      </c>
      <c r="U652" s="102" t="s">
        <v>233</v>
      </c>
      <c r="V652" s="102" t="str">
        <f t="shared" si="48"/>
        <v/>
      </c>
      <c r="W652" s="102" t="s">
        <v>233</v>
      </c>
      <c r="X652" t="str">
        <f t="shared" ca="1" si="49"/>
        <v>s</v>
      </c>
    </row>
    <row r="653" spans="1:24" x14ac:dyDescent="0.25">
      <c r="A653" s="128" t="s">
        <v>1432</v>
      </c>
      <c r="B653" s="115" t="s">
        <v>803</v>
      </c>
      <c r="C653" s="115" t="s">
        <v>914</v>
      </c>
      <c r="D653" s="115" t="s">
        <v>242</v>
      </c>
      <c r="E653" s="115">
        <v>1582378</v>
      </c>
      <c r="F653" s="115" t="s">
        <v>96</v>
      </c>
      <c r="G653" s="118" t="s">
        <v>101</v>
      </c>
      <c r="H653" s="122">
        <v>19574</v>
      </c>
      <c r="I653" s="115">
        <f t="shared" ref="I653:I716" ca="1" si="50">YEAR(TODAY())-YEAR(H653)</f>
        <v>66</v>
      </c>
      <c r="J653" s="121">
        <v>66</v>
      </c>
      <c r="K653" s="118" t="s">
        <v>10</v>
      </c>
      <c r="L653" s="118" t="s">
        <v>119</v>
      </c>
      <c r="M653" s="102"/>
      <c r="N653" s="102"/>
      <c r="O653" s="102"/>
      <c r="P653" s="102"/>
      <c r="Q653" s="105"/>
      <c r="R653" s="105"/>
      <c r="S653" s="105"/>
      <c r="T653" s="102">
        <v>3.55</v>
      </c>
      <c r="U653" s="102">
        <v>2</v>
      </c>
      <c r="V653" s="102" t="str">
        <f t="shared" si="48"/>
        <v>PLATA</v>
      </c>
      <c r="W653" s="102" t="s">
        <v>233</v>
      </c>
      <c r="X653" t="str">
        <f t="shared" ca="1" si="49"/>
        <v>s</v>
      </c>
    </row>
    <row r="654" spans="1:24" x14ac:dyDescent="0.25">
      <c r="A654" s="128" t="s">
        <v>1434</v>
      </c>
      <c r="B654" s="115" t="s">
        <v>802</v>
      </c>
      <c r="C654" s="115" t="s">
        <v>914</v>
      </c>
      <c r="D654" s="115" t="s">
        <v>552</v>
      </c>
      <c r="E654" s="115">
        <v>4557164</v>
      </c>
      <c r="F654" s="115" t="s">
        <v>96</v>
      </c>
      <c r="G654" s="118" t="s">
        <v>101</v>
      </c>
      <c r="H654" s="122">
        <v>19144</v>
      </c>
      <c r="I654" s="115">
        <f t="shared" ca="1" si="50"/>
        <v>67</v>
      </c>
      <c r="J654" s="121">
        <v>67</v>
      </c>
      <c r="K654" s="118" t="s">
        <v>10</v>
      </c>
      <c r="L654" s="115" t="s">
        <v>112</v>
      </c>
      <c r="M654" s="102"/>
      <c r="N654" s="102"/>
      <c r="O654" s="102"/>
      <c r="P654" s="102"/>
      <c r="Q654" s="105"/>
      <c r="R654" s="105"/>
      <c r="S654" s="105"/>
      <c r="T654" s="102" t="s">
        <v>233</v>
      </c>
      <c r="U654" s="102" t="s">
        <v>233</v>
      </c>
      <c r="V654" s="102" t="str">
        <f t="shared" si="48"/>
        <v/>
      </c>
      <c r="W654" s="102" t="s">
        <v>233</v>
      </c>
      <c r="X654" t="str">
        <f t="shared" ca="1" si="49"/>
        <v>s</v>
      </c>
    </row>
    <row r="655" spans="1:24" x14ac:dyDescent="0.25">
      <c r="A655" s="128" t="s">
        <v>1434</v>
      </c>
      <c r="B655" s="115" t="s">
        <v>802</v>
      </c>
      <c r="C655" s="115" t="s">
        <v>914</v>
      </c>
      <c r="D655" s="115" t="s">
        <v>552</v>
      </c>
      <c r="E655" s="115">
        <v>4557164</v>
      </c>
      <c r="F655" s="115" t="s">
        <v>96</v>
      </c>
      <c r="G655" s="118" t="s">
        <v>101</v>
      </c>
      <c r="H655" s="122">
        <v>19144</v>
      </c>
      <c r="I655" s="115">
        <f t="shared" ca="1" si="50"/>
        <v>67</v>
      </c>
      <c r="J655" s="121">
        <v>67</v>
      </c>
      <c r="K655" s="118" t="s">
        <v>10</v>
      </c>
      <c r="L655" s="118" t="s">
        <v>113</v>
      </c>
      <c r="M655" s="102"/>
      <c r="N655" s="102"/>
      <c r="O655" s="102"/>
      <c r="P655" s="102"/>
      <c r="Q655" s="105"/>
      <c r="R655" s="105"/>
      <c r="S655" s="105"/>
      <c r="T655" s="102" t="s">
        <v>233</v>
      </c>
      <c r="U655" s="102" t="s">
        <v>233</v>
      </c>
      <c r="V655" s="102" t="str">
        <f t="shared" si="48"/>
        <v/>
      </c>
      <c r="W655" s="102" t="s">
        <v>233</v>
      </c>
      <c r="X655" t="str">
        <f t="shared" ca="1" si="49"/>
        <v>s</v>
      </c>
    </row>
    <row r="656" spans="1:24" x14ac:dyDescent="0.25">
      <c r="A656" s="128" t="s">
        <v>1434</v>
      </c>
      <c r="B656" s="115" t="s">
        <v>802</v>
      </c>
      <c r="C656" s="115" t="s">
        <v>914</v>
      </c>
      <c r="D656" s="115" t="s">
        <v>552</v>
      </c>
      <c r="E656" s="115">
        <v>4557164</v>
      </c>
      <c r="F656" s="115" t="s">
        <v>96</v>
      </c>
      <c r="G656" s="118" t="s">
        <v>101</v>
      </c>
      <c r="H656" s="122">
        <v>19144</v>
      </c>
      <c r="I656" s="115">
        <f t="shared" ca="1" si="50"/>
        <v>67</v>
      </c>
      <c r="J656" s="121">
        <v>67</v>
      </c>
      <c r="K656" s="118" t="s">
        <v>10</v>
      </c>
      <c r="L656" s="118" t="s">
        <v>114</v>
      </c>
      <c r="M656" s="102"/>
      <c r="N656" s="102"/>
      <c r="O656" s="102"/>
      <c r="P656" s="102"/>
      <c r="Q656" s="105"/>
      <c r="R656" s="105"/>
      <c r="S656" s="105"/>
      <c r="T656" s="102" t="s">
        <v>233</v>
      </c>
      <c r="U656" s="102" t="s">
        <v>233</v>
      </c>
      <c r="V656" s="102" t="str">
        <f t="shared" si="48"/>
        <v/>
      </c>
      <c r="W656" s="102" t="s">
        <v>233</v>
      </c>
      <c r="X656" t="str">
        <f t="shared" ca="1" si="49"/>
        <v>s</v>
      </c>
    </row>
    <row r="657" spans="1:24" x14ac:dyDescent="0.25">
      <c r="A657" s="128" t="s">
        <v>1317</v>
      </c>
      <c r="B657" s="115" t="s">
        <v>374</v>
      </c>
      <c r="C657" s="115" t="s">
        <v>914</v>
      </c>
      <c r="D657" s="115" t="s">
        <v>37</v>
      </c>
      <c r="E657" s="115">
        <v>4586623</v>
      </c>
      <c r="F657" s="115" t="s">
        <v>97</v>
      </c>
      <c r="G657" s="118" t="s">
        <v>101</v>
      </c>
      <c r="H657" s="122">
        <v>25098</v>
      </c>
      <c r="I657" s="115">
        <f t="shared" ca="1" si="50"/>
        <v>51</v>
      </c>
      <c r="J657" s="121">
        <v>51</v>
      </c>
      <c r="K657" s="118" t="s">
        <v>3</v>
      </c>
      <c r="L657" s="118" t="s">
        <v>108</v>
      </c>
      <c r="M657" s="102"/>
      <c r="N657" s="102"/>
      <c r="O657" s="102"/>
      <c r="P657" s="102"/>
      <c r="Q657" s="105"/>
      <c r="R657" s="105"/>
      <c r="S657" s="105"/>
      <c r="T657" s="102" t="s">
        <v>1517</v>
      </c>
      <c r="U657" s="102">
        <v>2</v>
      </c>
      <c r="V657" s="102" t="str">
        <f t="shared" si="48"/>
        <v>PLATA</v>
      </c>
      <c r="W657" s="102" t="s">
        <v>233</v>
      </c>
      <c r="X657" t="str">
        <f t="shared" ca="1" si="49"/>
        <v>s</v>
      </c>
    </row>
    <row r="658" spans="1:24" x14ac:dyDescent="0.25">
      <c r="A658" s="128" t="s">
        <v>1317</v>
      </c>
      <c r="B658" s="115" t="s">
        <v>374</v>
      </c>
      <c r="C658" s="115" t="s">
        <v>914</v>
      </c>
      <c r="D658" s="115" t="s">
        <v>37</v>
      </c>
      <c r="E658" s="115">
        <v>4586623</v>
      </c>
      <c r="F658" s="115" t="s">
        <v>97</v>
      </c>
      <c r="G658" s="118" t="s">
        <v>101</v>
      </c>
      <c r="H658" s="122">
        <v>25098</v>
      </c>
      <c r="I658" s="115">
        <f t="shared" ca="1" si="50"/>
        <v>51</v>
      </c>
      <c r="J658" s="121">
        <v>51</v>
      </c>
      <c r="K658" s="118" t="s">
        <v>3</v>
      </c>
      <c r="L658" s="115" t="s">
        <v>156</v>
      </c>
      <c r="M658" s="102"/>
      <c r="N658" s="102"/>
      <c r="O658" s="102"/>
      <c r="P658" s="102"/>
      <c r="Q658" s="105"/>
      <c r="R658" s="105"/>
      <c r="S658" s="105"/>
      <c r="T658" s="102">
        <v>12.08</v>
      </c>
      <c r="U658" s="102">
        <v>9</v>
      </c>
      <c r="V658" s="102" t="str">
        <f t="shared" si="48"/>
        <v/>
      </c>
      <c r="W658" s="102" t="s">
        <v>233</v>
      </c>
      <c r="X658" t="str">
        <f t="shared" ca="1" si="49"/>
        <v>s</v>
      </c>
    </row>
    <row r="659" spans="1:24" x14ac:dyDescent="0.25">
      <c r="A659" s="128" t="s">
        <v>1317</v>
      </c>
      <c r="B659" s="115" t="s">
        <v>374</v>
      </c>
      <c r="C659" s="115" t="s">
        <v>914</v>
      </c>
      <c r="D659" s="115" t="s">
        <v>37</v>
      </c>
      <c r="E659" s="115">
        <v>4586623</v>
      </c>
      <c r="F659" s="115" t="s">
        <v>97</v>
      </c>
      <c r="G659" s="118" t="s">
        <v>101</v>
      </c>
      <c r="H659" s="122">
        <v>25098</v>
      </c>
      <c r="I659" s="115">
        <f t="shared" ca="1" si="50"/>
        <v>51</v>
      </c>
      <c r="J659" s="121">
        <v>51</v>
      </c>
      <c r="K659" s="118" t="s">
        <v>3</v>
      </c>
      <c r="L659" s="115" t="s">
        <v>122</v>
      </c>
      <c r="M659" s="102"/>
      <c r="N659" s="102"/>
      <c r="O659" s="102"/>
      <c r="P659" s="102"/>
      <c r="Q659" s="105"/>
      <c r="R659" s="105"/>
      <c r="S659" s="105"/>
      <c r="T659" s="102">
        <v>5.04</v>
      </c>
      <c r="U659" s="102">
        <v>4</v>
      </c>
      <c r="V659" s="102" t="str">
        <f t="shared" si="48"/>
        <v/>
      </c>
      <c r="W659" s="102" t="s">
        <v>233</v>
      </c>
      <c r="X659" t="str">
        <f t="shared" ca="1" si="49"/>
        <v>s</v>
      </c>
    </row>
    <row r="660" spans="1:24" x14ac:dyDescent="0.25">
      <c r="A660" s="128" t="s">
        <v>1192</v>
      </c>
      <c r="B660" s="115" t="s">
        <v>366</v>
      </c>
      <c r="C660" s="115" t="s">
        <v>914</v>
      </c>
      <c r="D660" s="115" t="s">
        <v>814</v>
      </c>
      <c r="E660" s="115">
        <v>4448778</v>
      </c>
      <c r="F660" s="115" t="s">
        <v>96</v>
      </c>
      <c r="G660" s="118" t="s">
        <v>101</v>
      </c>
      <c r="H660" s="122">
        <v>30336</v>
      </c>
      <c r="I660" s="115">
        <f t="shared" ca="1" si="50"/>
        <v>36</v>
      </c>
      <c r="J660" s="121">
        <v>36</v>
      </c>
      <c r="K660" s="115" t="s">
        <v>16</v>
      </c>
      <c r="L660" s="115" t="s">
        <v>112</v>
      </c>
      <c r="M660" s="102"/>
      <c r="N660" s="102"/>
      <c r="O660" s="102"/>
      <c r="P660" s="102"/>
      <c r="Q660" s="105"/>
      <c r="R660" s="105"/>
      <c r="S660" s="105"/>
      <c r="T660" s="102">
        <v>12.52</v>
      </c>
      <c r="U660" s="102">
        <v>1</v>
      </c>
      <c r="V660" s="102" t="str">
        <f t="shared" si="48"/>
        <v>ORO</v>
      </c>
      <c r="W660" s="102" t="s">
        <v>233</v>
      </c>
      <c r="X660" t="str">
        <f t="shared" ca="1" si="49"/>
        <v>s</v>
      </c>
    </row>
    <row r="661" spans="1:24" x14ac:dyDescent="0.25">
      <c r="A661" s="128" t="s">
        <v>1192</v>
      </c>
      <c r="B661" s="115" t="s">
        <v>366</v>
      </c>
      <c r="C661" s="115" t="s">
        <v>914</v>
      </c>
      <c r="D661" s="115" t="s">
        <v>814</v>
      </c>
      <c r="E661" s="115">
        <v>4448778</v>
      </c>
      <c r="F661" s="115" t="s">
        <v>96</v>
      </c>
      <c r="G661" s="118" t="s">
        <v>101</v>
      </c>
      <c r="H661" s="122">
        <v>30336</v>
      </c>
      <c r="I661" s="115">
        <f t="shared" ca="1" si="50"/>
        <v>36</v>
      </c>
      <c r="J661" s="121">
        <v>36</v>
      </c>
      <c r="K661" s="115" t="s">
        <v>16</v>
      </c>
      <c r="L661" s="118" t="s">
        <v>113</v>
      </c>
      <c r="M661" s="102"/>
      <c r="N661" s="102"/>
      <c r="O661" s="102"/>
      <c r="P661" s="102"/>
      <c r="Q661" s="105"/>
      <c r="R661" s="105"/>
      <c r="S661" s="105"/>
      <c r="T661" s="102">
        <v>25.48</v>
      </c>
      <c r="U661" s="102">
        <v>2</v>
      </c>
      <c r="V661" s="102" t="str">
        <f t="shared" si="48"/>
        <v>PLATA</v>
      </c>
      <c r="W661" s="102" t="s">
        <v>233</v>
      </c>
      <c r="X661" t="str">
        <f t="shared" ca="1" si="49"/>
        <v>s</v>
      </c>
    </row>
    <row r="662" spans="1:24" x14ac:dyDescent="0.25">
      <c r="A662" s="128" t="s">
        <v>1192</v>
      </c>
      <c r="B662" s="115" t="s">
        <v>366</v>
      </c>
      <c r="C662" s="115" t="s">
        <v>914</v>
      </c>
      <c r="D662" s="115" t="s">
        <v>814</v>
      </c>
      <c r="E662" s="115">
        <v>4448778</v>
      </c>
      <c r="F662" s="115" t="s">
        <v>96</v>
      </c>
      <c r="G662" s="118" t="s">
        <v>101</v>
      </c>
      <c r="H662" s="122">
        <v>30336</v>
      </c>
      <c r="I662" s="115">
        <f t="shared" ca="1" si="50"/>
        <v>36</v>
      </c>
      <c r="J662" s="121">
        <v>36</v>
      </c>
      <c r="K662" s="115" t="s">
        <v>16</v>
      </c>
      <c r="L662" s="118" t="s">
        <v>119</v>
      </c>
      <c r="M662" s="102"/>
      <c r="N662" s="102"/>
      <c r="O662" s="102"/>
      <c r="P662" s="102"/>
      <c r="Q662" s="105"/>
      <c r="R662" s="105"/>
      <c r="S662" s="105"/>
      <c r="T662" s="102">
        <v>5.2</v>
      </c>
      <c r="U662" s="102">
        <v>1</v>
      </c>
      <c r="V662" s="102" t="str">
        <f t="shared" si="48"/>
        <v>ORO</v>
      </c>
      <c r="W662" s="102" t="s">
        <v>233</v>
      </c>
      <c r="X662" t="str">
        <f t="shared" ca="1" si="49"/>
        <v>s</v>
      </c>
    </row>
    <row r="663" spans="1:24" x14ac:dyDescent="0.25">
      <c r="A663" s="128" t="s">
        <v>1398</v>
      </c>
      <c r="B663" s="115" t="s">
        <v>357</v>
      </c>
      <c r="C663" s="115" t="s">
        <v>914</v>
      </c>
      <c r="D663" s="115" t="s">
        <v>358</v>
      </c>
      <c r="E663" s="115">
        <v>4722323</v>
      </c>
      <c r="F663" s="115" t="s">
        <v>96</v>
      </c>
      <c r="G663" s="118" t="s">
        <v>101</v>
      </c>
      <c r="H663" s="122">
        <v>21478</v>
      </c>
      <c r="I663" s="115">
        <f t="shared" ca="1" si="50"/>
        <v>61</v>
      </c>
      <c r="J663" s="121">
        <v>61</v>
      </c>
      <c r="K663" s="115" t="s">
        <v>8</v>
      </c>
      <c r="L663" s="115" t="s">
        <v>112</v>
      </c>
      <c r="M663" s="102"/>
      <c r="N663" s="102"/>
      <c r="O663" s="102"/>
      <c r="P663" s="102"/>
      <c r="Q663" s="105"/>
      <c r="R663" s="105"/>
      <c r="S663" s="105"/>
      <c r="T663" s="102" t="s">
        <v>233</v>
      </c>
      <c r="U663" s="102" t="s">
        <v>233</v>
      </c>
      <c r="V663" s="102" t="str">
        <f t="shared" si="48"/>
        <v/>
      </c>
      <c r="W663" s="102" t="s">
        <v>233</v>
      </c>
      <c r="X663" t="str">
        <f t="shared" ca="1" si="49"/>
        <v>s</v>
      </c>
    </row>
    <row r="664" spans="1:24" x14ac:dyDescent="0.25">
      <c r="A664" s="128" t="s">
        <v>1398</v>
      </c>
      <c r="B664" s="115" t="s">
        <v>357</v>
      </c>
      <c r="C664" s="115" t="s">
        <v>914</v>
      </c>
      <c r="D664" s="115" t="s">
        <v>358</v>
      </c>
      <c r="E664" s="115">
        <v>4722323</v>
      </c>
      <c r="F664" s="115" t="s">
        <v>96</v>
      </c>
      <c r="G664" s="118" t="s">
        <v>101</v>
      </c>
      <c r="H664" s="122">
        <v>21478</v>
      </c>
      <c r="I664" s="115">
        <f t="shared" ca="1" si="50"/>
        <v>61</v>
      </c>
      <c r="J664" s="121">
        <v>61</v>
      </c>
      <c r="K664" s="115" t="s">
        <v>8</v>
      </c>
      <c r="L664" s="118" t="s">
        <v>113</v>
      </c>
      <c r="M664" s="102"/>
      <c r="N664" s="102"/>
      <c r="O664" s="102"/>
      <c r="P664" s="102"/>
      <c r="Q664" s="105"/>
      <c r="R664" s="105"/>
      <c r="S664" s="105"/>
      <c r="T664" s="102" t="s">
        <v>233</v>
      </c>
      <c r="U664" s="102" t="s">
        <v>233</v>
      </c>
      <c r="V664" s="102" t="str">
        <f t="shared" si="48"/>
        <v/>
      </c>
      <c r="W664" s="102" t="s">
        <v>233</v>
      </c>
      <c r="X664" t="str">
        <f t="shared" ca="1" si="49"/>
        <v>s</v>
      </c>
    </row>
    <row r="665" spans="1:24" x14ac:dyDescent="0.25">
      <c r="A665" s="128" t="s">
        <v>1398</v>
      </c>
      <c r="B665" s="115" t="s">
        <v>357</v>
      </c>
      <c r="C665" s="115" t="s">
        <v>914</v>
      </c>
      <c r="D665" s="115" t="s">
        <v>358</v>
      </c>
      <c r="E665" s="115">
        <v>4722323</v>
      </c>
      <c r="F665" s="115" t="s">
        <v>96</v>
      </c>
      <c r="G665" s="118" t="s">
        <v>101</v>
      </c>
      <c r="H665" s="122">
        <v>21478</v>
      </c>
      <c r="I665" s="115">
        <f t="shared" ca="1" si="50"/>
        <v>61</v>
      </c>
      <c r="J665" s="121">
        <v>61</v>
      </c>
      <c r="K665" s="115" t="s">
        <v>8</v>
      </c>
      <c r="L665" s="118" t="s">
        <v>114</v>
      </c>
      <c r="M665" s="102"/>
      <c r="N665" s="102"/>
      <c r="O665" s="102"/>
      <c r="P665" s="102"/>
      <c r="Q665" s="105"/>
      <c r="R665" s="105"/>
      <c r="S665" s="105"/>
      <c r="T665" s="102" t="s">
        <v>233</v>
      </c>
      <c r="U665" s="102" t="s">
        <v>233</v>
      </c>
      <c r="V665" s="102" t="str">
        <f t="shared" si="48"/>
        <v/>
      </c>
      <c r="W665" s="102" t="s">
        <v>233</v>
      </c>
      <c r="X665" t="str">
        <f t="shared" ca="1" si="49"/>
        <v>s</v>
      </c>
    </row>
    <row r="666" spans="1:24" x14ac:dyDescent="0.25">
      <c r="A666" s="128" t="s">
        <v>1433</v>
      </c>
      <c r="B666" s="115" t="s">
        <v>224</v>
      </c>
      <c r="C666" s="115" t="s">
        <v>914</v>
      </c>
      <c r="D666" s="115" t="s">
        <v>259</v>
      </c>
      <c r="E666" s="115">
        <v>1302483</v>
      </c>
      <c r="F666" s="115" t="s">
        <v>96</v>
      </c>
      <c r="G666" s="118" t="s">
        <v>101</v>
      </c>
      <c r="H666" s="122">
        <v>19769</v>
      </c>
      <c r="I666" s="115">
        <f t="shared" ca="1" si="50"/>
        <v>65</v>
      </c>
      <c r="J666" s="121">
        <v>65</v>
      </c>
      <c r="K666" s="118" t="s">
        <v>10</v>
      </c>
      <c r="L666" s="115" t="s">
        <v>117</v>
      </c>
      <c r="M666" s="102"/>
      <c r="N666" s="102"/>
      <c r="O666" s="102"/>
      <c r="P666" s="102"/>
      <c r="Q666" s="105"/>
      <c r="R666" s="105"/>
      <c r="S666" s="105"/>
      <c r="T666" s="102" t="s">
        <v>1737</v>
      </c>
      <c r="U666" s="102">
        <v>2</v>
      </c>
      <c r="V666" s="102" t="str">
        <f t="shared" si="48"/>
        <v>PLATA</v>
      </c>
      <c r="W666" s="102" t="s">
        <v>233</v>
      </c>
      <c r="X666" t="str">
        <f t="shared" ca="1" si="49"/>
        <v>s</v>
      </c>
    </row>
    <row r="667" spans="1:24" x14ac:dyDescent="0.25">
      <c r="A667" s="128" t="s">
        <v>1433</v>
      </c>
      <c r="B667" s="115" t="s">
        <v>224</v>
      </c>
      <c r="C667" s="115" t="s">
        <v>914</v>
      </c>
      <c r="D667" s="115" t="s">
        <v>259</v>
      </c>
      <c r="E667" s="115">
        <v>1302483</v>
      </c>
      <c r="F667" s="115" t="s">
        <v>96</v>
      </c>
      <c r="G667" s="118" t="s">
        <v>101</v>
      </c>
      <c r="H667" s="122">
        <v>19769</v>
      </c>
      <c r="I667" s="115">
        <f t="shared" ca="1" si="50"/>
        <v>65</v>
      </c>
      <c r="J667" s="121">
        <v>65</v>
      </c>
      <c r="K667" s="118" t="s">
        <v>10</v>
      </c>
      <c r="L667" s="118" t="s">
        <v>116</v>
      </c>
      <c r="M667" s="102"/>
      <c r="N667" s="102"/>
      <c r="O667" s="102"/>
      <c r="P667" s="102"/>
      <c r="Q667" s="105"/>
      <c r="R667" s="105"/>
      <c r="S667" s="105"/>
      <c r="T667" s="102" t="s">
        <v>1539</v>
      </c>
      <c r="U667" s="102">
        <v>2</v>
      </c>
      <c r="V667" s="102" t="str">
        <f t="shared" si="48"/>
        <v>PLATA</v>
      </c>
      <c r="W667" s="102" t="s">
        <v>233</v>
      </c>
      <c r="X667" t="str">
        <f t="shared" ca="1" si="49"/>
        <v>s</v>
      </c>
    </row>
    <row r="668" spans="1:24" x14ac:dyDescent="0.25">
      <c r="A668" s="128" t="s">
        <v>1433</v>
      </c>
      <c r="B668" s="115" t="s">
        <v>224</v>
      </c>
      <c r="C668" s="115" t="s">
        <v>914</v>
      </c>
      <c r="D668" s="115" t="s">
        <v>259</v>
      </c>
      <c r="E668" s="115">
        <v>1302483</v>
      </c>
      <c r="F668" s="115" t="s">
        <v>96</v>
      </c>
      <c r="G668" s="118" t="s">
        <v>101</v>
      </c>
      <c r="H668" s="122">
        <v>19769</v>
      </c>
      <c r="I668" s="115">
        <f t="shared" ca="1" si="50"/>
        <v>65</v>
      </c>
      <c r="J668" s="121">
        <v>65</v>
      </c>
      <c r="K668" s="118" t="s">
        <v>10</v>
      </c>
      <c r="L668" s="115" t="s">
        <v>115</v>
      </c>
      <c r="M668" s="102"/>
      <c r="N668" s="102"/>
      <c r="O668" s="102"/>
      <c r="P668" s="102"/>
      <c r="Q668" s="105"/>
      <c r="R668" s="105"/>
      <c r="S668" s="105"/>
      <c r="T668" s="102" t="s">
        <v>1749</v>
      </c>
      <c r="U668" s="102">
        <v>1</v>
      </c>
      <c r="V668" s="102" t="str">
        <f t="shared" si="48"/>
        <v>ORO</v>
      </c>
      <c r="W668" s="102" t="s">
        <v>233</v>
      </c>
      <c r="X668" t="str">
        <f t="shared" ca="1" si="49"/>
        <v>s</v>
      </c>
    </row>
    <row r="669" spans="1:24" x14ac:dyDescent="0.25">
      <c r="A669" s="128" t="s">
        <v>1377</v>
      </c>
      <c r="B669" s="115" t="s">
        <v>807</v>
      </c>
      <c r="C669" s="115" t="s">
        <v>914</v>
      </c>
      <c r="D669" s="115" t="s">
        <v>806</v>
      </c>
      <c r="E669" s="115" t="s">
        <v>830</v>
      </c>
      <c r="F669" s="115" t="s">
        <v>96</v>
      </c>
      <c r="G669" s="118" t="s">
        <v>101</v>
      </c>
      <c r="H669" s="122">
        <v>22113</v>
      </c>
      <c r="I669" s="115">
        <f t="shared" ca="1" si="50"/>
        <v>59</v>
      </c>
      <c r="J669" s="121">
        <v>59</v>
      </c>
      <c r="K669" s="115" t="s">
        <v>9</v>
      </c>
      <c r="L669" s="115" t="s">
        <v>112</v>
      </c>
      <c r="M669" s="102"/>
      <c r="N669" s="102"/>
      <c r="O669" s="102"/>
      <c r="P669" s="102"/>
      <c r="Q669" s="105"/>
      <c r="R669" s="105"/>
      <c r="S669" s="105"/>
      <c r="T669" s="102">
        <v>13.45</v>
      </c>
      <c r="U669" s="102">
        <v>3</v>
      </c>
      <c r="V669" s="102" t="str">
        <f t="shared" si="48"/>
        <v>BRONCE</v>
      </c>
      <c r="W669" s="102" t="s">
        <v>233</v>
      </c>
      <c r="X669" t="str">
        <f t="shared" ca="1" si="49"/>
        <v>s</v>
      </c>
    </row>
    <row r="670" spans="1:24" x14ac:dyDescent="0.25">
      <c r="A670" s="128" t="s">
        <v>1377</v>
      </c>
      <c r="B670" s="115" t="s">
        <v>807</v>
      </c>
      <c r="C670" s="115" t="s">
        <v>914</v>
      </c>
      <c r="D670" s="115" t="s">
        <v>806</v>
      </c>
      <c r="E670" s="115" t="s">
        <v>830</v>
      </c>
      <c r="F670" s="115" t="s">
        <v>96</v>
      </c>
      <c r="G670" s="118" t="s">
        <v>101</v>
      </c>
      <c r="H670" s="122">
        <v>22113</v>
      </c>
      <c r="I670" s="115">
        <f t="shared" ca="1" si="50"/>
        <v>59</v>
      </c>
      <c r="J670" s="121">
        <v>59</v>
      </c>
      <c r="K670" s="115" t="s">
        <v>9</v>
      </c>
      <c r="L670" s="118" t="s">
        <v>113</v>
      </c>
      <c r="M670" s="102"/>
      <c r="N670" s="102"/>
      <c r="O670" s="102"/>
      <c r="P670" s="102"/>
      <c r="Q670" s="105"/>
      <c r="R670" s="105"/>
      <c r="S670" s="105"/>
      <c r="T670" s="102">
        <v>28.72</v>
      </c>
      <c r="U670" s="102">
        <v>3</v>
      </c>
      <c r="V670" s="102" t="str">
        <f t="shared" si="48"/>
        <v>BRONCE</v>
      </c>
      <c r="W670" s="102" t="s">
        <v>233</v>
      </c>
      <c r="X670" t="str">
        <f t="shared" ca="1" si="49"/>
        <v>s</v>
      </c>
    </row>
    <row r="671" spans="1:24" x14ac:dyDescent="0.25">
      <c r="A671" s="128" t="s">
        <v>1252</v>
      </c>
      <c r="B671" s="115" t="s">
        <v>705</v>
      </c>
      <c r="C671" s="115" t="s">
        <v>914</v>
      </c>
      <c r="D671" s="115" t="s">
        <v>824</v>
      </c>
      <c r="E671" s="115">
        <v>3557857</v>
      </c>
      <c r="F671" s="115" t="s">
        <v>97</v>
      </c>
      <c r="G671" s="118" t="s">
        <v>101</v>
      </c>
      <c r="H671" s="122">
        <v>29050</v>
      </c>
      <c r="I671" s="115">
        <f t="shared" ca="1" si="50"/>
        <v>40</v>
      </c>
      <c r="J671" s="121">
        <v>40</v>
      </c>
      <c r="K671" s="118" t="s">
        <v>13</v>
      </c>
      <c r="L671" s="115" t="s">
        <v>112</v>
      </c>
      <c r="M671" s="102"/>
      <c r="N671" s="102"/>
      <c r="O671" s="102"/>
      <c r="P671" s="102"/>
      <c r="Q671" s="105"/>
      <c r="R671" s="105"/>
      <c r="S671" s="105"/>
      <c r="T671" s="102" t="s">
        <v>233</v>
      </c>
      <c r="U671" s="102" t="s">
        <v>233</v>
      </c>
      <c r="V671" s="102" t="str">
        <f t="shared" si="48"/>
        <v/>
      </c>
      <c r="W671" s="102" t="s">
        <v>233</v>
      </c>
      <c r="X671" t="str">
        <f t="shared" ca="1" si="49"/>
        <v>s</v>
      </c>
    </row>
    <row r="672" spans="1:24" x14ac:dyDescent="0.25">
      <c r="A672" s="128" t="s">
        <v>1252</v>
      </c>
      <c r="B672" s="115" t="s">
        <v>705</v>
      </c>
      <c r="C672" s="115" t="s">
        <v>914</v>
      </c>
      <c r="D672" s="115" t="s">
        <v>824</v>
      </c>
      <c r="E672" s="115">
        <v>3557857</v>
      </c>
      <c r="F672" s="115" t="s">
        <v>97</v>
      </c>
      <c r="G672" s="118" t="s">
        <v>101</v>
      </c>
      <c r="H672" s="122">
        <v>29050</v>
      </c>
      <c r="I672" s="115">
        <f t="shared" ca="1" si="50"/>
        <v>40</v>
      </c>
      <c r="J672" s="121">
        <v>40</v>
      </c>
      <c r="K672" s="118" t="s">
        <v>13</v>
      </c>
      <c r="L672" s="118" t="s">
        <v>113</v>
      </c>
      <c r="M672" s="102"/>
      <c r="N672" s="102"/>
      <c r="O672" s="102"/>
      <c r="P672" s="102"/>
      <c r="Q672" s="105"/>
      <c r="R672" s="105"/>
      <c r="S672" s="105"/>
      <c r="T672" s="102" t="s">
        <v>233</v>
      </c>
      <c r="U672" s="102" t="s">
        <v>233</v>
      </c>
      <c r="V672" s="102" t="str">
        <f t="shared" si="48"/>
        <v/>
      </c>
      <c r="W672" s="102" t="s">
        <v>233</v>
      </c>
      <c r="X672" t="str">
        <f t="shared" ca="1" si="49"/>
        <v>s</v>
      </c>
    </row>
    <row r="673" spans="1:24" x14ac:dyDescent="0.25">
      <c r="A673" s="128" t="s">
        <v>1289</v>
      </c>
      <c r="B673" s="115" t="s">
        <v>376</v>
      </c>
      <c r="C673" s="115" t="s">
        <v>914</v>
      </c>
      <c r="D673" s="115" t="s">
        <v>819</v>
      </c>
      <c r="E673" s="115">
        <v>3830593</v>
      </c>
      <c r="F673" s="115" t="s">
        <v>97</v>
      </c>
      <c r="G673" s="118" t="s">
        <v>101</v>
      </c>
      <c r="H673" s="122">
        <v>25790</v>
      </c>
      <c r="I673" s="115">
        <f t="shared" ca="1" si="50"/>
        <v>49</v>
      </c>
      <c r="J673" s="121">
        <v>49</v>
      </c>
      <c r="K673" s="118" t="s">
        <v>4</v>
      </c>
      <c r="L673" s="115" t="s">
        <v>121</v>
      </c>
      <c r="M673" s="102"/>
      <c r="N673" s="102"/>
      <c r="O673" s="102"/>
      <c r="P673" s="102"/>
      <c r="Q673" s="105"/>
      <c r="R673" s="105"/>
      <c r="S673" s="105"/>
      <c r="T673" s="102" t="s">
        <v>233</v>
      </c>
      <c r="U673" s="102" t="s">
        <v>233</v>
      </c>
      <c r="V673" s="102" t="str">
        <f t="shared" si="48"/>
        <v/>
      </c>
      <c r="W673" s="102" t="s">
        <v>233</v>
      </c>
      <c r="X673" t="str">
        <f t="shared" ca="1" si="49"/>
        <v>s</v>
      </c>
    </row>
    <row r="674" spans="1:24" x14ac:dyDescent="0.25">
      <c r="A674" s="128" t="s">
        <v>1289</v>
      </c>
      <c r="B674" s="115" t="s">
        <v>376</v>
      </c>
      <c r="C674" s="115" t="s">
        <v>914</v>
      </c>
      <c r="D674" s="115" t="s">
        <v>819</v>
      </c>
      <c r="E674" s="115">
        <v>3830593</v>
      </c>
      <c r="F674" s="115" t="s">
        <v>97</v>
      </c>
      <c r="G674" s="118" t="s">
        <v>101</v>
      </c>
      <c r="H674" s="122">
        <v>25790</v>
      </c>
      <c r="I674" s="115">
        <f t="shared" ca="1" si="50"/>
        <v>49</v>
      </c>
      <c r="J674" s="121">
        <v>49</v>
      </c>
      <c r="K674" s="118" t="s">
        <v>4</v>
      </c>
      <c r="L674" s="115" t="s">
        <v>122</v>
      </c>
      <c r="M674" s="102"/>
      <c r="N674" s="102"/>
      <c r="O674" s="102"/>
      <c r="P674" s="102"/>
      <c r="Q674" s="105"/>
      <c r="R674" s="105"/>
      <c r="S674" s="105"/>
      <c r="T674" s="102" t="s">
        <v>233</v>
      </c>
      <c r="U674" s="102" t="s">
        <v>233</v>
      </c>
      <c r="V674" s="102" t="str">
        <f t="shared" si="48"/>
        <v/>
      </c>
      <c r="W674" s="102" t="s">
        <v>233</v>
      </c>
      <c r="X674" t="str">
        <f t="shared" ca="1" si="49"/>
        <v>s</v>
      </c>
    </row>
    <row r="675" spans="1:24" x14ac:dyDescent="0.25">
      <c r="A675" s="128" t="s">
        <v>1289</v>
      </c>
      <c r="B675" s="115" t="s">
        <v>376</v>
      </c>
      <c r="C675" s="115" t="s">
        <v>914</v>
      </c>
      <c r="D675" s="115" t="s">
        <v>819</v>
      </c>
      <c r="E675" s="115">
        <v>3830593</v>
      </c>
      <c r="F675" s="115" t="s">
        <v>97</v>
      </c>
      <c r="G675" s="118" t="s">
        <v>101</v>
      </c>
      <c r="H675" s="122">
        <v>25790</v>
      </c>
      <c r="I675" s="115">
        <f t="shared" ca="1" si="50"/>
        <v>49</v>
      </c>
      <c r="J675" s="121">
        <v>49</v>
      </c>
      <c r="K675" s="118" t="s">
        <v>4</v>
      </c>
      <c r="L675" s="115" t="s">
        <v>156</v>
      </c>
      <c r="M675" s="102"/>
      <c r="N675" s="102"/>
      <c r="O675" s="102"/>
      <c r="P675" s="102"/>
      <c r="Q675" s="105"/>
      <c r="R675" s="105"/>
      <c r="S675" s="105"/>
      <c r="T675" s="102" t="s">
        <v>233</v>
      </c>
      <c r="U675" s="102" t="s">
        <v>233</v>
      </c>
      <c r="V675" s="102" t="str">
        <f t="shared" si="48"/>
        <v/>
      </c>
      <c r="W675" s="102" t="s">
        <v>233</v>
      </c>
      <c r="X675" t="str">
        <f t="shared" ca="1" si="49"/>
        <v>s</v>
      </c>
    </row>
    <row r="676" spans="1:24" x14ac:dyDescent="0.25">
      <c r="A676" s="128" t="s">
        <v>1353</v>
      </c>
      <c r="B676" s="115" t="s">
        <v>360</v>
      </c>
      <c r="C676" s="115" t="s">
        <v>914</v>
      </c>
      <c r="D676" s="115" t="s">
        <v>375</v>
      </c>
      <c r="E676" s="115">
        <v>3160012</v>
      </c>
      <c r="F676" s="115" t="s">
        <v>97</v>
      </c>
      <c r="G676" s="118" t="s">
        <v>101</v>
      </c>
      <c r="H676" s="122">
        <v>22065</v>
      </c>
      <c r="I676" s="115">
        <f t="shared" ca="1" si="50"/>
        <v>59</v>
      </c>
      <c r="J676" s="121">
        <v>59</v>
      </c>
      <c r="K676" s="115" t="s">
        <v>9</v>
      </c>
      <c r="L676" s="115" t="s">
        <v>156</v>
      </c>
      <c r="M676" s="102"/>
      <c r="N676" s="102"/>
      <c r="O676" s="102"/>
      <c r="P676" s="102"/>
      <c r="Q676" s="105"/>
      <c r="R676" s="105"/>
      <c r="S676" s="105"/>
      <c r="T676" s="102">
        <v>14.79</v>
      </c>
      <c r="U676" s="102">
        <v>4</v>
      </c>
      <c r="V676" s="102" t="str">
        <f t="shared" si="48"/>
        <v/>
      </c>
      <c r="W676" s="102" t="s">
        <v>233</v>
      </c>
      <c r="X676" t="str">
        <f t="shared" ca="1" si="49"/>
        <v>s</v>
      </c>
    </row>
    <row r="677" spans="1:24" x14ac:dyDescent="0.25">
      <c r="A677" s="128" t="s">
        <v>1353</v>
      </c>
      <c r="B677" s="115" t="s">
        <v>360</v>
      </c>
      <c r="C677" s="115" t="s">
        <v>914</v>
      </c>
      <c r="D677" s="115" t="s">
        <v>375</v>
      </c>
      <c r="E677" s="115">
        <v>3160012</v>
      </c>
      <c r="F677" s="115" t="s">
        <v>97</v>
      </c>
      <c r="G677" s="118" t="s">
        <v>101</v>
      </c>
      <c r="H677" s="122">
        <v>22065</v>
      </c>
      <c r="I677" s="115">
        <f t="shared" ca="1" si="50"/>
        <v>59</v>
      </c>
      <c r="J677" s="121">
        <v>59</v>
      </c>
      <c r="K677" s="115" t="s">
        <v>9</v>
      </c>
      <c r="L677" s="115" t="s">
        <v>122</v>
      </c>
      <c r="M677" s="102"/>
      <c r="N677" s="102"/>
      <c r="O677" s="102"/>
      <c r="P677" s="102"/>
      <c r="Q677" s="105"/>
      <c r="R677" s="105"/>
      <c r="S677" s="105"/>
      <c r="T677" s="102">
        <v>5.65</v>
      </c>
      <c r="U677" s="102">
        <v>4</v>
      </c>
      <c r="V677" s="102" t="str">
        <f t="shared" si="48"/>
        <v/>
      </c>
      <c r="W677" s="102" t="s">
        <v>233</v>
      </c>
      <c r="X677" t="str">
        <f t="shared" ca="1" si="49"/>
        <v>s</v>
      </c>
    </row>
    <row r="678" spans="1:24" x14ac:dyDescent="0.25">
      <c r="A678" s="128" t="s">
        <v>1353</v>
      </c>
      <c r="B678" s="115" t="s">
        <v>360</v>
      </c>
      <c r="C678" s="115" t="s">
        <v>914</v>
      </c>
      <c r="D678" s="115" t="s">
        <v>375</v>
      </c>
      <c r="E678" s="115">
        <v>3160012</v>
      </c>
      <c r="F678" s="115" t="s">
        <v>97</v>
      </c>
      <c r="G678" s="118" t="s">
        <v>101</v>
      </c>
      <c r="H678" s="122">
        <v>22065</v>
      </c>
      <c r="I678" s="115">
        <f t="shared" ca="1" si="50"/>
        <v>59</v>
      </c>
      <c r="J678" s="121">
        <v>59</v>
      </c>
      <c r="K678" s="115" t="s">
        <v>9</v>
      </c>
      <c r="L678" s="115" t="s">
        <v>121</v>
      </c>
      <c r="M678" s="102"/>
      <c r="N678" s="102"/>
      <c r="O678" s="102"/>
      <c r="P678" s="102"/>
      <c r="Q678" s="105"/>
      <c r="R678" s="105"/>
      <c r="S678" s="105"/>
      <c r="T678" s="102">
        <v>12.32</v>
      </c>
      <c r="U678" s="102">
        <v>4</v>
      </c>
      <c r="V678" s="102" t="str">
        <f t="shared" si="48"/>
        <v/>
      </c>
      <c r="W678" s="102" t="s">
        <v>233</v>
      </c>
      <c r="X678" t="str">
        <f t="shared" ca="1" si="49"/>
        <v>s</v>
      </c>
    </row>
    <row r="679" spans="1:24" x14ac:dyDescent="0.25">
      <c r="A679" s="128" t="s">
        <v>1193</v>
      </c>
      <c r="B679" s="115" t="s">
        <v>813</v>
      </c>
      <c r="C679" s="115" t="s">
        <v>914</v>
      </c>
      <c r="D679" s="115" t="s">
        <v>812</v>
      </c>
      <c r="E679" s="115">
        <v>4711989</v>
      </c>
      <c r="F679" s="115" t="s">
        <v>96</v>
      </c>
      <c r="G679" s="118" t="s">
        <v>101</v>
      </c>
      <c r="H679" s="122">
        <v>29268</v>
      </c>
      <c r="I679" s="115">
        <f t="shared" ca="1" si="50"/>
        <v>39</v>
      </c>
      <c r="J679" s="121">
        <v>39</v>
      </c>
      <c r="K679" s="115" t="s">
        <v>16</v>
      </c>
      <c r="L679" s="115" t="s">
        <v>122</v>
      </c>
      <c r="M679" s="102"/>
      <c r="N679" s="102"/>
      <c r="O679" s="102"/>
      <c r="P679" s="102"/>
      <c r="Q679" s="105"/>
      <c r="R679" s="105"/>
      <c r="S679" s="105"/>
      <c r="T679" s="102" t="s">
        <v>233</v>
      </c>
      <c r="U679" s="102" t="s">
        <v>233</v>
      </c>
      <c r="V679" s="102" t="str">
        <f t="shared" si="48"/>
        <v/>
      </c>
      <c r="W679" s="102" t="s">
        <v>233</v>
      </c>
      <c r="X679" t="str">
        <f t="shared" ca="1" si="49"/>
        <v>s</v>
      </c>
    </row>
    <row r="680" spans="1:24" x14ac:dyDescent="0.25">
      <c r="A680" s="128" t="s">
        <v>1193</v>
      </c>
      <c r="B680" s="115" t="s">
        <v>813</v>
      </c>
      <c r="C680" s="115" t="s">
        <v>914</v>
      </c>
      <c r="D680" s="115" t="s">
        <v>812</v>
      </c>
      <c r="E680" s="115">
        <v>4711989</v>
      </c>
      <c r="F680" s="115" t="s">
        <v>96</v>
      </c>
      <c r="G680" s="118" t="s">
        <v>101</v>
      </c>
      <c r="H680" s="122">
        <v>29268</v>
      </c>
      <c r="I680" s="115">
        <f t="shared" ca="1" si="50"/>
        <v>39</v>
      </c>
      <c r="J680" s="121">
        <v>39</v>
      </c>
      <c r="K680" s="115" t="s">
        <v>16</v>
      </c>
      <c r="L680" s="115" t="s">
        <v>156</v>
      </c>
      <c r="M680" s="102"/>
      <c r="N680" s="102"/>
      <c r="O680" s="102"/>
      <c r="P680" s="102"/>
      <c r="Q680" s="105"/>
      <c r="R680" s="105"/>
      <c r="S680" s="105"/>
      <c r="T680" s="102" t="s">
        <v>233</v>
      </c>
      <c r="U680" s="102" t="s">
        <v>233</v>
      </c>
      <c r="V680" s="102" t="str">
        <f t="shared" si="48"/>
        <v/>
      </c>
      <c r="W680" s="102" t="s">
        <v>233</v>
      </c>
      <c r="X680" t="str">
        <f t="shared" ca="1" si="49"/>
        <v>s</v>
      </c>
    </row>
    <row r="681" spans="1:24" x14ac:dyDescent="0.25">
      <c r="A681" s="128" t="s">
        <v>1193</v>
      </c>
      <c r="B681" s="115" t="s">
        <v>813</v>
      </c>
      <c r="C681" s="115" t="s">
        <v>914</v>
      </c>
      <c r="D681" s="115" t="s">
        <v>812</v>
      </c>
      <c r="E681" s="115">
        <v>4711989</v>
      </c>
      <c r="F681" s="115" t="s">
        <v>96</v>
      </c>
      <c r="G681" s="118" t="s">
        <v>101</v>
      </c>
      <c r="H681" s="122">
        <v>29268</v>
      </c>
      <c r="I681" s="115">
        <f t="shared" ca="1" si="50"/>
        <v>39</v>
      </c>
      <c r="J681" s="121">
        <v>39</v>
      </c>
      <c r="K681" s="115" t="s">
        <v>16</v>
      </c>
      <c r="L681" s="115" t="s">
        <v>121</v>
      </c>
      <c r="M681" s="102"/>
      <c r="N681" s="102"/>
      <c r="O681" s="102"/>
      <c r="P681" s="102"/>
      <c r="Q681" s="105"/>
      <c r="R681" s="105"/>
      <c r="S681" s="105"/>
      <c r="T681" s="102" t="s">
        <v>233</v>
      </c>
      <c r="U681" s="102" t="s">
        <v>233</v>
      </c>
      <c r="V681" s="102" t="str">
        <f t="shared" si="48"/>
        <v/>
      </c>
      <c r="W681" s="102" t="s">
        <v>233</v>
      </c>
      <c r="X681" t="str">
        <f t="shared" ca="1" si="49"/>
        <v>s</v>
      </c>
    </row>
    <row r="682" spans="1:24" x14ac:dyDescent="0.25">
      <c r="A682" s="128" t="s">
        <v>1410</v>
      </c>
      <c r="B682" s="115" t="s">
        <v>817</v>
      </c>
      <c r="C682" s="115" t="s">
        <v>914</v>
      </c>
      <c r="D682" s="115" t="s">
        <v>42</v>
      </c>
      <c r="E682" s="115">
        <v>3194815</v>
      </c>
      <c r="F682" s="115" t="s">
        <v>97</v>
      </c>
      <c r="G682" s="118" t="s">
        <v>101</v>
      </c>
      <c r="H682" s="122">
        <v>21762</v>
      </c>
      <c r="I682" s="115">
        <f t="shared" ca="1" si="50"/>
        <v>60</v>
      </c>
      <c r="J682" s="121">
        <v>60</v>
      </c>
      <c r="K682" s="115" t="s">
        <v>8</v>
      </c>
      <c r="L682" s="118" t="s">
        <v>108</v>
      </c>
      <c r="M682" s="102"/>
      <c r="N682" s="102"/>
      <c r="O682" s="102"/>
      <c r="P682" s="102"/>
      <c r="Q682" s="105"/>
      <c r="R682" s="105"/>
      <c r="S682" s="105"/>
      <c r="T682" s="102" t="s">
        <v>1519</v>
      </c>
      <c r="U682" s="102">
        <v>2</v>
      </c>
      <c r="V682" s="102" t="str">
        <f t="shared" si="48"/>
        <v>PLATA</v>
      </c>
      <c r="W682" s="102" t="s">
        <v>233</v>
      </c>
      <c r="X682" t="str">
        <f t="shared" ca="1" si="49"/>
        <v>s</v>
      </c>
    </row>
    <row r="683" spans="1:24" x14ac:dyDescent="0.25">
      <c r="A683" s="128" t="s">
        <v>1410</v>
      </c>
      <c r="B683" s="115" t="s">
        <v>817</v>
      </c>
      <c r="C683" s="115" t="s">
        <v>914</v>
      </c>
      <c r="D683" s="115" t="s">
        <v>42</v>
      </c>
      <c r="E683" s="115">
        <v>3194815</v>
      </c>
      <c r="F683" s="115" t="s">
        <v>97</v>
      </c>
      <c r="G683" s="118" t="s">
        <v>101</v>
      </c>
      <c r="H683" s="122">
        <v>21762</v>
      </c>
      <c r="I683" s="115">
        <f t="shared" ca="1" si="50"/>
        <v>60</v>
      </c>
      <c r="J683" s="121">
        <v>60</v>
      </c>
      <c r="K683" s="115" t="s">
        <v>8</v>
      </c>
      <c r="L683" s="115" t="s">
        <v>121</v>
      </c>
      <c r="M683" s="102"/>
      <c r="N683" s="102"/>
      <c r="O683" s="102"/>
      <c r="P683" s="102"/>
      <c r="Q683" s="105"/>
      <c r="R683" s="105"/>
      <c r="S683" s="105"/>
      <c r="T683" s="102">
        <v>10.89</v>
      </c>
      <c r="U683" s="102">
        <v>4</v>
      </c>
      <c r="V683" s="102" t="str">
        <f t="shared" si="48"/>
        <v/>
      </c>
      <c r="W683" s="102" t="s">
        <v>233</v>
      </c>
      <c r="X683" t="str">
        <f t="shared" ca="1" si="49"/>
        <v>s</v>
      </c>
    </row>
    <row r="684" spans="1:24" x14ac:dyDescent="0.25">
      <c r="A684" s="128" t="s">
        <v>1410</v>
      </c>
      <c r="B684" s="115" t="s">
        <v>817</v>
      </c>
      <c r="C684" s="115" t="s">
        <v>914</v>
      </c>
      <c r="D684" s="115" t="s">
        <v>42</v>
      </c>
      <c r="E684" s="115">
        <v>3194815</v>
      </c>
      <c r="F684" s="115" t="s">
        <v>97</v>
      </c>
      <c r="G684" s="118" t="s">
        <v>101</v>
      </c>
      <c r="H684" s="122">
        <v>21762</v>
      </c>
      <c r="I684" s="115">
        <f t="shared" ca="1" si="50"/>
        <v>60</v>
      </c>
      <c r="J684" s="121">
        <v>60</v>
      </c>
      <c r="K684" s="115" t="s">
        <v>8</v>
      </c>
      <c r="L684" s="118" t="s">
        <v>113</v>
      </c>
      <c r="M684" s="102"/>
      <c r="N684" s="102"/>
      <c r="O684" s="102"/>
      <c r="P684" s="102"/>
      <c r="Q684" s="105"/>
      <c r="R684" s="105"/>
      <c r="S684" s="105"/>
      <c r="T684" s="102">
        <v>52.65</v>
      </c>
      <c r="U684" s="102">
        <v>4</v>
      </c>
      <c r="V684" s="102" t="str">
        <f t="shared" si="48"/>
        <v/>
      </c>
      <c r="W684" s="102" t="s">
        <v>233</v>
      </c>
      <c r="X684" t="str">
        <f t="shared" ca="1" si="49"/>
        <v>s</v>
      </c>
    </row>
    <row r="685" spans="1:24" x14ac:dyDescent="0.25">
      <c r="A685" s="128" t="s">
        <v>1224</v>
      </c>
      <c r="B685" s="115" t="s">
        <v>38</v>
      </c>
      <c r="C685" s="115" t="s">
        <v>914</v>
      </c>
      <c r="D685" s="115" t="s">
        <v>810</v>
      </c>
      <c r="E685" s="115">
        <v>4394653</v>
      </c>
      <c r="F685" s="115" t="s">
        <v>96</v>
      </c>
      <c r="G685" s="118" t="s">
        <v>101</v>
      </c>
      <c r="H685" s="122">
        <v>28048</v>
      </c>
      <c r="I685" s="115">
        <f t="shared" ca="1" si="50"/>
        <v>43</v>
      </c>
      <c r="J685" s="121">
        <v>43</v>
      </c>
      <c r="K685" s="118" t="s">
        <v>13</v>
      </c>
      <c r="L685" s="118" t="s">
        <v>120</v>
      </c>
      <c r="M685" s="102"/>
      <c r="N685" s="102"/>
      <c r="O685" s="102"/>
      <c r="P685" s="102"/>
      <c r="Q685" s="105"/>
      <c r="R685" s="105"/>
      <c r="S685" s="105"/>
      <c r="T685" s="102">
        <v>1.5</v>
      </c>
      <c r="U685" s="102">
        <v>1</v>
      </c>
      <c r="V685" s="102" t="str">
        <f t="shared" si="48"/>
        <v>ORO</v>
      </c>
      <c r="W685" s="102" t="s">
        <v>233</v>
      </c>
      <c r="X685" t="str">
        <f t="shared" ca="1" si="49"/>
        <v>s</v>
      </c>
    </row>
    <row r="686" spans="1:24" x14ac:dyDescent="0.25">
      <c r="A686" s="128" t="s">
        <v>1224</v>
      </c>
      <c r="B686" s="115" t="s">
        <v>38</v>
      </c>
      <c r="C686" s="115" t="s">
        <v>914</v>
      </c>
      <c r="D686" s="115" t="s">
        <v>810</v>
      </c>
      <c r="E686" s="115">
        <v>4394653</v>
      </c>
      <c r="F686" s="115" t="s">
        <v>96</v>
      </c>
      <c r="G686" s="118" t="s">
        <v>101</v>
      </c>
      <c r="H686" s="122">
        <v>28048</v>
      </c>
      <c r="I686" s="115">
        <f t="shared" ca="1" si="50"/>
        <v>43</v>
      </c>
      <c r="J686" s="121">
        <v>43</v>
      </c>
      <c r="K686" s="118" t="s">
        <v>13</v>
      </c>
      <c r="L686" s="115" t="s">
        <v>123</v>
      </c>
      <c r="M686" s="102"/>
      <c r="N686" s="102"/>
      <c r="O686" s="102"/>
      <c r="P686" s="102"/>
      <c r="Q686" s="105"/>
      <c r="R686" s="105"/>
      <c r="S686" s="105"/>
      <c r="T686" s="102">
        <v>10.220000000000001</v>
      </c>
      <c r="U686" s="102">
        <v>1</v>
      </c>
      <c r="V686" s="102" t="str">
        <f t="shared" si="48"/>
        <v>ORO</v>
      </c>
      <c r="W686" s="102" t="s">
        <v>233</v>
      </c>
      <c r="X686" t="str">
        <f t="shared" ca="1" si="49"/>
        <v>s</v>
      </c>
    </row>
    <row r="687" spans="1:24" x14ac:dyDescent="0.25">
      <c r="A687" s="128" t="s">
        <v>1224</v>
      </c>
      <c r="B687" s="115" t="s">
        <v>38</v>
      </c>
      <c r="C687" s="115" t="s">
        <v>914</v>
      </c>
      <c r="D687" s="115" t="s">
        <v>810</v>
      </c>
      <c r="E687" s="115">
        <v>4394653</v>
      </c>
      <c r="F687" s="115" t="s">
        <v>96</v>
      </c>
      <c r="G687" s="118" t="s">
        <v>101</v>
      </c>
      <c r="H687" s="122">
        <v>28048</v>
      </c>
      <c r="I687" s="115">
        <f t="shared" ca="1" si="50"/>
        <v>43</v>
      </c>
      <c r="J687" s="121">
        <v>43</v>
      </c>
      <c r="K687" s="118" t="s">
        <v>13</v>
      </c>
      <c r="L687" s="115" t="s">
        <v>121</v>
      </c>
      <c r="M687" s="102"/>
      <c r="N687" s="102"/>
      <c r="O687" s="102"/>
      <c r="P687" s="102"/>
      <c r="Q687" s="105"/>
      <c r="R687" s="105"/>
      <c r="S687" s="105"/>
      <c r="T687" s="102">
        <v>35.799999999999997</v>
      </c>
      <c r="U687" s="102">
        <v>1</v>
      </c>
      <c r="V687" s="102" t="str">
        <f t="shared" si="48"/>
        <v>ORO</v>
      </c>
      <c r="W687" s="102" t="s">
        <v>233</v>
      </c>
      <c r="X687" t="str">
        <f t="shared" ca="1" si="49"/>
        <v>s</v>
      </c>
    </row>
    <row r="688" spans="1:24" x14ac:dyDescent="0.25">
      <c r="A688" s="128" t="s">
        <v>1254</v>
      </c>
      <c r="B688" s="115" t="s">
        <v>823</v>
      </c>
      <c r="C688" s="115" t="s">
        <v>914</v>
      </c>
      <c r="D688" s="115" t="s">
        <v>822</v>
      </c>
      <c r="E688" s="115">
        <v>4662399</v>
      </c>
      <c r="F688" s="115" t="s">
        <v>97</v>
      </c>
      <c r="G688" s="118" t="s">
        <v>101</v>
      </c>
      <c r="H688" s="122">
        <v>28112</v>
      </c>
      <c r="I688" s="115">
        <f t="shared" ca="1" si="50"/>
        <v>43</v>
      </c>
      <c r="J688" s="121">
        <v>43</v>
      </c>
      <c r="K688" s="118" t="s">
        <v>13</v>
      </c>
      <c r="L688" s="115" t="s">
        <v>121</v>
      </c>
      <c r="M688" s="102"/>
      <c r="N688" s="102"/>
      <c r="O688" s="102"/>
      <c r="P688" s="102"/>
      <c r="Q688" s="105"/>
      <c r="R688" s="105"/>
      <c r="S688" s="105"/>
      <c r="T688" s="102">
        <v>14.72</v>
      </c>
      <c r="U688" s="102">
        <v>2</v>
      </c>
      <c r="V688" s="102" t="str">
        <f t="shared" si="48"/>
        <v>PLATA</v>
      </c>
      <c r="W688" s="102" t="s">
        <v>233</v>
      </c>
      <c r="X688" t="str">
        <f t="shared" ca="1" si="49"/>
        <v>s</v>
      </c>
    </row>
    <row r="689" spans="1:24" x14ac:dyDescent="0.25">
      <c r="A689" s="128" t="s">
        <v>1254</v>
      </c>
      <c r="B689" s="115" t="s">
        <v>823</v>
      </c>
      <c r="C689" s="115" t="s">
        <v>914</v>
      </c>
      <c r="D689" s="115" t="s">
        <v>822</v>
      </c>
      <c r="E689" s="115">
        <v>4662399</v>
      </c>
      <c r="F689" s="115" t="s">
        <v>97</v>
      </c>
      <c r="G689" s="118" t="s">
        <v>101</v>
      </c>
      <c r="H689" s="122">
        <v>28112</v>
      </c>
      <c r="I689" s="115">
        <f t="shared" ca="1" si="50"/>
        <v>43</v>
      </c>
      <c r="J689" s="121">
        <v>43</v>
      </c>
      <c r="K689" s="118" t="s">
        <v>13</v>
      </c>
      <c r="L689" s="115" t="s">
        <v>122</v>
      </c>
      <c r="M689" s="102"/>
      <c r="N689" s="102"/>
      <c r="O689" s="102"/>
      <c r="P689" s="102"/>
      <c r="Q689" s="105"/>
      <c r="R689" s="105"/>
      <c r="S689" s="105"/>
      <c r="T689" s="102">
        <v>6.28</v>
      </c>
      <c r="U689" s="102">
        <v>1</v>
      </c>
      <c r="V689" s="102" t="str">
        <f t="shared" si="48"/>
        <v>ORO</v>
      </c>
      <c r="W689" s="102" t="s">
        <v>233</v>
      </c>
      <c r="X689" t="str">
        <f t="shared" ca="1" si="49"/>
        <v>s</v>
      </c>
    </row>
    <row r="690" spans="1:24" x14ac:dyDescent="0.25">
      <c r="A690" s="128" t="s">
        <v>1254</v>
      </c>
      <c r="B690" s="115" t="s">
        <v>823</v>
      </c>
      <c r="C690" s="115" t="s">
        <v>914</v>
      </c>
      <c r="D690" s="115" t="s">
        <v>822</v>
      </c>
      <c r="E690" s="115">
        <v>4662399</v>
      </c>
      <c r="F690" s="115" t="s">
        <v>97</v>
      </c>
      <c r="G690" s="118" t="s">
        <v>101</v>
      </c>
      <c r="H690" s="122">
        <v>28112</v>
      </c>
      <c r="I690" s="115">
        <f t="shared" ca="1" si="50"/>
        <v>43</v>
      </c>
      <c r="J690" s="121">
        <v>43</v>
      </c>
      <c r="K690" s="118" t="s">
        <v>13</v>
      </c>
      <c r="L690" s="115" t="s">
        <v>156</v>
      </c>
      <c r="M690" s="102"/>
      <c r="N690" s="102"/>
      <c r="O690" s="102"/>
      <c r="P690" s="102"/>
      <c r="Q690" s="105"/>
      <c r="R690" s="105"/>
      <c r="S690" s="105"/>
      <c r="T690" s="102">
        <v>17.850000000000001</v>
      </c>
      <c r="U690" s="102">
        <v>1</v>
      </c>
      <c r="V690" s="102" t="str">
        <f t="shared" si="48"/>
        <v>ORO</v>
      </c>
      <c r="W690" s="102" t="s">
        <v>233</v>
      </c>
      <c r="X690" t="str">
        <f t="shared" ca="1" si="49"/>
        <v>s</v>
      </c>
    </row>
    <row r="691" spans="1:24" x14ac:dyDescent="0.25">
      <c r="A691" s="128" t="s">
        <v>1338</v>
      </c>
      <c r="B691" s="115" t="s">
        <v>362</v>
      </c>
      <c r="C691" s="115" t="s">
        <v>914</v>
      </c>
      <c r="D691" s="115" t="s">
        <v>363</v>
      </c>
      <c r="E691" s="115">
        <v>1585048</v>
      </c>
      <c r="F691" s="115" t="s">
        <v>96</v>
      </c>
      <c r="G691" s="118" t="s">
        <v>101</v>
      </c>
      <c r="H691" s="122">
        <v>21871</v>
      </c>
      <c r="I691" s="115">
        <f t="shared" ca="1" si="50"/>
        <v>60</v>
      </c>
      <c r="J691" s="115">
        <v>59</v>
      </c>
      <c r="K691" s="115" t="s">
        <v>9</v>
      </c>
      <c r="L691" s="115" t="s">
        <v>122</v>
      </c>
      <c r="M691" s="102"/>
      <c r="N691" s="102"/>
      <c r="O691" s="102"/>
      <c r="P691" s="102"/>
      <c r="Q691" s="105"/>
      <c r="R691" s="105"/>
      <c r="S691" s="105"/>
      <c r="T691" s="102">
        <v>8.67</v>
      </c>
      <c r="U691" s="102">
        <v>1</v>
      </c>
      <c r="V691" s="102" t="str">
        <f t="shared" si="48"/>
        <v>ORO</v>
      </c>
      <c r="W691" s="102" t="s">
        <v>233</v>
      </c>
      <c r="X691" t="str">
        <f t="shared" ca="1" si="49"/>
        <v>n</v>
      </c>
    </row>
    <row r="692" spans="1:24" x14ac:dyDescent="0.25">
      <c r="A692" s="128" t="s">
        <v>1338</v>
      </c>
      <c r="B692" s="115" t="s">
        <v>362</v>
      </c>
      <c r="C692" s="115" t="s">
        <v>914</v>
      </c>
      <c r="D692" s="115" t="s">
        <v>363</v>
      </c>
      <c r="E692" s="115">
        <v>1585048</v>
      </c>
      <c r="F692" s="115" t="s">
        <v>96</v>
      </c>
      <c r="G692" s="118" t="s">
        <v>101</v>
      </c>
      <c r="H692" s="122">
        <v>21871</v>
      </c>
      <c r="I692" s="115">
        <f t="shared" ca="1" si="50"/>
        <v>60</v>
      </c>
      <c r="J692" s="115">
        <v>59</v>
      </c>
      <c r="K692" s="115" t="s">
        <v>9</v>
      </c>
      <c r="L692" s="115" t="s">
        <v>156</v>
      </c>
      <c r="M692" s="102"/>
      <c r="N692" s="102"/>
      <c r="O692" s="102"/>
      <c r="P692" s="102"/>
      <c r="Q692" s="105"/>
      <c r="R692" s="105"/>
      <c r="S692" s="105"/>
      <c r="T692" s="102">
        <v>24.35</v>
      </c>
      <c r="U692" s="102">
        <v>1</v>
      </c>
      <c r="V692" s="102" t="str">
        <f t="shared" si="48"/>
        <v>ORO</v>
      </c>
      <c r="W692" s="102" t="s">
        <v>233</v>
      </c>
      <c r="X692" t="str">
        <f t="shared" ca="1" si="49"/>
        <v>n</v>
      </c>
    </row>
    <row r="693" spans="1:24" x14ac:dyDescent="0.25">
      <c r="A693" s="128" t="s">
        <v>1338</v>
      </c>
      <c r="B693" s="115" t="s">
        <v>362</v>
      </c>
      <c r="C693" s="115" t="s">
        <v>914</v>
      </c>
      <c r="D693" s="115" t="s">
        <v>363</v>
      </c>
      <c r="E693" s="115">
        <v>1585048</v>
      </c>
      <c r="F693" s="115" t="s">
        <v>96</v>
      </c>
      <c r="G693" s="118" t="s">
        <v>101</v>
      </c>
      <c r="H693" s="122">
        <v>21871</v>
      </c>
      <c r="I693" s="115">
        <f t="shared" ca="1" si="50"/>
        <v>60</v>
      </c>
      <c r="J693" s="115">
        <v>59</v>
      </c>
      <c r="K693" s="115" t="s">
        <v>9</v>
      </c>
      <c r="L693" s="115" t="s">
        <v>121</v>
      </c>
      <c r="M693" s="102"/>
      <c r="N693" s="102"/>
      <c r="O693" s="102"/>
      <c r="P693" s="102"/>
      <c r="Q693" s="105"/>
      <c r="R693" s="105"/>
      <c r="S693" s="105"/>
      <c r="T693" s="102">
        <v>21.29</v>
      </c>
      <c r="U693" s="102">
        <v>2</v>
      </c>
      <c r="V693" s="102" t="str">
        <f t="shared" si="48"/>
        <v>PLATA</v>
      </c>
      <c r="W693" s="102" t="s">
        <v>233</v>
      </c>
      <c r="X693" t="str">
        <f t="shared" ca="1" si="49"/>
        <v>n</v>
      </c>
    </row>
    <row r="694" spans="1:24" x14ac:dyDescent="0.25">
      <c r="A694" s="128" t="s">
        <v>1328</v>
      </c>
      <c r="B694" s="115" t="s">
        <v>593</v>
      </c>
      <c r="C694" s="115" t="s">
        <v>914</v>
      </c>
      <c r="D694" s="115" t="s">
        <v>808</v>
      </c>
      <c r="E694" s="115">
        <v>1079129</v>
      </c>
      <c r="F694" s="115" t="s">
        <v>96</v>
      </c>
      <c r="G694" s="118" t="s">
        <v>101</v>
      </c>
      <c r="H694" s="122">
        <v>23696</v>
      </c>
      <c r="I694" s="115">
        <f t="shared" ca="1" si="50"/>
        <v>55</v>
      </c>
      <c r="J694" s="121">
        <v>54</v>
      </c>
      <c r="K694" s="118" t="s">
        <v>3</v>
      </c>
      <c r="L694" s="115" t="s">
        <v>122</v>
      </c>
      <c r="M694" s="102"/>
      <c r="N694" s="102"/>
      <c r="O694" s="102"/>
      <c r="P694" s="102"/>
      <c r="Q694" s="105"/>
      <c r="R694" s="105"/>
      <c r="S694" s="105"/>
      <c r="T694" s="102">
        <v>10.08</v>
      </c>
      <c r="U694" s="102">
        <v>1</v>
      </c>
      <c r="V694" s="102" t="str">
        <f t="shared" si="48"/>
        <v>ORO</v>
      </c>
      <c r="W694" s="102" t="s">
        <v>233</v>
      </c>
      <c r="X694" t="str">
        <f t="shared" ca="1" si="49"/>
        <v>n</v>
      </c>
    </row>
    <row r="695" spans="1:24" x14ac:dyDescent="0.25">
      <c r="A695" s="128" t="s">
        <v>1328</v>
      </c>
      <c r="B695" s="115" t="s">
        <v>593</v>
      </c>
      <c r="C695" s="115" t="s">
        <v>914</v>
      </c>
      <c r="D695" s="115" t="s">
        <v>808</v>
      </c>
      <c r="E695" s="115">
        <v>1079129</v>
      </c>
      <c r="F695" s="115" t="s">
        <v>96</v>
      </c>
      <c r="G695" s="118" t="s">
        <v>101</v>
      </c>
      <c r="H695" s="122">
        <v>23696</v>
      </c>
      <c r="I695" s="115">
        <f t="shared" ca="1" si="50"/>
        <v>55</v>
      </c>
      <c r="J695" s="121">
        <v>54</v>
      </c>
      <c r="K695" s="118" t="s">
        <v>3</v>
      </c>
      <c r="L695" s="115" t="s">
        <v>156</v>
      </c>
      <c r="M695" s="102"/>
      <c r="N695" s="102"/>
      <c r="O695" s="102"/>
      <c r="P695" s="102"/>
      <c r="Q695" s="105"/>
      <c r="R695" s="105"/>
      <c r="S695" s="105"/>
      <c r="T695" s="102">
        <v>27.33</v>
      </c>
      <c r="U695" s="102">
        <v>1</v>
      </c>
      <c r="V695" s="102" t="str">
        <f t="shared" si="48"/>
        <v>ORO</v>
      </c>
      <c r="W695" s="102" t="s">
        <v>233</v>
      </c>
      <c r="X695" t="str">
        <f t="shared" ca="1" si="49"/>
        <v>n</v>
      </c>
    </row>
    <row r="696" spans="1:24" x14ac:dyDescent="0.25">
      <c r="A696" s="128" t="s">
        <v>1328</v>
      </c>
      <c r="B696" s="115" t="s">
        <v>593</v>
      </c>
      <c r="C696" s="115" t="s">
        <v>914</v>
      </c>
      <c r="D696" s="115" t="s">
        <v>808</v>
      </c>
      <c r="E696" s="115">
        <v>1079129</v>
      </c>
      <c r="F696" s="115" t="s">
        <v>96</v>
      </c>
      <c r="G696" s="118" t="s">
        <v>101</v>
      </c>
      <c r="H696" s="122">
        <v>23696</v>
      </c>
      <c r="I696" s="115">
        <f t="shared" ca="1" si="50"/>
        <v>55</v>
      </c>
      <c r="J696" s="121">
        <v>54</v>
      </c>
      <c r="K696" s="118" t="s">
        <v>3</v>
      </c>
      <c r="L696" s="115" t="s">
        <v>121</v>
      </c>
      <c r="M696" s="102"/>
      <c r="N696" s="102"/>
      <c r="O696" s="102"/>
      <c r="P696" s="102"/>
      <c r="Q696" s="105"/>
      <c r="R696" s="105"/>
      <c r="S696" s="105"/>
      <c r="T696" s="102">
        <v>24.98</v>
      </c>
      <c r="U696" s="102">
        <v>2</v>
      </c>
      <c r="V696" s="102" t="str">
        <f t="shared" si="48"/>
        <v>PLATA</v>
      </c>
      <c r="W696" s="102" t="s">
        <v>233</v>
      </c>
      <c r="X696" t="str">
        <f t="shared" ca="1" si="49"/>
        <v>n</v>
      </c>
    </row>
    <row r="697" spans="1:24" x14ac:dyDescent="0.25">
      <c r="A697" s="128" t="s">
        <v>1327</v>
      </c>
      <c r="B697" s="115" t="s">
        <v>401</v>
      </c>
      <c r="C697" s="115" t="s">
        <v>914</v>
      </c>
      <c r="D697" s="115" t="s">
        <v>809</v>
      </c>
      <c r="E697" s="115">
        <v>3249086</v>
      </c>
      <c r="F697" s="115" t="s">
        <v>96</v>
      </c>
      <c r="G697" s="118" t="s">
        <v>101</v>
      </c>
      <c r="H697" s="122">
        <v>24460</v>
      </c>
      <c r="I697" s="115">
        <f t="shared" ca="1" si="50"/>
        <v>53</v>
      </c>
      <c r="J697" s="121">
        <v>53</v>
      </c>
      <c r="K697" s="118" t="s">
        <v>3</v>
      </c>
      <c r="L697" s="115" t="s">
        <v>112</v>
      </c>
      <c r="M697" s="102"/>
      <c r="N697" s="102"/>
      <c r="O697" s="102"/>
      <c r="P697" s="102"/>
      <c r="Q697" s="105"/>
      <c r="R697" s="105"/>
      <c r="S697" s="105"/>
      <c r="T697" s="102" t="s">
        <v>233</v>
      </c>
      <c r="U697" s="102" t="s">
        <v>233</v>
      </c>
      <c r="V697" s="102" t="str">
        <f t="shared" si="48"/>
        <v/>
      </c>
      <c r="W697" s="102" t="s">
        <v>233</v>
      </c>
      <c r="X697" t="str">
        <f t="shared" ca="1" si="49"/>
        <v>s</v>
      </c>
    </row>
    <row r="698" spans="1:24" x14ac:dyDescent="0.25">
      <c r="A698" s="128" t="s">
        <v>1327</v>
      </c>
      <c r="B698" s="115" t="s">
        <v>401</v>
      </c>
      <c r="C698" s="115" t="s">
        <v>914</v>
      </c>
      <c r="D698" s="115" t="s">
        <v>809</v>
      </c>
      <c r="E698" s="115">
        <v>3249086</v>
      </c>
      <c r="F698" s="115" t="s">
        <v>96</v>
      </c>
      <c r="G698" s="118" t="s">
        <v>101</v>
      </c>
      <c r="H698" s="122">
        <v>24460</v>
      </c>
      <c r="I698" s="115">
        <f t="shared" ca="1" si="50"/>
        <v>53</v>
      </c>
      <c r="J698" s="121">
        <v>53</v>
      </c>
      <c r="K698" s="118" t="s">
        <v>3</v>
      </c>
      <c r="L698" s="118" t="s">
        <v>113</v>
      </c>
      <c r="M698" s="102"/>
      <c r="N698" s="102"/>
      <c r="O698" s="102"/>
      <c r="P698" s="102"/>
      <c r="Q698" s="105"/>
      <c r="R698" s="105"/>
      <c r="S698" s="105"/>
      <c r="T698" s="102" t="s">
        <v>233</v>
      </c>
      <c r="U698" s="102" t="s">
        <v>233</v>
      </c>
      <c r="V698" s="102" t="str">
        <f t="shared" si="48"/>
        <v/>
      </c>
      <c r="W698" s="102" t="s">
        <v>233</v>
      </c>
      <c r="X698" t="str">
        <f t="shared" ca="1" si="49"/>
        <v>s</v>
      </c>
    </row>
    <row r="699" spans="1:24" x14ac:dyDescent="0.25">
      <c r="A699" s="128" t="s">
        <v>1327</v>
      </c>
      <c r="B699" s="115" t="s">
        <v>401</v>
      </c>
      <c r="C699" s="115" t="s">
        <v>914</v>
      </c>
      <c r="D699" s="115" t="s">
        <v>809</v>
      </c>
      <c r="E699" s="115">
        <v>3249086</v>
      </c>
      <c r="F699" s="115" t="s">
        <v>96</v>
      </c>
      <c r="G699" s="118" t="s">
        <v>101</v>
      </c>
      <c r="H699" s="122">
        <v>24460</v>
      </c>
      <c r="I699" s="115">
        <f t="shared" ca="1" si="50"/>
        <v>53</v>
      </c>
      <c r="J699" s="121">
        <v>53</v>
      </c>
      <c r="K699" s="118" t="s">
        <v>3</v>
      </c>
      <c r="L699" s="118" t="s">
        <v>119</v>
      </c>
      <c r="M699" s="102"/>
      <c r="N699" s="102"/>
      <c r="O699" s="102"/>
      <c r="P699" s="102"/>
      <c r="Q699" s="105"/>
      <c r="R699" s="105"/>
      <c r="S699" s="105"/>
      <c r="T699" s="102" t="s">
        <v>233</v>
      </c>
      <c r="U699" s="102" t="s">
        <v>233</v>
      </c>
      <c r="V699" s="102" t="str">
        <f t="shared" si="48"/>
        <v/>
      </c>
      <c r="W699" s="102" t="s">
        <v>233</v>
      </c>
      <c r="X699" t="str">
        <f t="shared" ca="1" si="49"/>
        <v>s</v>
      </c>
    </row>
    <row r="700" spans="1:24" x14ac:dyDescent="0.25">
      <c r="A700" s="128" t="s">
        <v>1236</v>
      </c>
      <c r="B700" s="115" t="s">
        <v>401</v>
      </c>
      <c r="C700" s="115" t="s">
        <v>914</v>
      </c>
      <c r="D700" s="115" t="s">
        <v>811</v>
      </c>
      <c r="E700" s="115">
        <v>5210799</v>
      </c>
      <c r="F700" s="115" t="s">
        <v>96</v>
      </c>
      <c r="G700" s="118" t="s">
        <v>101</v>
      </c>
      <c r="H700" s="122">
        <v>29091</v>
      </c>
      <c r="I700" s="115">
        <f t="shared" ca="1" si="50"/>
        <v>40</v>
      </c>
      <c r="J700" s="121">
        <v>40</v>
      </c>
      <c r="K700" s="118" t="s">
        <v>13</v>
      </c>
      <c r="L700" s="115" t="s">
        <v>118</v>
      </c>
      <c r="M700" s="102"/>
      <c r="N700" s="102"/>
      <c r="O700" s="102"/>
      <c r="P700" s="102"/>
      <c r="Q700" s="105"/>
      <c r="R700" s="105"/>
      <c r="S700" s="105"/>
      <c r="T700" s="102" t="s">
        <v>233</v>
      </c>
      <c r="U700" s="102" t="s">
        <v>233</v>
      </c>
      <c r="V700" s="102" t="str">
        <f t="shared" si="48"/>
        <v/>
      </c>
      <c r="W700" s="102" t="s">
        <v>233</v>
      </c>
      <c r="X700" t="str">
        <f t="shared" ca="1" si="49"/>
        <v>s</v>
      </c>
    </row>
    <row r="701" spans="1:24" x14ac:dyDescent="0.25">
      <c r="A701" s="128" t="s">
        <v>1236</v>
      </c>
      <c r="B701" s="115" t="s">
        <v>401</v>
      </c>
      <c r="C701" s="115" t="s">
        <v>914</v>
      </c>
      <c r="D701" s="115" t="s">
        <v>811</v>
      </c>
      <c r="E701" s="115">
        <v>5210799</v>
      </c>
      <c r="F701" s="115" t="s">
        <v>96</v>
      </c>
      <c r="G701" s="118" t="s">
        <v>101</v>
      </c>
      <c r="H701" s="122">
        <v>29091</v>
      </c>
      <c r="I701" s="115">
        <f t="shared" ca="1" si="50"/>
        <v>40</v>
      </c>
      <c r="J701" s="121">
        <v>40</v>
      </c>
      <c r="K701" s="118" t="s">
        <v>13</v>
      </c>
      <c r="L701" s="115" t="s">
        <v>110</v>
      </c>
      <c r="M701" s="102"/>
      <c r="N701" s="102"/>
      <c r="O701" s="102"/>
      <c r="P701" s="102"/>
      <c r="Q701" s="105"/>
      <c r="R701" s="105"/>
      <c r="S701" s="105"/>
      <c r="T701" s="102" t="s">
        <v>1777</v>
      </c>
      <c r="U701" s="102">
        <v>1</v>
      </c>
      <c r="V701" s="102" t="str">
        <f t="shared" si="48"/>
        <v>ORO</v>
      </c>
      <c r="W701" s="102" t="s">
        <v>233</v>
      </c>
      <c r="X701" t="str">
        <f t="shared" ca="1" si="49"/>
        <v>s</v>
      </c>
    </row>
    <row r="702" spans="1:24" x14ac:dyDescent="0.25">
      <c r="A702" s="128" t="s">
        <v>1236</v>
      </c>
      <c r="B702" s="115" t="s">
        <v>401</v>
      </c>
      <c r="C702" s="115" t="s">
        <v>914</v>
      </c>
      <c r="D702" s="115" t="s">
        <v>811</v>
      </c>
      <c r="E702" s="115">
        <v>5210799</v>
      </c>
      <c r="F702" s="115" t="s">
        <v>96</v>
      </c>
      <c r="G702" s="118" t="s">
        <v>101</v>
      </c>
      <c r="H702" s="122">
        <v>29091</v>
      </c>
      <c r="I702" s="115">
        <f t="shared" ca="1" si="50"/>
        <v>40</v>
      </c>
      <c r="J702" s="121">
        <v>40</v>
      </c>
      <c r="K702" s="118" t="s">
        <v>13</v>
      </c>
      <c r="L702" s="115" t="s">
        <v>117</v>
      </c>
      <c r="M702" s="102"/>
      <c r="N702" s="102"/>
      <c r="O702" s="102"/>
      <c r="P702" s="102"/>
      <c r="Q702" s="105"/>
      <c r="R702" s="105"/>
      <c r="S702" s="105"/>
      <c r="T702" s="102" t="s">
        <v>233</v>
      </c>
      <c r="U702" s="102" t="s">
        <v>233</v>
      </c>
      <c r="V702" s="102" t="str">
        <f t="shared" si="48"/>
        <v/>
      </c>
      <c r="W702" s="102" t="s">
        <v>233</v>
      </c>
      <c r="X702" t="str">
        <f t="shared" ca="1" si="49"/>
        <v>s</v>
      </c>
    </row>
    <row r="703" spans="1:24" x14ac:dyDescent="0.25">
      <c r="A703" s="128" t="s">
        <v>1170</v>
      </c>
      <c r="B703" s="115" t="s">
        <v>398</v>
      </c>
      <c r="C703" s="115" t="s">
        <v>914</v>
      </c>
      <c r="D703" s="115" t="s">
        <v>588</v>
      </c>
      <c r="E703" s="115">
        <v>5840548</v>
      </c>
      <c r="F703" s="115" t="s">
        <v>96</v>
      </c>
      <c r="G703" s="118" t="s">
        <v>101</v>
      </c>
      <c r="H703" s="122">
        <v>30982</v>
      </c>
      <c r="I703" s="115">
        <f t="shared" ca="1" si="50"/>
        <v>35</v>
      </c>
      <c r="J703" s="121">
        <v>34</v>
      </c>
      <c r="K703" s="115" t="s">
        <v>91</v>
      </c>
      <c r="L703" s="115" t="s">
        <v>112</v>
      </c>
      <c r="M703" s="102"/>
      <c r="N703" s="102"/>
      <c r="O703" s="102"/>
      <c r="P703" s="102"/>
      <c r="Q703" s="105"/>
      <c r="R703" s="105"/>
      <c r="S703" s="105"/>
      <c r="T703" s="102">
        <v>12.74</v>
      </c>
      <c r="U703" s="102">
        <v>2</v>
      </c>
      <c r="V703" s="102" t="str">
        <f t="shared" si="48"/>
        <v>PLATA</v>
      </c>
      <c r="W703" s="102" t="s">
        <v>233</v>
      </c>
      <c r="X703" t="str">
        <f t="shared" ca="1" si="49"/>
        <v>n</v>
      </c>
    </row>
    <row r="704" spans="1:24" x14ac:dyDescent="0.25">
      <c r="A704" s="128" t="s">
        <v>1170</v>
      </c>
      <c r="B704" s="115" t="s">
        <v>398</v>
      </c>
      <c r="C704" s="115" t="s">
        <v>914</v>
      </c>
      <c r="D704" s="115" t="s">
        <v>588</v>
      </c>
      <c r="E704" s="115">
        <v>5840548</v>
      </c>
      <c r="F704" s="115" t="s">
        <v>96</v>
      </c>
      <c r="G704" s="118" t="s">
        <v>101</v>
      </c>
      <c r="H704" s="122">
        <v>30982</v>
      </c>
      <c r="I704" s="115">
        <f t="shared" ca="1" si="50"/>
        <v>35</v>
      </c>
      <c r="J704" s="121">
        <v>34</v>
      </c>
      <c r="K704" s="115" t="s">
        <v>91</v>
      </c>
      <c r="L704" s="118" t="s">
        <v>113</v>
      </c>
      <c r="M704" s="102"/>
      <c r="N704" s="102"/>
      <c r="O704" s="102"/>
      <c r="P704" s="102"/>
      <c r="Q704" s="105"/>
      <c r="R704" s="105"/>
      <c r="S704" s="105"/>
      <c r="T704" s="102">
        <v>27.13</v>
      </c>
      <c r="U704" s="102">
        <v>2</v>
      </c>
      <c r="V704" s="102" t="str">
        <f t="shared" si="48"/>
        <v>PLATA</v>
      </c>
      <c r="W704" s="102" t="s">
        <v>233</v>
      </c>
      <c r="X704" t="str">
        <f t="shared" ca="1" si="49"/>
        <v>n</v>
      </c>
    </row>
    <row r="705" spans="1:24" x14ac:dyDescent="0.25">
      <c r="A705" s="128" t="s">
        <v>1170</v>
      </c>
      <c r="B705" s="115" t="s">
        <v>398</v>
      </c>
      <c r="C705" s="115" t="s">
        <v>914</v>
      </c>
      <c r="D705" s="115" t="s">
        <v>588</v>
      </c>
      <c r="E705" s="115">
        <v>5840548</v>
      </c>
      <c r="F705" s="115" t="s">
        <v>96</v>
      </c>
      <c r="G705" s="118" t="s">
        <v>101</v>
      </c>
      <c r="H705" s="122">
        <v>30982</v>
      </c>
      <c r="I705" s="115">
        <f t="shared" ca="1" si="50"/>
        <v>35</v>
      </c>
      <c r="J705" s="121">
        <v>34</v>
      </c>
      <c r="K705" s="115" t="s">
        <v>91</v>
      </c>
      <c r="L705" s="118" t="s">
        <v>119</v>
      </c>
      <c r="M705" s="102"/>
      <c r="N705" s="102"/>
      <c r="O705" s="102"/>
      <c r="P705" s="102"/>
      <c r="Q705" s="105"/>
      <c r="R705" s="105"/>
      <c r="S705" s="105"/>
      <c r="T705" s="102">
        <v>4.8499999999999996</v>
      </c>
      <c r="U705" s="102">
        <v>2</v>
      </c>
      <c r="V705" s="102" t="str">
        <f t="shared" si="48"/>
        <v>PLATA</v>
      </c>
      <c r="W705" s="102" t="s">
        <v>233</v>
      </c>
      <c r="X705" t="str">
        <f t="shared" ca="1" si="49"/>
        <v>n</v>
      </c>
    </row>
    <row r="706" spans="1:24" x14ac:dyDescent="0.25">
      <c r="A706" s="128" t="s">
        <v>1256</v>
      </c>
      <c r="B706" s="115" t="s">
        <v>820</v>
      </c>
      <c r="C706" s="115" t="s">
        <v>914</v>
      </c>
      <c r="D706" s="115" t="s">
        <v>154</v>
      </c>
      <c r="E706" s="115">
        <v>4616960</v>
      </c>
      <c r="F706" s="115" t="s">
        <v>97</v>
      </c>
      <c r="G706" s="118" t="s">
        <v>101</v>
      </c>
      <c r="H706" s="122">
        <v>28759</v>
      </c>
      <c r="I706" s="115">
        <f t="shared" ca="1" si="50"/>
        <v>41</v>
      </c>
      <c r="J706" s="121">
        <v>41</v>
      </c>
      <c r="K706" s="118" t="s">
        <v>13</v>
      </c>
      <c r="L706" s="115" t="s">
        <v>121</v>
      </c>
      <c r="M706" s="102"/>
      <c r="N706" s="102"/>
      <c r="O706" s="102"/>
      <c r="P706" s="102"/>
      <c r="Q706" s="105"/>
      <c r="R706" s="105"/>
      <c r="S706" s="105"/>
      <c r="T706" s="102">
        <v>6.98</v>
      </c>
      <c r="U706" s="102">
        <v>4</v>
      </c>
      <c r="V706" s="102" t="str">
        <f t="shared" si="48"/>
        <v/>
      </c>
      <c r="W706" s="102" t="s">
        <v>233</v>
      </c>
      <c r="X706" t="str">
        <f t="shared" ca="1" si="49"/>
        <v>s</v>
      </c>
    </row>
    <row r="707" spans="1:24" x14ac:dyDescent="0.25">
      <c r="A707" s="128" t="s">
        <v>1256</v>
      </c>
      <c r="B707" s="115" t="s">
        <v>820</v>
      </c>
      <c r="C707" s="115" t="s">
        <v>914</v>
      </c>
      <c r="D707" s="115" t="s">
        <v>154</v>
      </c>
      <c r="E707" s="115">
        <v>4616960</v>
      </c>
      <c r="F707" s="115" t="s">
        <v>97</v>
      </c>
      <c r="G707" s="118" t="s">
        <v>101</v>
      </c>
      <c r="H707" s="122">
        <v>28759</v>
      </c>
      <c r="I707" s="115">
        <f t="shared" ca="1" si="50"/>
        <v>41</v>
      </c>
      <c r="J707" s="121">
        <v>41</v>
      </c>
      <c r="K707" s="118" t="s">
        <v>13</v>
      </c>
      <c r="L707" s="118" t="s">
        <v>113</v>
      </c>
      <c r="M707" s="102"/>
      <c r="N707" s="102"/>
      <c r="O707" s="102"/>
      <c r="P707" s="102"/>
      <c r="Q707" s="105"/>
      <c r="R707" s="105"/>
      <c r="S707" s="105"/>
      <c r="T707" s="102">
        <v>37.92</v>
      </c>
      <c r="U707" s="102">
        <v>6</v>
      </c>
      <c r="V707" s="102" t="str">
        <f t="shared" si="48"/>
        <v/>
      </c>
      <c r="W707" s="102" t="s">
        <v>233</v>
      </c>
      <c r="X707" t="str">
        <f t="shared" ca="1" si="49"/>
        <v>s</v>
      </c>
    </row>
    <row r="708" spans="1:24" x14ac:dyDescent="0.25">
      <c r="A708" s="128" t="s">
        <v>1237</v>
      </c>
      <c r="B708" s="115" t="s">
        <v>367</v>
      </c>
      <c r="C708" s="115" t="s">
        <v>914</v>
      </c>
      <c r="D708" s="115" t="s">
        <v>369</v>
      </c>
      <c r="E708" s="115">
        <v>5358604</v>
      </c>
      <c r="F708" s="115" t="s">
        <v>96</v>
      </c>
      <c r="G708" s="118" t="s">
        <v>101</v>
      </c>
      <c r="H708" s="122">
        <v>28120</v>
      </c>
      <c r="I708" s="115">
        <f t="shared" ca="1" si="50"/>
        <v>43</v>
      </c>
      <c r="J708" s="121">
        <v>43</v>
      </c>
      <c r="K708" s="118" t="s">
        <v>13</v>
      </c>
      <c r="L708" s="115" t="s">
        <v>112</v>
      </c>
      <c r="M708" s="102"/>
      <c r="N708" s="102"/>
      <c r="O708" s="102"/>
      <c r="P708" s="102"/>
      <c r="Q708" s="105"/>
      <c r="R708" s="105"/>
      <c r="S708" s="105"/>
      <c r="T708" s="102">
        <v>13.6</v>
      </c>
      <c r="U708" s="102">
        <v>2</v>
      </c>
      <c r="V708" s="102" t="str">
        <f t="shared" si="48"/>
        <v>PLATA</v>
      </c>
      <c r="W708" s="102" t="s">
        <v>233</v>
      </c>
      <c r="X708" t="str">
        <f t="shared" ca="1" si="49"/>
        <v>s</v>
      </c>
    </row>
    <row r="709" spans="1:24" x14ac:dyDescent="0.25">
      <c r="A709" s="128" t="s">
        <v>1237</v>
      </c>
      <c r="B709" s="115" t="s">
        <v>367</v>
      </c>
      <c r="C709" s="115" t="s">
        <v>914</v>
      </c>
      <c r="D709" s="115" t="s">
        <v>369</v>
      </c>
      <c r="E709" s="115">
        <v>5358604</v>
      </c>
      <c r="F709" s="115" t="s">
        <v>96</v>
      </c>
      <c r="G709" s="118" t="s">
        <v>101</v>
      </c>
      <c r="H709" s="122">
        <v>28120</v>
      </c>
      <c r="I709" s="115">
        <f t="shared" ca="1" si="50"/>
        <v>43</v>
      </c>
      <c r="J709" s="121">
        <v>43</v>
      </c>
      <c r="K709" s="118" t="s">
        <v>13</v>
      </c>
      <c r="L709" s="118" t="s">
        <v>113</v>
      </c>
      <c r="M709" s="102"/>
      <c r="N709" s="102"/>
      <c r="O709" s="102"/>
      <c r="P709" s="102"/>
      <c r="Q709" s="105"/>
      <c r="R709" s="105"/>
      <c r="S709" s="105"/>
      <c r="T709" s="102">
        <v>28.12</v>
      </c>
      <c r="U709" s="102">
        <v>2</v>
      </c>
      <c r="V709" s="102" t="str">
        <f t="shared" ref="V709:V772" si="51">IF(U709=1,"ORO",IF(U709=2,"PLATA",IF(U709=3,"BRONCE","")))</f>
        <v>PLATA</v>
      </c>
      <c r="W709" s="102" t="s">
        <v>233</v>
      </c>
      <c r="X709" t="str">
        <f t="shared" ca="1" si="49"/>
        <v>s</v>
      </c>
    </row>
    <row r="710" spans="1:24" x14ac:dyDescent="0.25">
      <c r="A710" s="128" t="s">
        <v>1237</v>
      </c>
      <c r="B710" s="115" t="s">
        <v>367</v>
      </c>
      <c r="C710" s="115" t="s">
        <v>914</v>
      </c>
      <c r="D710" s="115" t="s">
        <v>369</v>
      </c>
      <c r="E710" s="115">
        <v>5358604</v>
      </c>
      <c r="F710" s="115" t="s">
        <v>96</v>
      </c>
      <c r="G710" s="118" t="s">
        <v>101</v>
      </c>
      <c r="H710" s="122">
        <v>28120</v>
      </c>
      <c r="I710" s="115">
        <f t="shared" ca="1" si="50"/>
        <v>43</v>
      </c>
      <c r="J710" s="121">
        <v>43</v>
      </c>
      <c r="K710" s="118" t="s">
        <v>13</v>
      </c>
      <c r="L710" s="118" t="s">
        <v>114</v>
      </c>
      <c r="M710" s="102"/>
      <c r="N710" s="102"/>
      <c r="O710" s="102"/>
      <c r="P710" s="102"/>
      <c r="Q710" s="105"/>
      <c r="R710" s="105"/>
      <c r="S710" s="105"/>
      <c r="T710" s="102" t="s">
        <v>1615</v>
      </c>
      <c r="U710" s="102">
        <v>3</v>
      </c>
      <c r="V710" s="102" t="str">
        <f t="shared" si="51"/>
        <v>BRONCE</v>
      </c>
      <c r="W710" s="102" t="s">
        <v>233</v>
      </c>
      <c r="X710" t="str">
        <f t="shared" ca="1" si="49"/>
        <v>s</v>
      </c>
    </row>
    <row r="711" spans="1:24" x14ac:dyDescent="0.25">
      <c r="A711" s="128" t="s">
        <v>1209</v>
      </c>
      <c r="B711" s="115" t="s">
        <v>20</v>
      </c>
      <c r="C711" s="115" t="s">
        <v>826</v>
      </c>
      <c r="D711" s="115" t="s">
        <v>825</v>
      </c>
      <c r="E711" s="115">
        <v>3235717</v>
      </c>
      <c r="F711" s="115" t="s">
        <v>97</v>
      </c>
      <c r="G711" s="118" t="s">
        <v>101</v>
      </c>
      <c r="H711" s="122">
        <v>29685</v>
      </c>
      <c r="I711" s="115">
        <f t="shared" ca="1" si="50"/>
        <v>38</v>
      </c>
      <c r="J711" s="121">
        <v>38</v>
      </c>
      <c r="K711" s="115" t="s">
        <v>16</v>
      </c>
      <c r="L711" s="115" t="s">
        <v>112</v>
      </c>
      <c r="M711" s="102"/>
      <c r="N711" s="102"/>
      <c r="O711" s="102"/>
      <c r="P711" s="102"/>
      <c r="Q711" s="105"/>
      <c r="R711" s="105"/>
      <c r="S711" s="105"/>
      <c r="T711" s="102" t="s">
        <v>233</v>
      </c>
      <c r="U711" s="102" t="s">
        <v>233</v>
      </c>
      <c r="V711" s="102" t="str">
        <f t="shared" si="51"/>
        <v/>
      </c>
      <c r="W711" s="102" t="s">
        <v>233</v>
      </c>
      <c r="X711" t="str">
        <f t="shared" ca="1" si="49"/>
        <v>s</v>
      </c>
    </row>
    <row r="712" spans="1:24" x14ac:dyDescent="0.25">
      <c r="A712" s="128" t="s">
        <v>1209</v>
      </c>
      <c r="B712" s="115" t="s">
        <v>20</v>
      </c>
      <c r="C712" s="115" t="s">
        <v>826</v>
      </c>
      <c r="D712" s="115" t="s">
        <v>825</v>
      </c>
      <c r="E712" s="115">
        <v>3235717</v>
      </c>
      <c r="F712" s="115" t="s">
        <v>97</v>
      </c>
      <c r="G712" s="118" t="s">
        <v>101</v>
      </c>
      <c r="H712" s="122">
        <v>29685</v>
      </c>
      <c r="I712" s="115">
        <f t="shared" ca="1" si="50"/>
        <v>38</v>
      </c>
      <c r="J712" s="121">
        <v>38</v>
      </c>
      <c r="K712" s="115" t="s">
        <v>16</v>
      </c>
      <c r="L712" s="118" t="s">
        <v>113</v>
      </c>
      <c r="M712" s="102"/>
      <c r="N712" s="102"/>
      <c r="O712" s="102"/>
      <c r="P712" s="102"/>
      <c r="Q712" s="105"/>
      <c r="R712" s="105"/>
      <c r="S712" s="105"/>
      <c r="T712" s="102" t="s">
        <v>233</v>
      </c>
      <c r="U712" s="102" t="s">
        <v>233</v>
      </c>
      <c r="V712" s="102" t="str">
        <f t="shared" si="51"/>
        <v/>
      </c>
      <c r="W712" s="102" t="s">
        <v>233</v>
      </c>
      <c r="X712" t="str">
        <f t="shared" ca="1" si="49"/>
        <v>s</v>
      </c>
    </row>
    <row r="713" spans="1:24" x14ac:dyDescent="0.25">
      <c r="A713" s="128" t="s">
        <v>1209</v>
      </c>
      <c r="B713" s="115" t="s">
        <v>20</v>
      </c>
      <c r="C713" s="115" t="s">
        <v>826</v>
      </c>
      <c r="D713" s="115" t="s">
        <v>825</v>
      </c>
      <c r="E713" s="115">
        <v>3235717</v>
      </c>
      <c r="F713" s="115" t="s">
        <v>97</v>
      </c>
      <c r="G713" s="118" t="s">
        <v>101</v>
      </c>
      <c r="H713" s="122">
        <v>29685</v>
      </c>
      <c r="I713" s="115">
        <f t="shared" ca="1" si="50"/>
        <v>38</v>
      </c>
      <c r="J713" s="121">
        <v>38</v>
      </c>
      <c r="K713" s="115" t="s">
        <v>16</v>
      </c>
      <c r="L713" s="118" t="s">
        <v>119</v>
      </c>
      <c r="M713" s="102"/>
      <c r="N713" s="102"/>
      <c r="O713" s="102"/>
      <c r="P713" s="102"/>
      <c r="Q713" s="105"/>
      <c r="R713" s="105"/>
      <c r="S713" s="105"/>
      <c r="T713" s="102" t="s">
        <v>233</v>
      </c>
      <c r="U713" s="102" t="s">
        <v>233</v>
      </c>
      <c r="V713" s="102" t="str">
        <f t="shared" si="51"/>
        <v/>
      </c>
      <c r="W713" s="102" t="s">
        <v>233</v>
      </c>
      <c r="X713" t="str">
        <f t="shared" ca="1" si="49"/>
        <v>s</v>
      </c>
    </row>
    <row r="714" spans="1:24" x14ac:dyDescent="0.25">
      <c r="A714" s="128" t="s">
        <v>1395</v>
      </c>
      <c r="B714" s="116" t="s">
        <v>987</v>
      </c>
      <c r="C714" s="116" t="s">
        <v>988</v>
      </c>
      <c r="D714" s="116" t="s">
        <v>989</v>
      </c>
      <c r="E714" s="116">
        <v>1650357</v>
      </c>
      <c r="F714" s="115" t="s">
        <v>96</v>
      </c>
      <c r="G714" s="116" t="s">
        <v>103</v>
      </c>
      <c r="H714" s="124">
        <v>20841</v>
      </c>
      <c r="I714" s="115">
        <f t="shared" ca="1" si="50"/>
        <v>62</v>
      </c>
      <c r="J714" s="116">
        <v>62</v>
      </c>
      <c r="K714" s="115" t="s">
        <v>8</v>
      </c>
      <c r="L714" s="115" t="s">
        <v>117</v>
      </c>
      <c r="M714" s="102"/>
      <c r="N714" s="102"/>
      <c r="O714" s="102"/>
      <c r="P714" s="102"/>
      <c r="Q714" s="105"/>
      <c r="R714" s="105"/>
      <c r="S714" s="105"/>
      <c r="T714" s="102" t="s">
        <v>1733</v>
      </c>
      <c r="U714" s="102">
        <v>4</v>
      </c>
      <c r="V714" s="102" t="str">
        <f t="shared" si="51"/>
        <v/>
      </c>
      <c r="W714" s="102" t="s">
        <v>233</v>
      </c>
      <c r="X714" t="str">
        <f t="shared" ref="X714:X777" ca="1" si="52">IF(I714=J714,"s","n")</f>
        <v>s</v>
      </c>
    </row>
    <row r="715" spans="1:24" x14ac:dyDescent="0.25">
      <c r="A715" s="128" t="s">
        <v>1395</v>
      </c>
      <c r="B715" s="116" t="s">
        <v>987</v>
      </c>
      <c r="C715" s="116" t="s">
        <v>988</v>
      </c>
      <c r="D715" s="116" t="s">
        <v>989</v>
      </c>
      <c r="E715" s="116">
        <v>1650357</v>
      </c>
      <c r="F715" s="115" t="s">
        <v>96</v>
      </c>
      <c r="G715" s="116" t="s">
        <v>103</v>
      </c>
      <c r="H715" s="124">
        <v>20841</v>
      </c>
      <c r="I715" s="115">
        <f t="shared" ca="1" si="50"/>
        <v>62</v>
      </c>
      <c r="J715" s="116">
        <v>62</v>
      </c>
      <c r="K715" s="115" t="s">
        <v>8</v>
      </c>
      <c r="L715" s="115" t="s">
        <v>118</v>
      </c>
      <c r="M715" s="102"/>
      <c r="N715" s="102"/>
      <c r="O715" s="102"/>
      <c r="P715" s="102"/>
      <c r="Q715" s="105"/>
      <c r="R715" s="105"/>
      <c r="S715" s="105"/>
      <c r="T715" s="102" t="s">
        <v>1511</v>
      </c>
      <c r="U715" s="102">
        <v>5</v>
      </c>
      <c r="V715" s="102" t="str">
        <f t="shared" si="51"/>
        <v/>
      </c>
      <c r="W715" s="102" t="s">
        <v>233</v>
      </c>
      <c r="X715" t="str">
        <f t="shared" ca="1" si="52"/>
        <v>s</v>
      </c>
    </row>
    <row r="716" spans="1:24" x14ac:dyDescent="0.25">
      <c r="A716" s="128" t="s">
        <v>1395</v>
      </c>
      <c r="B716" s="116" t="s">
        <v>987</v>
      </c>
      <c r="C716" s="116" t="s">
        <v>988</v>
      </c>
      <c r="D716" s="116" t="s">
        <v>989</v>
      </c>
      <c r="E716" s="116">
        <v>1650357</v>
      </c>
      <c r="F716" s="115" t="s">
        <v>96</v>
      </c>
      <c r="G716" s="116" t="s">
        <v>103</v>
      </c>
      <c r="H716" s="124">
        <v>20841</v>
      </c>
      <c r="I716" s="115">
        <f t="shared" ca="1" si="50"/>
        <v>62</v>
      </c>
      <c r="J716" s="116">
        <v>62</v>
      </c>
      <c r="K716" s="115" t="s">
        <v>8</v>
      </c>
      <c r="L716" s="115" t="s">
        <v>110</v>
      </c>
      <c r="M716" s="102"/>
      <c r="N716" s="102"/>
      <c r="O716" s="102"/>
      <c r="P716" s="102"/>
      <c r="Q716" s="105"/>
      <c r="R716" s="105"/>
      <c r="S716" s="105"/>
      <c r="T716" s="102" t="s">
        <v>233</v>
      </c>
      <c r="U716" s="102" t="s">
        <v>233</v>
      </c>
      <c r="V716" s="102" t="str">
        <f t="shared" si="51"/>
        <v/>
      </c>
      <c r="W716" s="102" t="s">
        <v>233</v>
      </c>
      <c r="X716" t="str">
        <f t="shared" ca="1" si="52"/>
        <v>s</v>
      </c>
    </row>
    <row r="717" spans="1:24" x14ac:dyDescent="0.25">
      <c r="A717" s="128" t="s">
        <v>1267</v>
      </c>
      <c r="B717" s="116" t="s">
        <v>973</v>
      </c>
      <c r="C717" s="116" t="s">
        <v>170</v>
      </c>
      <c r="D717" s="116" t="s">
        <v>974</v>
      </c>
      <c r="E717" s="116">
        <v>1870153</v>
      </c>
      <c r="F717" s="115" t="s">
        <v>96</v>
      </c>
      <c r="G717" s="116" t="s">
        <v>103</v>
      </c>
      <c r="H717" s="124">
        <v>25651</v>
      </c>
      <c r="I717" s="115">
        <f t="shared" ref="I717:I780" ca="1" si="53">YEAR(TODAY())-YEAR(H717)</f>
        <v>49</v>
      </c>
      <c r="J717" s="116">
        <v>49</v>
      </c>
      <c r="K717" s="118" t="s">
        <v>4</v>
      </c>
      <c r="L717" s="115" t="s">
        <v>112</v>
      </c>
      <c r="M717" s="102"/>
      <c r="N717" s="102"/>
      <c r="O717" s="102"/>
      <c r="P717" s="102"/>
      <c r="Q717" s="105"/>
      <c r="R717" s="105"/>
      <c r="S717" s="105"/>
      <c r="T717" s="102">
        <v>12.97</v>
      </c>
      <c r="U717" s="102">
        <v>2</v>
      </c>
      <c r="V717" s="102" t="str">
        <f t="shared" si="51"/>
        <v>PLATA</v>
      </c>
      <c r="W717" s="102" t="s">
        <v>233</v>
      </c>
      <c r="X717" t="str">
        <f t="shared" ca="1" si="52"/>
        <v>s</v>
      </c>
    </row>
    <row r="718" spans="1:24" x14ac:dyDescent="0.25">
      <c r="A718" s="128" t="s">
        <v>1267</v>
      </c>
      <c r="B718" s="116" t="s">
        <v>973</v>
      </c>
      <c r="C718" s="116" t="s">
        <v>170</v>
      </c>
      <c r="D718" s="116" t="s">
        <v>974</v>
      </c>
      <c r="E718" s="116">
        <v>1870153</v>
      </c>
      <c r="F718" s="115" t="s">
        <v>96</v>
      </c>
      <c r="G718" s="116" t="s">
        <v>103</v>
      </c>
      <c r="H718" s="124">
        <v>25651</v>
      </c>
      <c r="I718" s="115">
        <f t="shared" ca="1" si="53"/>
        <v>49</v>
      </c>
      <c r="J718" s="116">
        <v>49</v>
      </c>
      <c r="K718" s="118" t="s">
        <v>4</v>
      </c>
      <c r="L718" s="118" t="s">
        <v>113</v>
      </c>
      <c r="M718" s="102"/>
      <c r="N718" s="102"/>
      <c r="O718" s="102"/>
      <c r="P718" s="102"/>
      <c r="Q718" s="105"/>
      <c r="R718" s="105"/>
      <c r="S718" s="105"/>
      <c r="T718" s="102">
        <v>27.47</v>
      </c>
      <c r="U718" s="102">
        <v>2</v>
      </c>
      <c r="V718" s="102" t="str">
        <f t="shared" si="51"/>
        <v>PLATA</v>
      </c>
      <c r="W718" s="102" t="s">
        <v>233</v>
      </c>
      <c r="X718" t="str">
        <f t="shared" ca="1" si="52"/>
        <v>s</v>
      </c>
    </row>
    <row r="719" spans="1:24" x14ac:dyDescent="0.25">
      <c r="A719" s="128" t="s">
        <v>1267</v>
      </c>
      <c r="B719" s="116" t="s">
        <v>973</v>
      </c>
      <c r="C719" s="116" t="s">
        <v>170</v>
      </c>
      <c r="D719" s="116" t="s">
        <v>974</v>
      </c>
      <c r="E719" s="116">
        <v>1870153</v>
      </c>
      <c r="F719" s="115" t="s">
        <v>96</v>
      </c>
      <c r="G719" s="116" t="s">
        <v>103</v>
      </c>
      <c r="H719" s="124">
        <v>25651</v>
      </c>
      <c r="I719" s="115">
        <f t="shared" ca="1" si="53"/>
        <v>49</v>
      </c>
      <c r="J719" s="116">
        <v>49</v>
      </c>
      <c r="K719" s="118" t="s">
        <v>4</v>
      </c>
      <c r="L719" s="118" t="s">
        <v>119</v>
      </c>
      <c r="M719" s="102"/>
      <c r="N719" s="102"/>
      <c r="O719" s="102"/>
      <c r="P719" s="102"/>
      <c r="Q719" s="105"/>
      <c r="R719" s="105"/>
      <c r="S719" s="105"/>
      <c r="T719" s="102">
        <v>4.3499999999999996</v>
      </c>
      <c r="U719" s="102">
        <v>1</v>
      </c>
      <c r="V719" s="102" t="str">
        <f t="shared" si="51"/>
        <v>ORO</v>
      </c>
      <c r="W719" s="102" t="s">
        <v>233</v>
      </c>
      <c r="X719" t="str">
        <f t="shared" ca="1" si="52"/>
        <v>s</v>
      </c>
    </row>
    <row r="720" spans="1:24" x14ac:dyDescent="0.25">
      <c r="A720" s="128" t="s">
        <v>1175</v>
      </c>
      <c r="B720" s="116" t="s">
        <v>915</v>
      </c>
      <c r="C720" s="116" t="s">
        <v>83</v>
      </c>
      <c r="D720" s="116" t="s">
        <v>916</v>
      </c>
      <c r="E720" s="116">
        <v>5020396</v>
      </c>
      <c r="F720" s="115" t="s">
        <v>97</v>
      </c>
      <c r="G720" s="116" t="s">
        <v>103</v>
      </c>
      <c r="H720" s="124">
        <v>31919</v>
      </c>
      <c r="I720" s="115">
        <f t="shared" ca="1" si="53"/>
        <v>32</v>
      </c>
      <c r="J720" s="116">
        <v>32</v>
      </c>
      <c r="K720" s="115" t="s">
        <v>91</v>
      </c>
      <c r="L720" s="115" t="s">
        <v>112</v>
      </c>
      <c r="M720" s="102"/>
      <c r="N720" s="102"/>
      <c r="O720" s="102"/>
      <c r="P720" s="102"/>
      <c r="Q720" s="105"/>
      <c r="R720" s="105"/>
      <c r="S720" s="105"/>
      <c r="T720" s="102">
        <v>14.54</v>
      </c>
      <c r="U720" s="102">
        <v>2</v>
      </c>
      <c r="V720" s="102" t="str">
        <f t="shared" si="51"/>
        <v>PLATA</v>
      </c>
      <c r="W720" s="102" t="s">
        <v>233</v>
      </c>
      <c r="X720" t="str">
        <f t="shared" ca="1" si="52"/>
        <v>s</v>
      </c>
    </row>
    <row r="721" spans="1:24" x14ac:dyDescent="0.25">
      <c r="A721" s="128" t="s">
        <v>1175</v>
      </c>
      <c r="B721" s="116" t="s">
        <v>915</v>
      </c>
      <c r="C721" s="116" t="s">
        <v>83</v>
      </c>
      <c r="D721" s="116" t="s">
        <v>916</v>
      </c>
      <c r="E721" s="116">
        <v>5020396</v>
      </c>
      <c r="F721" s="115" t="s">
        <v>97</v>
      </c>
      <c r="G721" s="116" t="s">
        <v>103</v>
      </c>
      <c r="H721" s="124">
        <v>31919</v>
      </c>
      <c r="I721" s="115">
        <f t="shared" ca="1" si="53"/>
        <v>32</v>
      </c>
      <c r="J721" s="116">
        <v>32</v>
      </c>
      <c r="K721" s="115" t="s">
        <v>91</v>
      </c>
      <c r="L721" s="118" t="s">
        <v>113</v>
      </c>
      <c r="M721" s="102"/>
      <c r="N721" s="102"/>
      <c r="O721" s="102"/>
      <c r="P721" s="102"/>
      <c r="Q721" s="105"/>
      <c r="R721" s="105"/>
      <c r="S721" s="105"/>
      <c r="T721" s="102">
        <v>30.65</v>
      </c>
      <c r="U721" s="102">
        <v>2</v>
      </c>
      <c r="V721" s="102" t="str">
        <f t="shared" si="51"/>
        <v>PLATA</v>
      </c>
      <c r="W721" s="102" t="s">
        <v>233</v>
      </c>
      <c r="X721" t="str">
        <f t="shared" ca="1" si="52"/>
        <v>s</v>
      </c>
    </row>
    <row r="722" spans="1:24" x14ac:dyDescent="0.25">
      <c r="A722" s="128" t="s">
        <v>1175</v>
      </c>
      <c r="B722" s="116" t="s">
        <v>915</v>
      </c>
      <c r="C722" s="116" t="s">
        <v>83</v>
      </c>
      <c r="D722" s="116" t="s">
        <v>916</v>
      </c>
      <c r="E722" s="116">
        <v>5020396</v>
      </c>
      <c r="F722" s="115" t="s">
        <v>97</v>
      </c>
      <c r="G722" s="116" t="s">
        <v>103</v>
      </c>
      <c r="H722" s="124">
        <v>31919</v>
      </c>
      <c r="I722" s="115">
        <f t="shared" ca="1" si="53"/>
        <v>32</v>
      </c>
      <c r="J722" s="116">
        <v>32</v>
      </c>
      <c r="K722" s="115" t="s">
        <v>91</v>
      </c>
      <c r="L722" s="118" t="s">
        <v>119</v>
      </c>
      <c r="M722" s="102"/>
      <c r="N722" s="102"/>
      <c r="O722" s="102"/>
      <c r="P722" s="102"/>
      <c r="Q722" s="105"/>
      <c r="R722" s="105"/>
      <c r="S722" s="105"/>
      <c r="T722" s="102" t="s">
        <v>233</v>
      </c>
      <c r="U722" s="102" t="s">
        <v>233</v>
      </c>
      <c r="V722" s="102" t="str">
        <f t="shared" si="51"/>
        <v/>
      </c>
      <c r="W722" s="102" t="s">
        <v>233</v>
      </c>
      <c r="X722" t="str">
        <f t="shared" ca="1" si="52"/>
        <v>s</v>
      </c>
    </row>
    <row r="723" spans="1:24" x14ac:dyDescent="0.25">
      <c r="A723" s="128" t="s">
        <v>1200</v>
      </c>
      <c r="B723" s="116" t="s">
        <v>921</v>
      </c>
      <c r="C723" s="116" t="s">
        <v>922</v>
      </c>
      <c r="D723" s="116" t="s">
        <v>923</v>
      </c>
      <c r="E723" s="116">
        <v>5781040</v>
      </c>
      <c r="F723" s="115" t="s">
        <v>97</v>
      </c>
      <c r="G723" s="116" t="s">
        <v>103</v>
      </c>
      <c r="H723" s="124">
        <v>30387</v>
      </c>
      <c r="I723" s="115">
        <f t="shared" ca="1" si="53"/>
        <v>36</v>
      </c>
      <c r="J723" s="116">
        <v>36</v>
      </c>
      <c r="K723" s="115" t="s">
        <v>16</v>
      </c>
      <c r="L723" s="115" t="s">
        <v>112</v>
      </c>
      <c r="M723" s="102"/>
      <c r="N723" s="102"/>
      <c r="O723" s="102"/>
      <c r="P723" s="102"/>
      <c r="Q723" s="105"/>
      <c r="R723" s="105"/>
      <c r="S723" s="105"/>
      <c r="T723" s="102">
        <v>14.24</v>
      </c>
      <c r="U723" s="102">
        <v>1</v>
      </c>
      <c r="V723" s="102" t="str">
        <f t="shared" si="51"/>
        <v>ORO</v>
      </c>
      <c r="W723" s="102" t="s">
        <v>233</v>
      </c>
      <c r="X723" t="str">
        <f t="shared" ca="1" si="52"/>
        <v>s</v>
      </c>
    </row>
    <row r="724" spans="1:24" x14ac:dyDescent="0.25">
      <c r="A724" s="128" t="s">
        <v>1200</v>
      </c>
      <c r="B724" s="116" t="s">
        <v>921</v>
      </c>
      <c r="C724" s="116" t="s">
        <v>922</v>
      </c>
      <c r="D724" s="116" t="s">
        <v>923</v>
      </c>
      <c r="E724" s="116">
        <v>5781040</v>
      </c>
      <c r="F724" s="115" t="s">
        <v>97</v>
      </c>
      <c r="G724" s="116" t="s">
        <v>103</v>
      </c>
      <c r="H724" s="124">
        <v>30387</v>
      </c>
      <c r="I724" s="115">
        <f t="shared" ca="1" si="53"/>
        <v>36</v>
      </c>
      <c r="J724" s="116">
        <v>36</v>
      </c>
      <c r="K724" s="115" t="s">
        <v>16</v>
      </c>
      <c r="L724" s="118" t="s">
        <v>113</v>
      </c>
      <c r="M724" s="102"/>
      <c r="N724" s="102"/>
      <c r="O724" s="102"/>
      <c r="P724" s="102"/>
      <c r="Q724" s="105"/>
      <c r="R724" s="105"/>
      <c r="S724" s="105"/>
      <c r="T724" s="102">
        <v>29.41</v>
      </c>
      <c r="U724" s="102">
        <v>1</v>
      </c>
      <c r="V724" s="102" t="str">
        <f t="shared" si="51"/>
        <v>ORO</v>
      </c>
      <c r="W724" s="102" t="s">
        <v>233</v>
      </c>
      <c r="X724" t="str">
        <f t="shared" ca="1" si="52"/>
        <v>s</v>
      </c>
    </row>
    <row r="725" spans="1:24" x14ac:dyDescent="0.25">
      <c r="A725" s="128" t="s">
        <v>1200</v>
      </c>
      <c r="B725" s="116" t="s">
        <v>921</v>
      </c>
      <c r="C725" s="116" t="s">
        <v>922</v>
      </c>
      <c r="D725" s="116" t="s">
        <v>923</v>
      </c>
      <c r="E725" s="116">
        <v>5781040</v>
      </c>
      <c r="F725" s="115" t="s">
        <v>97</v>
      </c>
      <c r="G725" s="116" t="s">
        <v>103</v>
      </c>
      <c r="H725" s="124">
        <v>30387</v>
      </c>
      <c r="I725" s="115">
        <f t="shared" ca="1" si="53"/>
        <v>36</v>
      </c>
      <c r="J725" s="116">
        <v>36</v>
      </c>
      <c r="K725" s="115" t="s">
        <v>16</v>
      </c>
      <c r="L725" s="118" t="s">
        <v>114</v>
      </c>
      <c r="M725" s="102"/>
      <c r="N725" s="102"/>
      <c r="O725" s="102"/>
      <c r="P725" s="102"/>
      <c r="Q725" s="105"/>
      <c r="R725" s="105"/>
      <c r="S725" s="105"/>
      <c r="T725" s="102" t="s">
        <v>1595</v>
      </c>
      <c r="U725" s="102">
        <v>1</v>
      </c>
      <c r="V725" s="102" t="str">
        <f t="shared" si="51"/>
        <v>ORO</v>
      </c>
      <c r="W725" s="102" t="s">
        <v>233</v>
      </c>
      <c r="X725" t="str">
        <f t="shared" ca="1" si="52"/>
        <v>s</v>
      </c>
    </row>
    <row r="726" spans="1:24" x14ac:dyDescent="0.25">
      <c r="A726" s="128" t="s">
        <v>1376</v>
      </c>
      <c r="B726" s="116" t="s">
        <v>392</v>
      </c>
      <c r="C726" s="116" t="s">
        <v>982</v>
      </c>
      <c r="D726" s="116" t="s">
        <v>393</v>
      </c>
      <c r="E726" s="116">
        <v>1815237</v>
      </c>
      <c r="F726" s="115" t="s">
        <v>96</v>
      </c>
      <c r="G726" s="116" t="s">
        <v>103</v>
      </c>
      <c r="H726" s="124">
        <v>22276</v>
      </c>
      <c r="I726" s="115">
        <f t="shared" ca="1" si="53"/>
        <v>59</v>
      </c>
      <c r="J726" s="116">
        <v>59</v>
      </c>
      <c r="K726" s="115" t="s">
        <v>9</v>
      </c>
      <c r="L726" s="115" t="s">
        <v>112</v>
      </c>
      <c r="M726" s="102"/>
      <c r="N726" s="102"/>
      <c r="O726" s="102"/>
      <c r="P726" s="102"/>
      <c r="Q726" s="105"/>
      <c r="R726" s="105"/>
      <c r="S726" s="105"/>
      <c r="T726" s="102">
        <v>13.1</v>
      </c>
      <c r="U726" s="102">
        <v>1</v>
      </c>
      <c r="V726" s="102" t="str">
        <f t="shared" si="51"/>
        <v>ORO</v>
      </c>
      <c r="W726" s="102" t="s">
        <v>233</v>
      </c>
      <c r="X726" t="str">
        <f t="shared" ca="1" si="52"/>
        <v>s</v>
      </c>
    </row>
    <row r="727" spans="1:24" x14ac:dyDescent="0.25">
      <c r="A727" s="128" t="s">
        <v>1376</v>
      </c>
      <c r="B727" s="116" t="s">
        <v>392</v>
      </c>
      <c r="C727" s="116" t="s">
        <v>982</v>
      </c>
      <c r="D727" s="116" t="s">
        <v>393</v>
      </c>
      <c r="E727" s="116">
        <v>1815237</v>
      </c>
      <c r="F727" s="115" t="s">
        <v>96</v>
      </c>
      <c r="G727" s="116" t="s">
        <v>103</v>
      </c>
      <c r="H727" s="124">
        <v>22276</v>
      </c>
      <c r="I727" s="115">
        <f t="shared" ca="1" si="53"/>
        <v>59</v>
      </c>
      <c r="J727" s="116">
        <v>59</v>
      </c>
      <c r="K727" s="115" t="s">
        <v>9</v>
      </c>
      <c r="L727" s="118" t="s">
        <v>113</v>
      </c>
      <c r="M727" s="102"/>
      <c r="N727" s="102"/>
      <c r="O727" s="102"/>
      <c r="P727" s="102"/>
      <c r="Q727" s="105"/>
      <c r="R727" s="105"/>
      <c r="S727" s="105"/>
      <c r="T727" s="102">
        <v>27.03</v>
      </c>
      <c r="U727" s="102">
        <v>1</v>
      </c>
      <c r="V727" s="102" t="str">
        <f t="shared" si="51"/>
        <v>ORO</v>
      </c>
      <c r="W727" s="102" t="s">
        <v>233</v>
      </c>
      <c r="X727" t="str">
        <f t="shared" ca="1" si="52"/>
        <v>s</v>
      </c>
    </row>
    <row r="728" spans="1:24" x14ac:dyDescent="0.25">
      <c r="A728" s="128" t="s">
        <v>1376</v>
      </c>
      <c r="B728" s="116" t="s">
        <v>392</v>
      </c>
      <c r="C728" s="116" t="s">
        <v>982</v>
      </c>
      <c r="D728" s="116" t="s">
        <v>393</v>
      </c>
      <c r="E728" s="116">
        <v>1815237</v>
      </c>
      <c r="F728" s="115" t="s">
        <v>96</v>
      </c>
      <c r="G728" s="116" t="s">
        <v>103</v>
      </c>
      <c r="H728" s="124">
        <v>22276</v>
      </c>
      <c r="I728" s="115">
        <f t="shared" ca="1" si="53"/>
        <v>59</v>
      </c>
      <c r="J728" s="116">
        <v>59</v>
      </c>
      <c r="K728" s="115" t="s">
        <v>9</v>
      </c>
      <c r="L728" s="118" t="s">
        <v>119</v>
      </c>
      <c r="M728" s="102"/>
      <c r="N728" s="102"/>
      <c r="O728" s="102"/>
      <c r="P728" s="102"/>
      <c r="Q728" s="105"/>
      <c r="R728" s="105"/>
      <c r="S728" s="105"/>
      <c r="T728" s="102" t="s">
        <v>233</v>
      </c>
      <c r="U728" s="102" t="s">
        <v>233</v>
      </c>
      <c r="V728" s="102" t="str">
        <f t="shared" si="51"/>
        <v/>
      </c>
      <c r="W728" s="102" t="s">
        <v>233</v>
      </c>
      <c r="X728" t="str">
        <f t="shared" ca="1" si="52"/>
        <v>s</v>
      </c>
    </row>
    <row r="729" spans="1:24" x14ac:dyDescent="0.25">
      <c r="A729" s="128" t="s">
        <v>1213</v>
      </c>
      <c r="B729" s="116" t="s">
        <v>357</v>
      </c>
      <c r="C729" s="116" t="s">
        <v>929</v>
      </c>
      <c r="D729" s="116" t="s">
        <v>919</v>
      </c>
      <c r="E729" s="116">
        <v>5003214</v>
      </c>
      <c r="F729" s="115" t="s">
        <v>97</v>
      </c>
      <c r="G729" s="116" t="s">
        <v>103</v>
      </c>
      <c r="H729" s="124">
        <v>28565</v>
      </c>
      <c r="I729" s="115">
        <f t="shared" ca="1" si="53"/>
        <v>41</v>
      </c>
      <c r="J729" s="116">
        <v>41</v>
      </c>
      <c r="K729" s="118" t="s">
        <v>13</v>
      </c>
      <c r="L729" s="115" t="s">
        <v>112</v>
      </c>
      <c r="M729" s="102"/>
      <c r="N729" s="102"/>
      <c r="O729" s="102"/>
      <c r="P729" s="102"/>
      <c r="Q729" s="105"/>
      <c r="R729" s="105"/>
      <c r="S729" s="105"/>
      <c r="T729" s="102" t="s">
        <v>233</v>
      </c>
      <c r="U729" s="102" t="s">
        <v>233</v>
      </c>
      <c r="V729" s="102" t="str">
        <f t="shared" si="51"/>
        <v/>
      </c>
      <c r="W729" s="102" t="s">
        <v>233</v>
      </c>
      <c r="X729" t="str">
        <f t="shared" ca="1" si="52"/>
        <v>s</v>
      </c>
    </row>
    <row r="730" spans="1:24" x14ac:dyDescent="0.25">
      <c r="A730" s="128" t="s">
        <v>1213</v>
      </c>
      <c r="B730" s="116" t="s">
        <v>357</v>
      </c>
      <c r="C730" s="116" t="s">
        <v>929</v>
      </c>
      <c r="D730" s="116" t="s">
        <v>919</v>
      </c>
      <c r="E730" s="116">
        <v>5003214</v>
      </c>
      <c r="F730" s="115" t="s">
        <v>97</v>
      </c>
      <c r="G730" s="116" t="s">
        <v>103</v>
      </c>
      <c r="H730" s="124">
        <v>28565</v>
      </c>
      <c r="I730" s="115">
        <f t="shared" ca="1" si="53"/>
        <v>41</v>
      </c>
      <c r="J730" s="116">
        <v>41</v>
      </c>
      <c r="K730" s="118" t="s">
        <v>13</v>
      </c>
      <c r="L730" s="118" t="s">
        <v>114</v>
      </c>
      <c r="M730" s="102"/>
      <c r="N730" s="102"/>
      <c r="O730" s="102"/>
      <c r="P730" s="102"/>
      <c r="Q730" s="105"/>
      <c r="R730" s="105"/>
      <c r="S730" s="105"/>
      <c r="T730" s="102" t="s">
        <v>233</v>
      </c>
      <c r="U730" s="102" t="s">
        <v>233</v>
      </c>
      <c r="V730" s="102" t="str">
        <f t="shared" si="51"/>
        <v/>
      </c>
      <c r="W730" s="102" t="s">
        <v>233</v>
      </c>
      <c r="X730" t="str">
        <f t="shared" ca="1" si="52"/>
        <v>s</v>
      </c>
    </row>
    <row r="731" spans="1:24" x14ac:dyDescent="0.25">
      <c r="A731" s="128" t="s">
        <v>1213</v>
      </c>
      <c r="B731" s="116" t="s">
        <v>357</v>
      </c>
      <c r="C731" s="116" t="s">
        <v>929</v>
      </c>
      <c r="D731" s="116" t="s">
        <v>919</v>
      </c>
      <c r="E731" s="116">
        <v>5003214</v>
      </c>
      <c r="F731" s="115" t="s">
        <v>97</v>
      </c>
      <c r="G731" s="116" t="s">
        <v>103</v>
      </c>
      <c r="H731" s="124">
        <v>28565</v>
      </c>
      <c r="I731" s="115">
        <f t="shared" ca="1" si="53"/>
        <v>41</v>
      </c>
      <c r="J731" s="116">
        <v>41</v>
      </c>
      <c r="K731" s="118" t="s">
        <v>13</v>
      </c>
      <c r="L731" s="118" t="s">
        <v>119</v>
      </c>
      <c r="M731" s="102"/>
      <c r="N731" s="102"/>
      <c r="O731" s="102"/>
      <c r="P731" s="102"/>
      <c r="Q731" s="105"/>
      <c r="R731" s="105"/>
      <c r="S731" s="105"/>
      <c r="T731" s="102" t="s">
        <v>233</v>
      </c>
      <c r="U731" s="102" t="s">
        <v>233</v>
      </c>
      <c r="V731" s="102" t="str">
        <f t="shared" si="51"/>
        <v/>
      </c>
      <c r="W731" s="102" t="s">
        <v>233</v>
      </c>
      <c r="X731" t="str">
        <f t="shared" ca="1" si="52"/>
        <v>s</v>
      </c>
    </row>
    <row r="732" spans="1:24" x14ac:dyDescent="0.25">
      <c r="A732" s="128" t="s">
        <v>1212</v>
      </c>
      <c r="B732" s="116" t="s">
        <v>927</v>
      </c>
      <c r="C732" s="116" t="s">
        <v>914</v>
      </c>
      <c r="D732" s="116" t="s">
        <v>928</v>
      </c>
      <c r="E732" s="116">
        <v>1885102</v>
      </c>
      <c r="F732" s="115" t="s">
        <v>97</v>
      </c>
      <c r="G732" s="116" t="s">
        <v>103</v>
      </c>
      <c r="H732" s="124">
        <v>29038</v>
      </c>
      <c r="I732" s="115">
        <f t="shared" ca="1" si="53"/>
        <v>40</v>
      </c>
      <c r="J732" s="116">
        <v>40</v>
      </c>
      <c r="K732" s="118" t="s">
        <v>13</v>
      </c>
      <c r="L732" s="115" t="s">
        <v>112</v>
      </c>
      <c r="M732" s="102"/>
      <c r="N732" s="102"/>
      <c r="O732" s="102"/>
      <c r="P732" s="102"/>
      <c r="Q732" s="105"/>
      <c r="R732" s="105"/>
      <c r="S732" s="105"/>
      <c r="T732" s="102">
        <v>16.43</v>
      </c>
      <c r="U732" s="102">
        <v>1</v>
      </c>
      <c r="V732" s="102" t="str">
        <f t="shared" si="51"/>
        <v>ORO</v>
      </c>
      <c r="W732" s="102" t="s">
        <v>233</v>
      </c>
      <c r="X732" t="str">
        <f t="shared" ca="1" si="52"/>
        <v>s</v>
      </c>
    </row>
    <row r="733" spans="1:24" x14ac:dyDescent="0.25">
      <c r="A733" s="128" t="s">
        <v>1212</v>
      </c>
      <c r="B733" s="116" t="s">
        <v>927</v>
      </c>
      <c r="C733" s="116" t="s">
        <v>914</v>
      </c>
      <c r="D733" s="116" t="s">
        <v>928</v>
      </c>
      <c r="E733" s="116">
        <v>1885102</v>
      </c>
      <c r="F733" s="115" t="s">
        <v>97</v>
      </c>
      <c r="G733" s="116" t="s">
        <v>103</v>
      </c>
      <c r="H733" s="124">
        <v>29038</v>
      </c>
      <c r="I733" s="115">
        <f t="shared" ca="1" si="53"/>
        <v>40</v>
      </c>
      <c r="J733" s="116">
        <v>40</v>
      </c>
      <c r="K733" s="118" t="s">
        <v>13</v>
      </c>
      <c r="L733" s="118" t="s">
        <v>113</v>
      </c>
      <c r="M733" s="102"/>
      <c r="N733" s="102"/>
      <c r="O733" s="102"/>
      <c r="P733" s="102"/>
      <c r="Q733" s="105"/>
      <c r="R733" s="105"/>
      <c r="S733" s="105"/>
      <c r="T733" s="102">
        <v>35.270000000000003</v>
      </c>
      <c r="U733" s="102">
        <v>3</v>
      </c>
      <c r="V733" s="102" t="str">
        <f t="shared" si="51"/>
        <v>BRONCE</v>
      </c>
      <c r="W733" s="102" t="s">
        <v>233</v>
      </c>
      <c r="X733" t="str">
        <f t="shared" ca="1" si="52"/>
        <v>s</v>
      </c>
    </row>
    <row r="734" spans="1:24" x14ac:dyDescent="0.25">
      <c r="A734" s="128" t="s">
        <v>1212</v>
      </c>
      <c r="B734" s="116" t="s">
        <v>927</v>
      </c>
      <c r="C734" s="116" t="s">
        <v>914</v>
      </c>
      <c r="D734" s="116" t="s">
        <v>928</v>
      </c>
      <c r="E734" s="116">
        <v>1885102</v>
      </c>
      <c r="F734" s="115" t="s">
        <v>97</v>
      </c>
      <c r="G734" s="116" t="s">
        <v>103</v>
      </c>
      <c r="H734" s="124">
        <v>29038</v>
      </c>
      <c r="I734" s="115">
        <f t="shared" ca="1" si="53"/>
        <v>40</v>
      </c>
      <c r="J734" s="116">
        <v>40</v>
      </c>
      <c r="K734" s="118" t="s">
        <v>13</v>
      </c>
      <c r="L734" s="118" t="s">
        <v>119</v>
      </c>
      <c r="M734" s="102"/>
      <c r="N734" s="102"/>
      <c r="O734" s="102"/>
      <c r="P734" s="102"/>
      <c r="Q734" s="105"/>
      <c r="R734" s="105"/>
      <c r="S734" s="105"/>
      <c r="T734" s="102" t="s">
        <v>233</v>
      </c>
      <c r="U734" s="102" t="s">
        <v>233</v>
      </c>
      <c r="V734" s="102" t="str">
        <f t="shared" si="51"/>
        <v/>
      </c>
      <c r="W734" s="102" t="s">
        <v>233</v>
      </c>
      <c r="X734" t="str">
        <f t="shared" ca="1" si="52"/>
        <v>s</v>
      </c>
    </row>
    <row r="735" spans="1:24" x14ac:dyDescent="0.25">
      <c r="A735" s="128" t="s">
        <v>1285</v>
      </c>
      <c r="B735" s="116" t="s">
        <v>446</v>
      </c>
      <c r="C735" s="116" t="s">
        <v>410</v>
      </c>
      <c r="D735" s="116" t="s">
        <v>942</v>
      </c>
      <c r="E735" s="116">
        <v>1889938</v>
      </c>
      <c r="F735" s="115" t="s">
        <v>97</v>
      </c>
      <c r="G735" s="116" t="s">
        <v>103</v>
      </c>
      <c r="H735" s="124">
        <v>26137</v>
      </c>
      <c r="I735" s="115">
        <f t="shared" ca="1" si="53"/>
        <v>48</v>
      </c>
      <c r="J735" s="116">
        <v>48</v>
      </c>
      <c r="K735" s="118" t="s">
        <v>4</v>
      </c>
      <c r="L735" s="115" t="s">
        <v>112</v>
      </c>
      <c r="M735" s="102"/>
      <c r="N735" s="102"/>
      <c r="O735" s="102"/>
      <c r="P735" s="102"/>
      <c r="Q735" s="105"/>
      <c r="R735" s="105"/>
      <c r="S735" s="105"/>
      <c r="T735" s="102">
        <v>16.88</v>
      </c>
      <c r="U735" s="102">
        <v>2</v>
      </c>
      <c r="V735" s="102" t="str">
        <f t="shared" si="51"/>
        <v>PLATA</v>
      </c>
      <c r="W735" s="102" t="s">
        <v>233</v>
      </c>
      <c r="X735" t="str">
        <f t="shared" ca="1" si="52"/>
        <v>s</v>
      </c>
    </row>
    <row r="736" spans="1:24" x14ac:dyDescent="0.25">
      <c r="A736" s="128" t="s">
        <v>1285</v>
      </c>
      <c r="B736" s="116" t="s">
        <v>446</v>
      </c>
      <c r="C736" s="116" t="s">
        <v>410</v>
      </c>
      <c r="D736" s="116" t="s">
        <v>942</v>
      </c>
      <c r="E736" s="116">
        <v>1889938</v>
      </c>
      <c r="F736" s="115" t="s">
        <v>97</v>
      </c>
      <c r="G736" s="116" t="s">
        <v>103</v>
      </c>
      <c r="H736" s="124">
        <v>26137</v>
      </c>
      <c r="I736" s="115">
        <f t="shared" ca="1" si="53"/>
        <v>48</v>
      </c>
      <c r="J736" s="116">
        <v>48</v>
      </c>
      <c r="K736" s="118" t="s">
        <v>4</v>
      </c>
      <c r="L736" s="118" t="s">
        <v>113</v>
      </c>
      <c r="M736" s="102"/>
      <c r="N736" s="102"/>
      <c r="O736" s="102"/>
      <c r="P736" s="102"/>
      <c r="Q736" s="105"/>
      <c r="R736" s="105"/>
      <c r="S736" s="105"/>
      <c r="T736" s="102">
        <v>35.950000000000003</v>
      </c>
      <c r="U736" s="102">
        <v>3</v>
      </c>
      <c r="V736" s="102" t="str">
        <f t="shared" si="51"/>
        <v>BRONCE</v>
      </c>
      <c r="W736" s="102" t="s">
        <v>233</v>
      </c>
      <c r="X736" t="str">
        <f t="shared" ca="1" si="52"/>
        <v>s</v>
      </c>
    </row>
    <row r="737" spans="1:24" x14ac:dyDescent="0.25">
      <c r="A737" s="128" t="s">
        <v>1285</v>
      </c>
      <c r="B737" s="116" t="s">
        <v>446</v>
      </c>
      <c r="C737" s="116" t="s">
        <v>410</v>
      </c>
      <c r="D737" s="116" t="s">
        <v>942</v>
      </c>
      <c r="E737" s="116">
        <v>1889938</v>
      </c>
      <c r="F737" s="115" t="s">
        <v>97</v>
      </c>
      <c r="G737" s="116" t="s">
        <v>103</v>
      </c>
      <c r="H737" s="124">
        <v>26137</v>
      </c>
      <c r="I737" s="115">
        <f t="shared" ca="1" si="53"/>
        <v>48</v>
      </c>
      <c r="J737" s="116">
        <v>48</v>
      </c>
      <c r="K737" s="118" t="s">
        <v>4</v>
      </c>
      <c r="L737" s="118" t="s">
        <v>119</v>
      </c>
      <c r="M737" s="102"/>
      <c r="N737" s="102"/>
      <c r="O737" s="102"/>
      <c r="P737" s="102"/>
      <c r="Q737" s="105"/>
      <c r="R737" s="105"/>
      <c r="S737" s="105"/>
      <c r="T737" s="102" t="s">
        <v>233</v>
      </c>
      <c r="U737" s="102" t="s">
        <v>233</v>
      </c>
      <c r="V737" s="102" t="str">
        <f t="shared" si="51"/>
        <v/>
      </c>
      <c r="W737" s="102" t="s">
        <v>233</v>
      </c>
      <c r="X737" t="str">
        <f t="shared" ca="1" si="52"/>
        <v>s</v>
      </c>
    </row>
    <row r="738" spans="1:24" x14ac:dyDescent="0.25">
      <c r="A738" s="128" t="s">
        <v>1455</v>
      </c>
      <c r="B738" s="116" t="s">
        <v>384</v>
      </c>
      <c r="C738" s="116" t="s">
        <v>169</v>
      </c>
      <c r="D738" s="116" t="s">
        <v>956</v>
      </c>
      <c r="E738" s="116" t="s">
        <v>738</v>
      </c>
      <c r="F738" s="115" t="s">
        <v>97</v>
      </c>
      <c r="G738" s="116" t="s">
        <v>103</v>
      </c>
      <c r="H738" s="124">
        <v>17341</v>
      </c>
      <c r="I738" s="115">
        <f t="shared" ca="1" si="53"/>
        <v>72</v>
      </c>
      <c r="J738" s="116">
        <v>72</v>
      </c>
      <c r="K738" s="118" t="s">
        <v>11</v>
      </c>
      <c r="L738" s="115" t="s">
        <v>122</v>
      </c>
      <c r="M738" s="102"/>
      <c r="N738" s="102"/>
      <c r="O738" s="102"/>
      <c r="P738" s="102"/>
      <c r="Q738" s="105"/>
      <c r="R738" s="105"/>
      <c r="S738" s="105"/>
      <c r="T738" s="102">
        <v>6.44</v>
      </c>
      <c r="U738" s="102">
        <v>1</v>
      </c>
      <c r="V738" s="102" t="str">
        <f t="shared" si="51"/>
        <v>ORO</v>
      </c>
      <c r="W738" s="102" t="s">
        <v>233</v>
      </c>
      <c r="X738" t="str">
        <f t="shared" ca="1" si="52"/>
        <v>s</v>
      </c>
    </row>
    <row r="739" spans="1:24" x14ac:dyDescent="0.25">
      <c r="A739" s="128" t="s">
        <v>1455</v>
      </c>
      <c r="B739" s="116" t="s">
        <v>384</v>
      </c>
      <c r="C739" s="116" t="s">
        <v>169</v>
      </c>
      <c r="D739" s="116" t="s">
        <v>956</v>
      </c>
      <c r="E739" s="116" t="s">
        <v>738</v>
      </c>
      <c r="F739" s="115" t="s">
        <v>97</v>
      </c>
      <c r="G739" s="116" t="s">
        <v>103</v>
      </c>
      <c r="H739" s="124">
        <v>17341</v>
      </c>
      <c r="I739" s="115">
        <f t="shared" ca="1" si="53"/>
        <v>72</v>
      </c>
      <c r="J739" s="116">
        <v>72</v>
      </c>
      <c r="K739" s="118" t="s">
        <v>11</v>
      </c>
      <c r="L739" s="115" t="s">
        <v>156</v>
      </c>
      <c r="M739" s="102"/>
      <c r="N739" s="102"/>
      <c r="O739" s="102"/>
      <c r="P739" s="102"/>
      <c r="Q739" s="105"/>
      <c r="R739" s="105"/>
      <c r="S739" s="105"/>
      <c r="T739" s="102">
        <v>18.489999999999998</v>
      </c>
      <c r="U739" s="102">
        <v>1</v>
      </c>
      <c r="V739" s="102" t="str">
        <f t="shared" si="51"/>
        <v>ORO</v>
      </c>
      <c r="W739" s="102" t="s">
        <v>233</v>
      </c>
      <c r="X739" t="str">
        <f t="shared" ca="1" si="52"/>
        <v>s</v>
      </c>
    </row>
    <row r="740" spans="1:24" x14ac:dyDescent="0.25">
      <c r="A740" s="128" t="s">
        <v>1455</v>
      </c>
      <c r="B740" s="116" t="s">
        <v>384</v>
      </c>
      <c r="C740" s="116" t="s">
        <v>169</v>
      </c>
      <c r="D740" s="116" t="s">
        <v>956</v>
      </c>
      <c r="E740" s="116" t="s">
        <v>738</v>
      </c>
      <c r="F740" s="115" t="s">
        <v>97</v>
      </c>
      <c r="G740" s="116" t="s">
        <v>103</v>
      </c>
      <c r="H740" s="124">
        <v>17341</v>
      </c>
      <c r="I740" s="115">
        <f t="shared" ca="1" si="53"/>
        <v>72</v>
      </c>
      <c r="J740" s="116">
        <v>72</v>
      </c>
      <c r="K740" s="118" t="s">
        <v>11</v>
      </c>
      <c r="L740" s="115" t="s">
        <v>121</v>
      </c>
      <c r="M740" s="102"/>
      <c r="N740" s="102"/>
      <c r="O740" s="102"/>
      <c r="P740" s="102"/>
      <c r="Q740" s="105"/>
      <c r="R740" s="105"/>
      <c r="S740" s="105"/>
      <c r="T740" s="102">
        <v>16.100000000000001</v>
      </c>
      <c r="U740" s="102">
        <v>1</v>
      </c>
      <c r="V740" s="102" t="str">
        <f t="shared" si="51"/>
        <v>ORO</v>
      </c>
      <c r="W740" s="102" t="s">
        <v>233</v>
      </c>
      <c r="X740" t="str">
        <f t="shared" ca="1" si="52"/>
        <v>s</v>
      </c>
    </row>
    <row r="741" spans="1:24" x14ac:dyDescent="0.25">
      <c r="A741" s="128" t="s">
        <v>1375</v>
      </c>
      <c r="B741" s="116" t="s">
        <v>28</v>
      </c>
      <c r="C741" s="116" t="s">
        <v>980</v>
      </c>
      <c r="D741" s="116" t="s">
        <v>981</v>
      </c>
      <c r="E741" s="116">
        <v>1837518</v>
      </c>
      <c r="F741" s="115" t="s">
        <v>96</v>
      </c>
      <c r="G741" s="116" t="s">
        <v>103</v>
      </c>
      <c r="H741" s="124">
        <v>22634</v>
      </c>
      <c r="I741" s="115">
        <f t="shared" ca="1" si="53"/>
        <v>58</v>
      </c>
      <c r="J741" s="116">
        <v>58</v>
      </c>
      <c r="K741" s="115" t="s">
        <v>9</v>
      </c>
      <c r="L741" s="115" t="s">
        <v>156</v>
      </c>
      <c r="M741" s="102"/>
      <c r="N741" s="102"/>
      <c r="O741" s="102"/>
      <c r="P741" s="102"/>
      <c r="Q741" s="105"/>
      <c r="R741" s="105"/>
      <c r="S741" s="105"/>
      <c r="T741" s="102" t="s">
        <v>233</v>
      </c>
      <c r="U741" s="102" t="s">
        <v>233</v>
      </c>
      <c r="V741" s="102" t="str">
        <f t="shared" si="51"/>
        <v/>
      </c>
      <c r="W741" s="102" t="s">
        <v>233</v>
      </c>
      <c r="X741" t="str">
        <f t="shared" ca="1" si="52"/>
        <v>s</v>
      </c>
    </row>
    <row r="742" spans="1:24" x14ac:dyDescent="0.25">
      <c r="A742" s="128" t="s">
        <v>1375</v>
      </c>
      <c r="B742" s="116" t="s">
        <v>28</v>
      </c>
      <c r="C742" s="116" t="s">
        <v>980</v>
      </c>
      <c r="D742" s="116" t="s">
        <v>981</v>
      </c>
      <c r="E742" s="116">
        <v>1837518</v>
      </c>
      <c r="F742" s="115" t="s">
        <v>96</v>
      </c>
      <c r="G742" s="116" t="s">
        <v>103</v>
      </c>
      <c r="H742" s="124">
        <v>22634</v>
      </c>
      <c r="I742" s="115">
        <f t="shared" ca="1" si="53"/>
        <v>58</v>
      </c>
      <c r="J742" s="116">
        <v>58</v>
      </c>
      <c r="K742" s="115" t="s">
        <v>9</v>
      </c>
      <c r="L742" s="115" t="s">
        <v>121</v>
      </c>
      <c r="M742" s="102"/>
      <c r="N742" s="102"/>
      <c r="O742" s="102"/>
      <c r="P742" s="102"/>
      <c r="Q742" s="105"/>
      <c r="R742" s="105"/>
      <c r="S742" s="105"/>
      <c r="T742" s="102" t="s">
        <v>233</v>
      </c>
      <c r="U742" s="102" t="s">
        <v>233</v>
      </c>
      <c r="V742" s="102" t="str">
        <f t="shared" si="51"/>
        <v/>
      </c>
      <c r="W742" s="102" t="s">
        <v>233</v>
      </c>
      <c r="X742" t="str">
        <f t="shared" ca="1" si="52"/>
        <v>s</v>
      </c>
    </row>
    <row r="743" spans="1:24" x14ac:dyDescent="0.25">
      <c r="A743" s="128" t="s">
        <v>1375</v>
      </c>
      <c r="B743" s="116" t="s">
        <v>28</v>
      </c>
      <c r="C743" s="116" t="s">
        <v>980</v>
      </c>
      <c r="D743" s="116" t="s">
        <v>981</v>
      </c>
      <c r="E743" s="116">
        <v>1837518</v>
      </c>
      <c r="F743" s="115" t="s">
        <v>96</v>
      </c>
      <c r="G743" s="116" t="s">
        <v>103</v>
      </c>
      <c r="H743" s="124">
        <v>22634</v>
      </c>
      <c r="I743" s="115">
        <f t="shared" ca="1" si="53"/>
        <v>58</v>
      </c>
      <c r="J743" s="116">
        <v>58</v>
      </c>
      <c r="K743" s="115" t="s">
        <v>9</v>
      </c>
      <c r="L743" s="116" t="s">
        <v>740</v>
      </c>
      <c r="M743" s="102"/>
      <c r="N743" s="102"/>
      <c r="O743" s="102"/>
      <c r="P743" s="102"/>
      <c r="Q743" s="105"/>
      <c r="R743" s="105"/>
      <c r="S743" s="105"/>
      <c r="T743" s="102" t="s">
        <v>233</v>
      </c>
      <c r="U743" s="102" t="s">
        <v>233</v>
      </c>
      <c r="V743" s="102" t="str">
        <f t="shared" si="51"/>
        <v/>
      </c>
      <c r="W743" s="102" t="s">
        <v>233</v>
      </c>
      <c r="X743" t="str">
        <f t="shared" ca="1" si="52"/>
        <v>s</v>
      </c>
    </row>
    <row r="744" spans="1:24" x14ac:dyDescent="0.25">
      <c r="A744" s="128" t="s">
        <v>1232</v>
      </c>
      <c r="B744" s="116" t="s">
        <v>966</v>
      </c>
      <c r="C744" s="116" t="s">
        <v>967</v>
      </c>
      <c r="D744" s="116" t="s">
        <v>968</v>
      </c>
      <c r="E744" s="116">
        <v>1890833</v>
      </c>
      <c r="F744" s="115" t="s">
        <v>96</v>
      </c>
      <c r="G744" s="116" t="s">
        <v>103</v>
      </c>
      <c r="H744" s="124">
        <v>27935</v>
      </c>
      <c r="I744" s="115">
        <f t="shared" ca="1" si="53"/>
        <v>43</v>
      </c>
      <c r="J744" s="116">
        <v>43</v>
      </c>
      <c r="K744" s="118" t="s">
        <v>13</v>
      </c>
      <c r="L744" s="115" t="s">
        <v>122</v>
      </c>
      <c r="M744" s="102"/>
      <c r="N744" s="102"/>
      <c r="O744" s="102"/>
      <c r="P744" s="102"/>
      <c r="Q744" s="105"/>
      <c r="R744" s="105"/>
      <c r="S744" s="105"/>
      <c r="T744" s="102">
        <v>6.39</v>
      </c>
      <c r="U744" s="102">
        <v>1</v>
      </c>
      <c r="V744" s="102" t="str">
        <f t="shared" si="51"/>
        <v>ORO</v>
      </c>
      <c r="W744" s="102" t="s">
        <v>233</v>
      </c>
      <c r="X744" t="str">
        <f t="shared" ca="1" si="52"/>
        <v>s</v>
      </c>
    </row>
    <row r="745" spans="1:24" x14ac:dyDescent="0.25">
      <c r="A745" s="128" t="s">
        <v>1232</v>
      </c>
      <c r="B745" s="116" t="s">
        <v>966</v>
      </c>
      <c r="C745" s="116" t="s">
        <v>967</v>
      </c>
      <c r="D745" s="116" t="s">
        <v>968</v>
      </c>
      <c r="E745" s="116">
        <v>1890833</v>
      </c>
      <c r="F745" s="115" t="s">
        <v>96</v>
      </c>
      <c r="G745" s="116" t="s">
        <v>103</v>
      </c>
      <c r="H745" s="124">
        <v>27935</v>
      </c>
      <c r="I745" s="115">
        <f t="shared" ca="1" si="53"/>
        <v>43</v>
      </c>
      <c r="J745" s="116">
        <v>43</v>
      </c>
      <c r="K745" s="118" t="s">
        <v>13</v>
      </c>
      <c r="L745" s="115" t="s">
        <v>121</v>
      </c>
      <c r="M745" s="102"/>
      <c r="N745" s="102"/>
      <c r="O745" s="102"/>
      <c r="P745" s="102"/>
      <c r="Q745" s="105"/>
      <c r="R745" s="105"/>
      <c r="S745" s="105"/>
      <c r="T745" s="102">
        <v>17.489999999999998</v>
      </c>
      <c r="U745" s="102">
        <v>2</v>
      </c>
      <c r="V745" s="102" t="str">
        <f t="shared" si="51"/>
        <v>PLATA</v>
      </c>
      <c r="W745" s="102" t="s">
        <v>233</v>
      </c>
      <c r="X745" t="str">
        <f t="shared" ca="1" si="52"/>
        <v>s</v>
      </c>
    </row>
    <row r="746" spans="1:24" x14ac:dyDescent="0.25">
      <c r="A746" s="128" t="s">
        <v>1232</v>
      </c>
      <c r="B746" s="116" t="s">
        <v>966</v>
      </c>
      <c r="C746" s="116" t="s">
        <v>967</v>
      </c>
      <c r="D746" s="116" t="s">
        <v>968</v>
      </c>
      <c r="E746" s="116">
        <v>1890833</v>
      </c>
      <c r="F746" s="115" t="s">
        <v>96</v>
      </c>
      <c r="G746" s="116" t="s">
        <v>103</v>
      </c>
      <c r="H746" s="124">
        <v>27935</v>
      </c>
      <c r="I746" s="115">
        <f t="shared" ca="1" si="53"/>
        <v>43</v>
      </c>
      <c r="J746" s="116">
        <v>43</v>
      </c>
      <c r="K746" s="118" t="s">
        <v>13</v>
      </c>
      <c r="L746" s="118" t="s">
        <v>119</v>
      </c>
      <c r="M746" s="102"/>
      <c r="N746" s="102"/>
      <c r="O746" s="102"/>
      <c r="P746" s="102"/>
      <c r="Q746" s="105"/>
      <c r="R746" s="105"/>
      <c r="S746" s="105"/>
      <c r="T746" s="102">
        <v>3.7</v>
      </c>
      <c r="U746" s="102">
        <v>2</v>
      </c>
      <c r="V746" s="102" t="str">
        <f t="shared" si="51"/>
        <v>PLATA</v>
      </c>
      <c r="W746" s="102" t="s">
        <v>233</v>
      </c>
      <c r="X746" t="str">
        <f t="shared" ca="1" si="52"/>
        <v>s</v>
      </c>
    </row>
    <row r="747" spans="1:24" x14ac:dyDescent="0.25">
      <c r="A747" s="128" t="s">
        <v>1336</v>
      </c>
      <c r="B747" s="116" t="s">
        <v>32</v>
      </c>
      <c r="C747" s="116" t="s">
        <v>435</v>
      </c>
      <c r="D747" s="116" t="s">
        <v>975</v>
      </c>
      <c r="E747" s="116">
        <v>1880077</v>
      </c>
      <c r="F747" s="115" t="s">
        <v>96</v>
      </c>
      <c r="G747" s="116" t="s">
        <v>103</v>
      </c>
      <c r="H747" s="124">
        <v>25130</v>
      </c>
      <c r="I747" s="115">
        <f t="shared" ca="1" si="53"/>
        <v>51</v>
      </c>
      <c r="J747" s="116">
        <v>50</v>
      </c>
      <c r="K747" s="118" t="s">
        <v>3</v>
      </c>
      <c r="L747" s="118" t="s">
        <v>113</v>
      </c>
      <c r="M747" s="102"/>
      <c r="N747" s="102"/>
      <c r="O747" s="102"/>
      <c r="P747" s="102"/>
      <c r="Q747" s="105"/>
      <c r="R747" s="105"/>
      <c r="S747" s="105"/>
      <c r="T747" s="102">
        <v>27.95</v>
      </c>
      <c r="U747" s="102">
        <v>3</v>
      </c>
      <c r="V747" s="102" t="str">
        <f t="shared" si="51"/>
        <v>BRONCE</v>
      </c>
      <c r="W747" s="102" t="s">
        <v>233</v>
      </c>
      <c r="X747" t="str">
        <f t="shared" ca="1" si="52"/>
        <v>n</v>
      </c>
    </row>
    <row r="748" spans="1:24" x14ac:dyDescent="0.25">
      <c r="A748" s="128" t="s">
        <v>1336</v>
      </c>
      <c r="B748" s="116" t="s">
        <v>32</v>
      </c>
      <c r="C748" s="116" t="s">
        <v>435</v>
      </c>
      <c r="D748" s="116" t="s">
        <v>975</v>
      </c>
      <c r="E748" s="116">
        <v>1880077</v>
      </c>
      <c r="F748" s="115" t="s">
        <v>96</v>
      </c>
      <c r="G748" s="116" t="s">
        <v>103</v>
      </c>
      <c r="H748" s="124">
        <v>25130</v>
      </c>
      <c r="I748" s="115">
        <f t="shared" ca="1" si="53"/>
        <v>51</v>
      </c>
      <c r="J748" s="116">
        <v>50</v>
      </c>
      <c r="K748" s="118" t="s">
        <v>3</v>
      </c>
      <c r="L748" s="118" t="s">
        <v>114</v>
      </c>
      <c r="M748" s="102"/>
      <c r="N748" s="102"/>
      <c r="O748" s="102"/>
      <c r="P748" s="102"/>
      <c r="Q748" s="105"/>
      <c r="R748" s="105"/>
      <c r="S748" s="105"/>
      <c r="T748" s="102" t="s">
        <v>1623</v>
      </c>
      <c r="U748" s="102">
        <v>3</v>
      </c>
      <c r="V748" s="102" t="str">
        <f t="shared" si="51"/>
        <v>BRONCE</v>
      </c>
      <c r="W748" s="102" t="s">
        <v>233</v>
      </c>
      <c r="X748" t="str">
        <f t="shared" ca="1" si="52"/>
        <v>n</v>
      </c>
    </row>
    <row r="749" spans="1:24" x14ac:dyDescent="0.25">
      <c r="A749" s="128" t="s">
        <v>1336</v>
      </c>
      <c r="B749" s="116" t="s">
        <v>32</v>
      </c>
      <c r="C749" s="116" t="s">
        <v>435</v>
      </c>
      <c r="D749" s="116" t="s">
        <v>975</v>
      </c>
      <c r="E749" s="116">
        <v>1880077</v>
      </c>
      <c r="F749" s="115" t="s">
        <v>96</v>
      </c>
      <c r="G749" s="116" t="s">
        <v>103</v>
      </c>
      <c r="H749" s="124">
        <v>25130</v>
      </c>
      <c r="I749" s="115">
        <f t="shared" ca="1" si="53"/>
        <v>51</v>
      </c>
      <c r="J749" s="116">
        <v>50</v>
      </c>
      <c r="K749" s="118" t="s">
        <v>3</v>
      </c>
      <c r="L749" s="115" t="s">
        <v>115</v>
      </c>
      <c r="M749" s="102"/>
      <c r="N749" s="102"/>
      <c r="O749" s="102"/>
      <c r="P749" s="102"/>
      <c r="Q749" s="105"/>
      <c r="R749" s="105"/>
      <c r="S749" s="105"/>
      <c r="T749" s="102" t="s">
        <v>1691</v>
      </c>
      <c r="U749" s="102">
        <v>3</v>
      </c>
      <c r="V749" s="102" t="str">
        <f t="shared" si="51"/>
        <v>BRONCE</v>
      </c>
      <c r="W749" s="102" t="s">
        <v>233</v>
      </c>
      <c r="X749" t="str">
        <f t="shared" ca="1" si="52"/>
        <v>n</v>
      </c>
    </row>
    <row r="750" spans="1:24" x14ac:dyDescent="0.25">
      <c r="A750" s="128" t="s">
        <v>1413</v>
      </c>
      <c r="B750" s="116" t="s">
        <v>683</v>
      </c>
      <c r="C750" s="116" t="s">
        <v>383</v>
      </c>
      <c r="D750" s="116" t="s">
        <v>952</v>
      </c>
      <c r="E750" s="116">
        <v>3136782</v>
      </c>
      <c r="F750" s="115" t="s">
        <v>97</v>
      </c>
      <c r="G750" s="116" t="s">
        <v>103</v>
      </c>
      <c r="H750" s="124">
        <v>21297</v>
      </c>
      <c r="I750" s="115">
        <f t="shared" ca="1" si="53"/>
        <v>61</v>
      </c>
      <c r="J750" s="116">
        <v>61</v>
      </c>
      <c r="K750" s="115" t="s">
        <v>8</v>
      </c>
      <c r="L750" s="118" t="s">
        <v>108</v>
      </c>
      <c r="M750" s="102"/>
      <c r="N750" s="102"/>
      <c r="O750" s="102"/>
      <c r="P750" s="102"/>
      <c r="Q750" s="105"/>
      <c r="R750" s="105"/>
      <c r="S750" s="105"/>
      <c r="T750" s="102" t="s">
        <v>1520</v>
      </c>
      <c r="U750" s="102">
        <v>1</v>
      </c>
      <c r="V750" s="102" t="str">
        <f t="shared" si="51"/>
        <v>ORO</v>
      </c>
      <c r="W750" s="102" t="s">
        <v>233</v>
      </c>
      <c r="X750" t="str">
        <f t="shared" ca="1" si="52"/>
        <v>s</v>
      </c>
    </row>
    <row r="751" spans="1:24" x14ac:dyDescent="0.25">
      <c r="A751" s="128" t="s">
        <v>1413</v>
      </c>
      <c r="B751" s="116" t="s">
        <v>683</v>
      </c>
      <c r="C751" s="116" t="s">
        <v>383</v>
      </c>
      <c r="D751" s="116" t="s">
        <v>952</v>
      </c>
      <c r="E751" s="116">
        <v>3136782</v>
      </c>
      <c r="F751" s="115" t="s">
        <v>97</v>
      </c>
      <c r="G751" s="116" t="s">
        <v>103</v>
      </c>
      <c r="H751" s="124">
        <v>21297</v>
      </c>
      <c r="I751" s="115">
        <f t="shared" ca="1" si="53"/>
        <v>61</v>
      </c>
      <c r="J751" s="116">
        <v>61</v>
      </c>
      <c r="K751" s="115" t="s">
        <v>8</v>
      </c>
      <c r="L751" s="118" t="s">
        <v>550</v>
      </c>
      <c r="M751" s="102"/>
      <c r="N751" s="102"/>
      <c r="O751" s="102"/>
      <c r="P751" s="102"/>
      <c r="Q751" s="105"/>
      <c r="R751" s="105"/>
      <c r="S751" s="105"/>
      <c r="T751" s="102" t="s">
        <v>1760</v>
      </c>
      <c r="U751" s="102">
        <v>1</v>
      </c>
      <c r="V751" s="102" t="str">
        <f t="shared" si="51"/>
        <v>ORO</v>
      </c>
      <c r="W751" s="102" t="s">
        <v>233</v>
      </c>
      <c r="X751" t="str">
        <f t="shared" ca="1" si="52"/>
        <v>s</v>
      </c>
    </row>
    <row r="752" spans="1:24" x14ac:dyDescent="0.25">
      <c r="A752" s="128" t="s">
        <v>1413</v>
      </c>
      <c r="B752" s="116" t="s">
        <v>683</v>
      </c>
      <c r="C752" s="116" t="s">
        <v>383</v>
      </c>
      <c r="D752" s="116" t="s">
        <v>952</v>
      </c>
      <c r="E752" s="116">
        <v>3136782</v>
      </c>
      <c r="F752" s="115" t="s">
        <v>97</v>
      </c>
      <c r="G752" s="116" t="s">
        <v>103</v>
      </c>
      <c r="H752" s="124">
        <v>21297</v>
      </c>
      <c r="I752" s="115">
        <f t="shared" ca="1" si="53"/>
        <v>61</v>
      </c>
      <c r="J752" s="116">
        <v>61</v>
      </c>
      <c r="K752" s="115" t="s">
        <v>8</v>
      </c>
      <c r="L752" s="115" t="s">
        <v>122</v>
      </c>
      <c r="M752" s="102"/>
      <c r="N752" s="102"/>
      <c r="O752" s="102"/>
      <c r="P752" s="102"/>
      <c r="Q752" s="105"/>
      <c r="R752" s="105"/>
      <c r="S752" s="105"/>
      <c r="T752" s="102">
        <v>6.32</v>
      </c>
      <c r="U752" s="102">
        <v>1</v>
      </c>
      <c r="V752" s="102" t="str">
        <f t="shared" si="51"/>
        <v>ORO</v>
      </c>
      <c r="W752" s="102" t="s">
        <v>233</v>
      </c>
      <c r="X752" t="str">
        <f t="shared" ca="1" si="52"/>
        <v>s</v>
      </c>
    </row>
    <row r="753" spans="1:24" x14ac:dyDescent="0.25">
      <c r="A753" s="128" t="s">
        <v>1320</v>
      </c>
      <c r="B753" s="116" t="s">
        <v>366</v>
      </c>
      <c r="C753" s="116" t="s">
        <v>945</v>
      </c>
      <c r="D753" s="116" t="s">
        <v>946</v>
      </c>
      <c r="E753" s="116">
        <v>1884044</v>
      </c>
      <c r="F753" s="115" t="s">
        <v>97</v>
      </c>
      <c r="G753" s="116" t="s">
        <v>103</v>
      </c>
      <c r="H753" s="124">
        <v>24856</v>
      </c>
      <c r="I753" s="115">
        <f t="shared" ca="1" si="53"/>
        <v>51</v>
      </c>
      <c r="J753" s="116">
        <v>51</v>
      </c>
      <c r="K753" s="118" t="s">
        <v>3</v>
      </c>
      <c r="L753" s="115" t="s">
        <v>112</v>
      </c>
      <c r="M753" s="102"/>
      <c r="N753" s="102"/>
      <c r="O753" s="102"/>
      <c r="P753" s="102"/>
      <c r="Q753" s="105"/>
      <c r="R753" s="105"/>
      <c r="S753" s="105"/>
      <c r="T753" s="102">
        <v>16.66</v>
      </c>
      <c r="U753" s="102">
        <v>3</v>
      </c>
      <c r="V753" s="102" t="str">
        <f t="shared" si="51"/>
        <v>BRONCE</v>
      </c>
      <c r="W753" s="102" t="s">
        <v>233</v>
      </c>
      <c r="X753" t="str">
        <f t="shared" ca="1" si="52"/>
        <v>s</v>
      </c>
    </row>
    <row r="754" spans="1:24" x14ac:dyDescent="0.25">
      <c r="A754" s="128" t="s">
        <v>1320</v>
      </c>
      <c r="B754" s="116" t="s">
        <v>366</v>
      </c>
      <c r="C754" s="116" t="s">
        <v>945</v>
      </c>
      <c r="D754" s="116" t="s">
        <v>946</v>
      </c>
      <c r="E754" s="116">
        <v>1884044</v>
      </c>
      <c r="F754" s="115" t="s">
        <v>97</v>
      </c>
      <c r="G754" s="116" t="s">
        <v>103</v>
      </c>
      <c r="H754" s="124">
        <v>24856</v>
      </c>
      <c r="I754" s="115">
        <f t="shared" ca="1" si="53"/>
        <v>51</v>
      </c>
      <c r="J754" s="116">
        <v>51</v>
      </c>
      <c r="K754" s="118" t="s">
        <v>3</v>
      </c>
      <c r="L754" s="118" t="s">
        <v>113</v>
      </c>
      <c r="M754" s="102"/>
      <c r="N754" s="102"/>
      <c r="O754" s="102"/>
      <c r="P754" s="102"/>
      <c r="Q754" s="105"/>
      <c r="R754" s="105"/>
      <c r="S754" s="105"/>
      <c r="T754" s="102">
        <v>36.17</v>
      </c>
      <c r="U754" s="102">
        <v>2</v>
      </c>
      <c r="V754" s="102" t="str">
        <f t="shared" si="51"/>
        <v>PLATA</v>
      </c>
      <c r="W754" s="102" t="s">
        <v>233</v>
      </c>
      <c r="X754" t="str">
        <f t="shared" ca="1" si="52"/>
        <v>s</v>
      </c>
    </row>
    <row r="755" spans="1:24" x14ac:dyDescent="0.25">
      <c r="A755" s="128" t="s">
        <v>1320</v>
      </c>
      <c r="B755" s="116" t="s">
        <v>366</v>
      </c>
      <c r="C755" s="116" t="s">
        <v>945</v>
      </c>
      <c r="D755" s="116" t="s">
        <v>946</v>
      </c>
      <c r="E755" s="116">
        <v>1884044</v>
      </c>
      <c r="F755" s="115" t="s">
        <v>97</v>
      </c>
      <c r="G755" s="116" t="s">
        <v>103</v>
      </c>
      <c r="H755" s="124">
        <v>24856</v>
      </c>
      <c r="I755" s="115">
        <f t="shared" ca="1" si="53"/>
        <v>51</v>
      </c>
      <c r="J755" s="116">
        <v>51</v>
      </c>
      <c r="K755" s="118" t="s">
        <v>3</v>
      </c>
      <c r="L755" s="118" t="s">
        <v>114</v>
      </c>
      <c r="M755" s="102"/>
      <c r="N755" s="102"/>
      <c r="O755" s="102"/>
      <c r="P755" s="102"/>
      <c r="Q755" s="105"/>
      <c r="R755" s="105"/>
      <c r="S755" s="105"/>
      <c r="T755" s="102" t="s">
        <v>1604</v>
      </c>
      <c r="U755" s="102">
        <v>3</v>
      </c>
      <c r="V755" s="102" t="str">
        <f t="shared" si="51"/>
        <v>BRONCE</v>
      </c>
      <c r="W755" s="102" t="s">
        <v>233</v>
      </c>
      <c r="X755" t="str">
        <f t="shared" ca="1" si="52"/>
        <v>s</v>
      </c>
    </row>
    <row r="756" spans="1:24" x14ac:dyDescent="0.25">
      <c r="A756" s="128" t="s">
        <v>1215</v>
      </c>
      <c r="B756" s="116" t="s">
        <v>932</v>
      </c>
      <c r="C756" s="116" t="s">
        <v>933</v>
      </c>
      <c r="D756" s="116" t="s">
        <v>934</v>
      </c>
      <c r="E756" s="116">
        <v>4148683</v>
      </c>
      <c r="F756" s="115" t="s">
        <v>97</v>
      </c>
      <c r="G756" s="116" t="s">
        <v>103</v>
      </c>
      <c r="H756" s="124">
        <v>28101</v>
      </c>
      <c r="I756" s="115">
        <f t="shared" ca="1" si="53"/>
        <v>43</v>
      </c>
      <c r="J756" s="116">
        <v>43</v>
      </c>
      <c r="K756" s="118" t="s">
        <v>13</v>
      </c>
      <c r="L756" s="115" t="s">
        <v>115</v>
      </c>
      <c r="M756" s="102"/>
      <c r="N756" s="102"/>
      <c r="O756" s="102"/>
      <c r="P756" s="102"/>
      <c r="Q756" s="105"/>
      <c r="R756" s="105"/>
      <c r="S756" s="105"/>
      <c r="T756" s="102" t="s">
        <v>233</v>
      </c>
      <c r="U756" s="102" t="s">
        <v>233</v>
      </c>
      <c r="V756" s="102" t="str">
        <f t="shared" si="51"/>
        <v/>
      </c>
      <c r="W756" s="102" t="s">
        <v>233</v>
      </c>
      <c r="X756" t="str">
        <f t="shared" ca="1" si="52"/>
        <v>s</v>
      </c>
    </row>
    <row r="757" spans="1:24" x14ac:dyDescent="0.25">
      <c r="A757" s="128" t="s">
        <v>1215</v>
      </c>
      <c r="B757" s="116" t="s">
        <v>932</v>
      </c>
      <c r="C757" s="116" t="s">
        <v>933</v>
      </c>
      <c r="D757" s="116" t="s">
        <v>934</v>
      </c>
      <c r="E757" s="116">
        <v>4148683</v>
      </c>
      <c r="F757" s="115" t="s">
        <v>97</v>
      </c>
      <c r="G757" s="116" t="s">
        <v>103</v>
      </c>
      <c r="H757" s="124">
        <v>28101</v>
      </c>
      <c r="I757" s="115">
        <f t="shared" ca="1" si="53"/>
        <v>43</v>
      </c>
      <c r="J757" s="116">
        <v>43</v>
      </c>
      <c r="K757" s="118" t="s">
        <v>13</v>
      </c>
      <c r="L757" s="118" t="s">
        <v>116</v>
      </c>
      <c r="M757" s="102"/>
      <c r="N757" s="102"/>
      <c r="O757" s="102"/>
      <c r="P757" s="102"/>
      <c r="Q757" s="105"/>
      <c r="R757" s="105"/>
      <c r="S757" s="105"/>
      <c r="T757" s="102" t="s">
        <v>233</v>
      </c>
      <c r="U757" s="102" t="s">
        <v>233</v>
      </c>
      <c r="V757" s="102" t="str">
        <f t="shared" si="51"/>
        <v/>
      </c>
      <c r="W757" s="102" t="s">
        <v>233</v>
      </c>
      <c r="X757" t="str">
        <f t="shared" ca="1" si="52"/>
        <v>s</v>
      </c>
    </row>
    <row r="758" spans="1:24" x14ac:dyDescent="0.25">
      <c r="A758" s="128" t="s">
        <v>1215</v>
      </c>
      <c r="B758" s="116" t="s">
        <v>932</v>
      </c>
      <c r="C758" s="116" t="s">
        <v>933</v>
      </c>
      <c r="D758" s="116" t="s">
        <v>934</v>
      </c>
      <c r="E758" s="116">
        <v>4148683</v>
      </c>
      <c r="F758" s="115" t="s">
        <v>97</v>
      </c>
      <c r="G758" s="116" t="s">
        <v>103</v>
      </c>
      <c r="H758" s="124">
        <v>28101</v>
      </c>
      <c r="I758" s="115">
        <f t="shared" ca="1" si="53"/>
        <v>43</v>
      </c>
      <c r="J758" s="116">
        <v>43</v>
      </c>
      <c r="K758" s="118" t="s">
        <v>13</v>
      </c>
      <c r="L758" s="115" t="s">
        <v>117</v>
      </c>
      <c r="M758" s="102"/>
      <c r="N758" s="102"/>
      <c r="O758" s="102"/>
      <c r="P758" s="102"/>
      <c r="Q758" s="105"/>
      <c r="R758" s="105"/>
      <c r="S758" s="105"/>
      <c r="T758" s="102" t="s">
        <v>233</v>
      </c>
      <c r="U758" s="102" t="s">
        <v>233</v>
      </c>
      <c r="V758" s="102" t="str">
        <f t="shared" si="51"/>
        <v/>
      </c>
      <c r="W758" s="102" t="s">
        <v>233</v>
      </c>
      <c r="X758" t="str">
        <f t="shared" ca="1" si="52"/>
        <v>s</v>
      </c>
    </row>
    <row r="759" spans="1:24" x14ac:dyDescent="0.25">
      <c r="A759" s="128" t="s">
        <v>1243</v>
      </c>
      <c r="B759" s="116" t="s">
        <v>269</v>
      </c>
      <c r="C759" s="116" t="s">
        <v>971</v>
      </c>
      <c r="D759" s="116" t="s">
        <v>552</v>
      </c>
      <c r="E759" s="116">
        <v>1890208</v>
      </c>
      <c r="F759" s="115" t="s">
        <v>96</v>
      </c>
      <c r="G759" s="116" t="s">
        <v>103</v>
      </c>
      <c r="H759" s="124">
        <v>27664</v>
      </c>
      <c r="I759" s="115">
        <f t="shared" ca="1" si="53"/>
        <v>44</v>
      </c>
      <c r="J759" s="116">
        <v>44</v>
      </c>
      <c r="K759" s="118" t="s">
        <v>13</v>
      </c>
      <c r="L759" s="115" t="s">
        <v>122</v>
      </c>
      <c r="M759" s="102"/>
      <c r="N759" s="102"/>
      <c r="O759" s="102"/>
      <c r="P759" s="102"/>
      <c r="Q759" s="105"/>
      <c r="R759" s="105"/>
      <c r="S759" s="105"/>
      <c r="T759" s="102" t="s">
        <v>233</v>
      </c>
      <c r="U759" s="102" t="s">
        <v>233</v>
      </c>
      <c r="V759" s="102" t="str">
        <f t="shared" si="51"/>
        <v/>
      </c>
      <c r="W759" s="102" t="s">
        <v>233</v>
      </c>
      <c r="X759" t="str">
        <f t="shared" ca="1" si="52"/>
        <v>s</v>
      </c>
    </row>
    <row r="760" spans="1:24" x14ac:dyDescent="0.25">
      <c r="A760" s="128" t="s">
        <v>1243</v>
      </c>
      <c r="B760" s="116" t="s">
        <v>269</v>
      </c>
      <c r="C760" s="116" t="s">
        <v>971</v>
      </c>
      <c r="D760" s="116" t="s">
        <v>552</v>
      </c>
      <c r="E760" s="116">
        <v>1890208</v>
      </c>
      <c r="F760" s="115" t="s">
        <v>96</v>
      </c>
      <c r="G760" s="116" t="s">
        <v>103</v>
      </c>
      <c r="H760" s="124">
        <v>27664</v>
      </c>
      <c r="I760" s="115">
        <f t="shared" ca="1" si="53"/>
        <v>44</v>
      </c>
      <c r="J760" s="116">
        <v>44</v>
      </c>
      <c r="K760" s="118" t="s">
        <v>13</v>
      </c>
      <c r="L760" s="115" t="s">
        <v>156</v>
      </c>
      <c r="M760" s="102"/>
      <c r="N760" s="102"/>
      <c r="O760" s="102"/>
      <c r="P760" s="102"/>
      <c r="Q760" s="105"/>
      <c r="R760" s="105"/>
      <c r="S760" s="105"/>
      <c r="T760" s="102" t="s">
        <v>233</v>
      </c>
      <c r="U760" s="102" t="s">
        <v>233</v>
      </c>
      <c r="V760" s="102" t="str">
        <f t="shared" si="51"/>
        <v/>
      </c>
      <c r="W760" s="102" t="s">
        <v>233</v>
      </c>
      <c r="X760" t="str">
        <f t="shared" ca="1" si="52"/>
        <v>s</v>
      </c>
    </row>
    <row r="761" spans="1:24" x14ac:dyDescent="0.25">
      <c r="A761" s="128" t="s">
        <v>1243</v>
      </c>
      <c r="B761" s="116" t="s">
        <v>269</v>
      </c>
      <c r="C761" s="116" t="s">
        <v>971</v>
      </c>
      <c r="D761" s="116" t="s">
        <v>552</v>
      </c>
      <c r="E761" s="116">
        <v>1890208</v>
      </c>
      <c r="F761" s="115" t="s">
        <v>96</v>
      </c>
      <c r="G761" s="116" t="s">
        <v>103</v>
      </c>
      <c r="H761" s="124">
        <v>27664</v>
      </c>
      <c r="I761" s="115">
        <f t="shared" ca="1" si="53"/>
        <v>44</v>
      </c>
      <c r="J761" s="116">
        <v>44</v>
      </c>
      <c r="K761" s="118" t="s">
        <v>13</v>
      </c>
      <c r="L761" s="115" t="s">
        <v>121</v>
      </c>
      <c r="M761" s="102"/>
      <c r="N761" s="102"/>
      <c r="O761" s="102"/>
      <c r="P761" s="102"/>
      <c r="Q761" s="105"/>
      <c r="R761" s="105"/>
      <c r="S761" s="105"/>
      <c r="T761" s="102" t="s">
        <v>233</v>
      </c>
      <c r="U761" s="102" t="s">
        <v>233</v>
      </c>
      <c r="V761" s="102" t="str">
        <f t="shared" si="51"/>
        <v/>
      </c>
      <c r="W761" s="102" t="s">
        <v>233</v>
      </c>
      <c r="X761" t="str">
        <f t="shared" ca="1" si="52"/>
        <v>s</v>
      </c>
    </row>
    <row r="762" spans="1:24" x14ac:dyDescent="0.25">
      <c r="A762" s="128" t="s">
        <v>1176</v>
      </c>
      <c r="B762" s="116" t="s">
        <v>269</v>
      </c>
      <c r="C762" s="116" t="s">
        <v>584</v>
      </c>
      <c r="D762" s="116" t="s">
        <v>917</v>
      </c>
      <c r="E762" s="116">
        <v>7137605</v>
      </c>
      <c r="F762" s="115" t="s">
        <v>97</v>
      </c>
      <c r="G762" s="116" t="s">
        <v>103</v>
      </c>
      <c r="H762" s="124">
        <v>31429</v>
      </c>
      <c r="I762" s="115">
        <f t="shared" ca="1" si="53"/>
        <v>33</v>
      </c>
      <c r="J762" s="116">
        <v>33</v>
      </c>
      <c r="K762" s="115" t="s">
        <v>91</v>
      </c>
      <c r="L762" s="118" t="s">
        <v>114</v>
      </c>
      <c r="M762" s="102"/>
      <c r="N762" s="102"/>
      <c r="O762" s="102"/>
      <c r="P762" s="102"/>
      <c r="Q762" s="105"/>
      <c r="R762" s="105"/>
      <c r="S762" s="105"/>
      <c r="T762" s="102" t="s">
        <v>1593</v>
      </c>
      <c r="U762" s="102">
        <v>3</v>
      </c>
      <c r="V762" s="102" t="str">
        <f t="shared" si="51"/>
        <v>BRONCE</v>
      </c>
      <c r="W762" s="102" t="s">
        <v>233</v>
      </c>
      <c r="X762" t="str">
        <f t="shared" ca="1" si="52"/>
        <v>s</v>
      </c>
    </row>
    <row r="763" spans="1:24" x14ac:dyDescent="0.25">
      <c r="A763" s="128" t="s">
        <v>1176</v>
      </c>
      <c r="B763" s="116" t="s">
        <v>269</v>
      </c>
      <c r="C763" s="116" t="s">
        <v>584</v>
      </c>
      <c r="D763" s="116" t="s">
        <v>917</v>
      </c>
      <c r="E763" s="116">
        <v>7137605</v>
      </c>
      <c r="F763" s="115" t="s">
        <v>97</v>
      </c>
      <c r="G763" s="116" t="s">
        <v>103</v>
      </c>
      <c r="H763" s="124">
        <v>31429</v>
      </c>
      <c r="I763" s="115">
        <f t="shared" ca="1" si="53"/>
        <v>33</v>
      </c>
      <c r="J763" s="116">
        <v>33</v>
      </c>
      <c r="K763" s="115" t="s">
        <v>91</v>
      </c>
      <c r="L763" s="115" t="s">
        <v>115</v>
      </c>
      <c r="M763" s="102"/>
      <c r="N763" s="102"/>
      <c r="O763" s="102"/>
      <c r="P763" s="102"/>
      <c r="Q763" s="105"/>
      <c r="R763" s="105"/>
      <c r="S763" s="105"/>
      <c r="T763" s="102" t="s">
        <v>1639</v>
      </c>
      <c r="U763" s="102">
        <v>2</v>
      </c>
      <c r="V763" s="102" t="str">
        <f t="shared" si="51"/>
        <v>PLATA</v>
      </c>
      <c r="W763" s="102" t="s">
        <v>233</v>
      </c>
      <c r="X763" t="str">
        <f t="shared" ca="1" si="52"/>
        <v>s</v>
      </c>
    </row>
    <row r="764" spans="1:24" x14ac:dyDescent="0.25">
      <c r="A764" s="128" t="s">
        <v>1176</v>
      </c>
      <c r="B764" s="116" t="s">
        <v>269</v>
      </c>
      <c r="C764" s="116" t="s">
        <v>584</v>
      </c>
      <c r="D764" s="116" t="s">
        <v>917</v>
      </c>
      <c r="E764" s="116">
        <v>7137605</v>
      </c>
      <c r="F764" s="115" t="s">
        <v>97</v>
      </c>
      <c r="G764" s="116" t="s">
        <v>103</v>
      </c>
      <c r="H764" s="124">
        <v>31429</v>
      </c>
      <c r="I764" s="115">
        <f t="shared" ca="1" si="53"/>
        <v>33</v>
      </c>
      <c r="J764" s="116">
        <v>33</v>
      </c>
      <c r="K764" s="115" t="s">
        <v>91</v>
      </c>
      <c r="L764" s="118" t="s">
        <v>116</v>
      </c>
      <c r="M764" s="102"/>
      <c r="N764" s="102"/>
      <c r="O764" s="102"/>
      <c r="P764" s="102"/>
      <c r="Q764" s="105"/>
      <c r="R764" s="105"/>
      <c r="S764" s="105"/>
      <c r="T764" s="102" t="s">
        <v>1568</v>
      </c>
      <c r="U764" s="102">
        <v>1</v>
      </c>
      <c r="V764" s="102" t="str">
        <f t="shared" si="51"/>
        <v>ORO</v>
      </c>
      <c r="W764" s="102" t="s">
        <v>233</v>
      </c>
      <c r="X764" t="str">
        <f t="shared" ca="1" si="52"/>
        <v>s</v>
      </c>
    </row>
    <row r="765" spans="1:24" x14ac:dyDescent="0.25">
      <c r="A765" s="128" t="s">
        <v>1325</v>
      </c>
      <c r="B765" s="116" t="s">
        <v>394</v>
      </c>
      <c r="C765" s="116" t="s">
        <v>914</v>
      </c>
      <c r="D765" s="116" t="s">
        <v>976</v>
      </c>
      <c r="E765" s="116">
        <v>3403127</v>
      </c>
      <c r="F765" s="115" t="s">
        <v>96</v>
      </c>
      <c r="G765" s="116" t="s">
        <v>103</v>
      </c>
      <c r="H765" s="124">
        <v>24806</v>
      </c>
      <c r="I765" s="115">
        <f t="shared" ca="1" si="53"/>
        <v>52</v>
      </c>
      <c r="J765" s="116">
        <v>51</v>
      </c>
      <c r="K765" s="118" t="s">
        <v>3</v>
      </c>
      <c r="L765" s="115" t="s">
        <v>112</v>
      </c>
      <c r="M765" s="102"/>
      <c r="N765" s="102"/>
      <c r="O765" s="102"/>
      <c r="P765" s="102"/>
      <c r="Q765" s="105"/>
      <c r="R765" s="105"/>
      <c r="S765" s="105"/>
      <c r="T765" s="102">
        <v>12.76</v>
      </c>
      <c r="U765" s="102">
        <v>2</v>
      </c>
      <c r="V765" s="102" t="str">
        <f t="shared" si="51"/>
        <v>PLATA</v>
      </c>
      <c r="W765" s="102" t="s">
        <v>233</v>
      </c>
      <c r="X765" t="str">
        <f t="shared" ca="1" si="52"/>
        <v>n</v>
      </c>
    </row>
    <row r="766" spans="1:24" x14ac:dyDescent="0.25">
      <c r="A766" s="128" t="s">
        <v>1325</v>
      </c>
      <c r="B766" s="116" t="s">
        <v>394</v>
      </c>
      <c r="C766" s="116" t="s">
        <v>914</v>
      </c>
      <c r="D766" s="116" t="s">
        <v>976</v>
      </c>
      <c r="E766" s="116">
        <v>3403127</v>
      </c>
      <c r="F766" s="115" t="s">
        <v>96</v>
      </c>
      <c r="G766" s="116" t="s">
        <v>103</v>
      </c>
      <c r="H766" s="124">
        <v>24806</v>
      </c>
      <c r="I766" s="115">
        <f t="shared" ca="1" si="53"/>
        <v>52</v>
      </c>
      <c r="J766" s="116">
        <v>51</v>
      </c>
      <c r="K766" s="118" t="s">
        <v>3</v>
      </c>
      <c r="L766" s="118" t="s">
        <v>113</v>
      </c>
      <c r="M766" s="102"/>
      <c r="N766" s="102"/>
      <c r="O766" s="102"/>
      <c r="P766" s="102"/>
      <c r="Q766" s="105"/>
      <c r="R766" s="105"/>
      <c r="S766" s="105"/>
      <c r="T766" s="102">
        <v>26.98</v>
      </c>
      <c r="U766" s="102">
        <v>2</v>
      </c>
      <c r="V766" s="102" t="str">
        <f t="shared" si="51"/>
        <v>PLATA</v>
      </c>
      <c r="W766" s="102" t="s">
        <v>233</v>
      </c>
      <c r="X766" t="str">
        <f t="shared" ca="1" si="52"/>
        <v>n</v>
      </c>
    </row>
    <row r="767" spans="1:24" x14ac:dyDescent="0.25">
      <c r="A767" s="128" t="s">
        <v>1325</v>
      </c>
      <c r="B767" s="116" t="s">
        <v>394</v>
      </c>
      <c r="C767" s="116" t="s">
        <v>914</v>
      </c>
      <c r="D767" s="116" t="s">
        <v>976</v>
      </c>
      <c r="E767" s="116">
        <v>3403127</v>
      </c>
      <c r="F767" s="115" t="s">
        <v>96</v>
      </c>
      <c r="G767" s="116" t="s">
        <v>103</v>
      </c>
      <c r="H767" s="124">
        <v>24806</v>
      </c>
      <c r="I767" s="115">
        <f t="shared" ca="1" si="53"/>
        <v>52</v>
      </c>
      <c r="J767" s="116">
        <v>51</v>
      </c>
      <c r="K767" s="118" t="s">
        <v>3</v>
      </c>
      <c r="L767" s="118" t="s">
        <v>114</v>
      </c>
      <c r="M767" s="102"/>
      <c r="N767" s="102"/>
      <c r="O767" s="102"/>
      <c r="P767" s="102"/>
      <c r="Q767" s="105"/>
      <c r="R767" s="105"/>
      <c r="S767" s="105"/>
      <c r="T767" s="102" t="s">
        <v>1624</v>
      </c>
      <c r="U767" s="102">
        <v>2</v>
      </c>
      <c r="V767" s="102" t="str">
        <f t="shared" si="51"/>
        <v>PLATA</v>
      </c>
      <c r="W767" s="102" t="s">
        <v>233</v>
      </c>
      <c r="X767" t="str">
        <f t="shared" ca="1" si="52"/>
        <v>n</v>
      </c>
    </row>
    <row r="768" spans="1:24" x14ac:dyDescent="0.25">
      <c r="A768" s="128" t="s">
        <v>1354</v>
      </c>
      <c r="B768" s="116" t="s">
        <v>386</v>
      </c>
      <c r="C768" s="116" t="s">
        <v>254</v>
      </c>
      <c r="D768" s="116" t="s">
        <v>949</v>
      </c>
      <c r="E768" s="116">
        <v>1841334</v>
      </c>
      <c r="F768" s="115" t="s">
        <v>97</v>
      </c>
      <c r="G768" s="116" t="s">
        <v>103</v>
      </c>
      <c r="H768" s="124">
        <v>23086</v>
      </c>
      <c r="I768" s="115">
        <f t="shared" ca="1" si="53"/>
        <v>56</v>
      </c>
      <c r="J768" s="116">
        <v>56</v>
      </c>
      <c r="K768" s="115" t="s">
        <v>9</v>
      </c>
      <c r="L768" s="115" t="s">
        <v>122</v>
      </c>
      <c r="M768" s="102"/>
      <c r="N768" s="102"/>
      <c r="O768" s="102"/>
      <c r="P768" s="102"/>
      <c r="Q768" s="105"/>
      <c r="R768" s="105"/>
      <c r="S768" s="105"/>
      <c r="T768" s="102">
        <v>7.89</v>
      </c>
      <c r="U768" s="102">
        <v>1</v>
      </c>
      <c r="V768" s="102" t="str">
        <f t="shared" si="51"/>
        <v>ORO</v>
      </c>
      <c r="W768" s="102" t="s">
        <v>233</v>
      </c>
      <c r="X768" t="str">
        <f t="shared" ca="1" si="52"/>
        <v>s</v>
      </c>
    </row>
    <row r="769" spans="1:24" x14ac:dyDescent="0.25">
      <c r="A769" s="128" t="s">
        <v>1354</v>
      </c>
      <c r="B769" s="116" t="s">
        <v>386</v>
      </c>
      <c r="C769" s="116" t="s">
        <v>254</v>
      </c>
      <c r="D769" s="116" t="s">
        <v>949</v>
      </c>
      <c r="E769" s="116">
        <v>1841334</v>
      </c>
      <c r="F769" s="115" t="s">
        <v>97</v>
      </c>
      <c r="G769" s="116" t="s">
        <v>103</v>
      </c>
      <c r="H769" s="124">
        <v>23086</v>
      </c>
      <c r="I769" s="115">
        <f t="shared" ca="1" si="53"/>
        <v>56</v>
      </c>
      <c r="J769" s="116">
        <v>56</v>
      </c>
      <c r="K769" s="115" t="s">
        <v>9</v>
      </c>
      <c r="L769" s="115" t="s">
        <v>156</v>
      </c>
      <c r="M769" s="102"/>
      <c r="N769" s="102"/>
      <c r="O769" s="102"/>
      <c r="P769" s="102"/>
      <c r="Q769" s="105"/>
      <c r="R769" s="105"/>
      <c r="S769" s="105"/>
      <c r="T769" s="102">
        <v>20.67</v>
      </c>
      <c r="U769" s="102">
        <v>1</v>
      </c>
      <c r="V769" s="102" t="str">
        <f t="shared" si="51"/>
        <v>ORO</v>
      </c>
      <c r="W769" s="102" t="s">
        <v>233</v>
      </c>
      <c r="X769" t="str">
        <f t="shared" ca="1" si="52"/>
        <v>s</v>
      </c>
    </row>
    <row r="770" spans="1:24" x14ac:dyDescent="0.25">
      <c r="A770" s="128" t="s">
        <v>1354</v>
      </c>
      <c r="B770" s="116" t="s">
        <v>386</v>
      </c>
      <c r="C770" s="116" t="s">
        <v>254</v>
      </c>
      <c r="D770" s="116" t="s">
        <v>949</v>
      </c>
      <c r="E770" s="116">
        <v>1841334</v>
      </c>
      <c r="F770" s="115" t="s">
        <v>97</v>
      </c>
      <c r="G770" s="116" t="s">
        <v>103</v>
      </c>
      <c r="H770" s="124">
        <v>23086</v>
      </c>
      <c r="I770" s="115">
        <f t="shared" ca="1" si="53"/>
        <v>56</v>
      </c>
      <c r="J770" s="116">
        <v>56</v>
      </c>
      <c r="K770" s="115" t="s">
        <v>9</v>
      </c>
      <c r="L770" s="115" t="s">
        <v>121</v>
      </c>
      <c r="M770" s="102"/>
      <c r="N770" s="102"/>
      <c r="O770" s="102"/>
      <c r="P770" s="102"/>
      <c r="Q770" s="105"/>
      <c r="R770" s="105"/>
      <c r="S770" s="105"/>
      <c r="T770" s="102">
        <v>21.95</v>
      </c>
      <c r="U770" s="102">
        <v>2</v>
      </c>
      <c r="V770" s="102" t="str">
        <f t="shared" si="51"/>
        <v>PLATA</v>
      </c>
      <c r="W770" s="102" t="s">
        <v>233</v>
      </c>
      <c r="X770" t="str">
        <f t="shared" ca="1" si="52"/>
        <v>s</v>
      </c>
    </row>
    <row r="771" spans="1:24" x14ac:dyDescent="0.25">
      <c r="A771" s="128" t="s">
        <v>1282</v>
      </c>
      <c r="B771" s="116" t="s">
        <v>238</v>
      </c>
      <c r="C771" s="116" t="s">
        <v>935</v>
      </c>
      <c r="D771" s="116" t="s">
        <v>936</v>
      </c>
      <c r="E771" s="116">
        <v>2638742</v>
      </c>
      <c r="F771" s="115" t="s">
        <v>97</v>
      </c>
      <c r="G771" s="116" t="s">
        <v>103</v>
      </c>
      <c r="H771" s="124">
        <v>26552</v>
      </c>
      <c r="I771" s="115">
        <f t="shared" ca="1" si="53"/>
        <v>47</v>
      </c>
      <c r="J771" s="116">
        <v>46</v>
      </c>
      <c r="K771" s="118" t="s">
        <v>4</v>
      </c>
      <c r="L771" s="118" t="s">
        <v>114</v>
      </c>
      <c r="M771" s="102"/>
      <c r="N771" s="102"/>
      <c r="O771" s="102"/>
      <c r="P771" s="102"/>
      <c r="Q771" s="105"/>
      <c r="R771" s="105"/>
      <c r="S771" s="105"/>
      <c r="T771" s="102" t="s">
        <v>1601</v>
      </c>
      <c r="U771" s="102">
        <v>2</v>
      </c>
      <c r="V771" s="102" t="str">
        <f t="shared" si="51"/>
        <v>PLATA</v>
      </c>
      <c r="W771" s="102" t="s">
        <v>233</v>
      </c>
      <c r="X771" t="str">
        <f t="shared" ca="1" si="52"/>
        <v>n</v>
      </c>
    </row>
    <row r="772" spans="1:24" x14ac:dyDescent="0.25">
      <c r="A772" s="128" t="s">
        <v>1282</v>
      </c>
      <c r="B772" s="116" t="s">
        <v>238</v>
      </c>
      <c r="C772" s="116" t="s">
        <v>935</v>
      </c>
      <c r="D772" s="116" t="s">
        <v>936</v>
      </c>
      <c r="E772" s="116">
        <v>2638742</v>
      </c>
      <c r="F772" s="115" t="s">
        <v>97</v>
      </c>
      <c r="G772" s="116" t="s">
        <v>103</v>
      </c>
      <c r="H772" s="124">
        <v>26552</v>
      </c>
      <c r="I772" s="115">
        <f t="shared" ca="1" si="53"/>
        <v>47</v>
      </c>
      <c r="J772" s="116">
        <v>46</v>
      </c>
      <c r="K772" s="118" t="s">
        <v>4</v>
      </c>
      <c r="L772" s="115" t="s">
        <v>115</v>
      </c>
      <c r="M772" s="102"/>
      <c r="N772" s="102"/>
      <c r="O772" s="102"/>
      <c r="P772" s="102"/>
      <c r="Q772" s="105"/>
      <c r="R772" s="105"/>
      <c r="S772" s="105"/>
      <c r="T772" s="102" t="s">
        <v>1648</v>
      </c>
      <c r="U772" s="102">
        <v>3</v>
      </c>
      <c r="V772" s="102" t="str">
        <f t="shared" si="51"/>
        <v>BRONCE</v>
      </c>
      <c r="W772" s="102" t="s">
        <v>233</v>
      </c>
      <c r="X772" t="str">
        <f t="shared" ca="1" si="52"/>
        <v>n</v>
      </c>
    </row>
    <row r="773" spans="1:24" x14ac:dyDescent="0.25">
      <c r="A773" s="128" t="s">
        <v>1282</v>
      </c>
      <c r="B773" s="116" t="s">
        <v>238</v>
      </c>
      <c r="C773" s="116" t="s">
        <v>935</v>
      </c>
      <c r="D773" s="116" t="s">
        <v>936</v>
      </c>
      <c r="E773" s="116">
        <v>2638742</v>
      </c>
      <c r="F773" s="115" t="s">
        <v>97</v>
      </c>
      <c r="G773" s="116" t="s">
        <v>103</v>
      </c>
      <c r="H773" s="124">
        <v>26552</v>
      </c>
      <c r="I773" s="115">
        <f t="shared" ca="1" si="53"/>
        <v>47</v>
      </c>
      <c r="J773" s="116">
        <v>46</v>
      </c>
      <c r="K773" s="118" t="s">
        <v>4</v>
      </c>
      <c r="L773" s="118" t="s">
        <v>550</v>
      </c>
      <c r="M773" s="102"/>
      <c r="N773" s="102"/>
      <c r="O773" s="102"/>
      <c r="P773" s="102"/>
      <c r="Q773" s="105"/>
      <c r="R773" s="105"/>
      <c r="S773" s="105"/>
      <c r="T773" s="102" t="s">
        <v>1757</v>
      </c>
      <c r="U773" s="102">
        <v>2</v>
      </c>
      <c r="V773" s="102" t="str">
        <f t="shared" ref="V773:V836" si="54">IF(U773=1,"ORO",IF(U773=2,"PLATA",IF(U773=3,"BRONCE","")))</f>
        <v>PLATA</v>
      </c>
      <c r="W773" s="102" t="s">
        <v>233</v>
      </c>
      <c r="X773" t="str">
        <f t="shared" ca="1" si="52"/>
        <v>n</v>
      </c>
    </row>
    <row r="774" spans="1:24" x14ac:dyDescent="0.25">
      <c r="A774" s="128" t="s">
        <v>1225</v>
      </c>
      <c r="B774" s="116" t="s">
        <v>238</v>
      </c>
      <c r="C774" s="116" t="s">
        <v>169</v>
      </c>
      <c r="D774" s="116" t="s">
        <v>970</v>
      </c>
      <c r="E774" s="116">
        <v>1893143</v>
      </c>
      <c r="F774" s="115" t="s">
        <v>96</v>
      </c>
      <c r="G774" s="116" t="s">
        <v>103</v>
      </c>
      <c r="H774" s="124">
        <v>27468</v>
      </c>
      <c r="I774" s="115">
        <f t="shared" ca="1" si="53"/>
        <v>44</v>
      </c>
      <c r="J774" s="116">
        <v>44</v>
      </c>
      <c r="K774" s="118" t="s">
        <v>13</v>
      </c>
      <c r="L774" s="118" t="s">
        <v>113</v>
      </c>
      <c r="M774" s="102"/>
      <c r="N774" s="102"/>
      <c r="O774" s="102"/>
      <c r="P774" s="102"/>
      <c r="Q774" s="105"/>
      <c r="R774" s="105"/>
      <c r="S774" s="105"/>
      <c r="T774" s="102">
        <v>28.23</v>
      </c>
      <c r="U774" s="102">
        <v>4</v>
      </c>
      <c r="V774" s="102" t="str">
        <f t="shared" si="54"/>
        <v/>
      </c>
      <c r="W774" s="102" t="s">
        <v>233</v>
      </c>
      <c r="X774" t="str">
        <f t="shared" ca="1" si="52"/>
        <v>s</v>
      </c>
    </row>
    <row r="775" spans="1:24" x14ac:dyDescent="0.25">
      <c r="A775" s="128" t="s">
        <v>1225</v>
      </c>
      <c r="B775" s="116" t="s">
        <v>238</v>
      </c>
      <c r="C775" s="116" t="s">
        <v>169</v>
      </c>
      <c r="D775" s="116" t="s">
        <v>970</v>
      </c>
      <c r="E775" s="116">
        <v>1893143</v>
      </c>
      <c r="F775" s="115" t="s">
        <v>96</v>
      </c>
      <c r="G775" s="116" t="s">
        <v>103</v>
      </c>
      <c r="H775" s="124">
        <v>27468</v>
      </c>
      <c r="I775" s="115">
        <f t="shared" ca="1" si="53"/>
        <v>44</v>
      </c>
      <c r="J775" s="116">
        <v>44</v>
      </c>
      <c r="K775" s="118" t="s">
        <v>13</v>
      </c>
      <c r="L775" s="118" t="s">
        <v>114</v>
      </c>
      <c r="M775" s="102"/>
      <c r="N775" s="102"/>
      <c r="O775" s="102"/>
      <c r="P775" s="102"/>
      <c r="Q775" s="105"/>
      <c r="R775" s="105"/>
      <c r="S775" s="105"/>
      <c r="T775" s="102" t="s">
        <v>1616</v>
      </c>
      <c r="U775" s="102">
        <v>2</v>
      </c>
      <c r="V775" s="102" t="str">
        <f t="shared" si="54"/>
        <v>PLATA</v>
      </c>
      <c r="W775" s="102" t="s">
        <v>233</v>
      </c>
      <c r="X775" t="str">
        <f t="shared" ca="1" si="52"/>
        <v>s</v>
      </c>
    </row>
    <row r="776" spans="1:24" x14ac:dyDescent="0.25">
      <c r="A776" s="128" t="s">
        <v>1225</v>
      </c>
      <c r="B776" s="116" t="s">
        <v>238</v>
      </c>
      <c r="C776" s="116" t="s">
        <v>169</v>
      </c>
      <c r="D776" s="116" t="s">
        <v>970</v>
      </c>
      <c r="E776" s="116">
        <v>1893143</v>
      </c>
      <c r="F776" s="115" t="s">
        <v>96</v>
      </c>
      <c r="G776" s="116" t="s">
        <v>103</v>
      </c>
      <c r="H776" s="124">
        <v>27468</v>
      </c>
      <c r="I776" s="115">
        <f t="shared" ca="1" si="53"/>
        <v>44</v>
      </c>
      <c r="J776" s="116">
        <v>44</v>
      </c>
      <c r="K776" s="118" t="s">
        <v>13</v>
      </c>
      <c r="L776" s="115" t="s">
        <v>115</v>
      </c>
      <c r="M776" s="102"/>
      <c r="N776" s="102"/>
      <c r="O776" s="102"/>
      <c r="P776" s="102"/>
      <c r="Q776" s="105"/>
      <c r="R776" s="105"/>
      <c r="S776" s="105"/>
      <c r="T776" s="102" t="s">
        <v>1676</v>
      </c>
      <c r="U776" s="102">
        <v>3</v>
      </c>
      <c r="V776" s="102" t="str">
        <f t="shared" ref="V776" si="55">IF(U776=1,"ORO",IF(U776=2,"PLATA",IF(U776=3,"BRONCE","")))</f>
        <v>BRONCE</v>
      </c>
      <c r="W776" s="102" t="s">
        <v>233</v>
      </c>
      <c r="X776" t="str">
        <f t="shared" ca="1" si="52"/>
        <v>s</v>
      </c>
    </row>
    <row r="777" spans="1:24" x14ac:dyDescent="0.25">
      <c r="A777" s="128" t="s">
        <v>1414</v>
      </c>
      <c r="B777" s="116" t="s">
        <v>387</v>
      </c>
      <c r="C777" s="116" t="s">
        <v>593</v>
      </c>
      <c r="D777" s="116" t="s">
        <v>954</v>
      </c>
      <c r="E777" s="116">
        <v>2365155</v>
      </c>
      <c r="F777" s="115" t="s">
        <v>97</v>
      </c>
      <c r="G777" s="116" t="s">
        <v>103</v>
      </c>
      <c r="H777" s="124">
        <v>21064</v>
      </c>
      <c r="I777" s="115">
        <f t="shared" ca="1" si="53"/>
        <v>62</v>
      </c>
      <c r="J777" s="116">
        <v>62</v>
      </c>
      <c r="K777" s="115" t="s">
        <v>8</v>
      </c>
      <c r="L777" s="115" t="s">
        <v>112</v>
      </c>
      <c r="M777" s="102"/>
      <c r="N777" s="102"/>
      <c r="O777" s="102"/>
      <c r="P777" s="102"/>
      <c r="Q777" s="105"/>
      <c r="R777" s="105"/>
      <c r="S777" s="105"/>
      <c r="T777" s="102">
        <v>19.28</v>
      </c>
      <c r="U777" s="102">
        <v>1</v>
      </c>
      <c r="V777" s="102" t="str">
        <f t="shared" si="54"/>
        <v>ORO</v>
      </c>
      <c r="W777" s="102" t="s">
        <v>233</v>
      </c>
      <c r="X777" t="str">
        <f t="shared" ca="1" si="52"/>
        <v>s</v>
      </c>
    </row>
    <row r="778" spans="1:24" x14ac:dyDescent="0.25">
      <c r="A778" s="128" t="s">
        <v>1414</v>
      </c>
      <c r="B778" s="116" t="s">
        <v>387</v>
      </c>
      <c r="C778" s="116" t="s">
        <v>593</v>
      </c>
      <c r="D778" s="116" t="s">
        <v>954</v>
      </c>
      <c r="E778" s="116">
        <v>2365155</v>
      </c>
      <c r="F778" s="115" t="s">
        <v>97</v>
      </c>
      <c r="G778" s="116" t="s">
        <v>103</v>
      </c>
      <c r="H778" s="124">
        <v>21064</v>
      </c>
      <c r="I778" s="115">
        <f t="shared" ca="1" si="53"/>
        <v>62</v>
      </c>
      <c r="J778" s="116">
        <v>62</v>
      </c>
      <c r="K778" s="115" t="s">
        <v>8</v>
      </c>
      <c r="L778" s="115" t="s">
        <v>122</v>
      </c>
      <c r="M778" s="102"/>
      <c r="N778" s="102"/>
      <c r="O778" s="102"/>
      <c r="P778" s="102"/>
      <c r="Q778" s="105"/>
      <c r="R778" s="105"/>
      <c r="S778" s="105"/>
      <c r="T778" s="102">
        <v>5.6</v>
      </c>
      <c r="U778" s="102">
        <v>2</v>
      </c>
      <c r="V778" s="102" t="str">
        <f t="shared" si="54"/>
        <v>PLATA</v>
      </c>
      <c r="W778" s="102" t="s">
        <v>233</v>
      </c>
      <c r="X778" t="str">
        <f t="shared" ref="X778:X841" ca="1" si="56">IF(I778=J778,"s","n")</f>
        <v>s</v>
      </c>
    </row>
    <row r="779" spans="1:24" x14ac:dyDescent="0.25">
      <c r="A779" s="128" t="s">
        <v>1414</v>
      </c>
      <c r="B779" s="116" t="s">
        <v>387</v>
      </c>
      <c r="C779" s="116" t="s">
        <v>593</v>
      </c>
      <c r="D779" s="116" t="s">
        <v>954</v>
      </c>
      <c r="E779" s="116">
        <v>2365155</v>
      </c>
      <c r="F779" s="115" t="s">
        <v>97</v>
      </c>
      <c r="G779" s="116" t="s">
        <v>103</v>
      </c>
      <c r="H779" s="124">
        <v>21064</v>
      </c>
      <c r="I779" s="115">
        <f t="shared" ca="1" si="53"/>
        <v>62</v>
      </c>
      <c r="J779" s="116">
        <v>62</v>
      </c>
      <c r="K779" s="115" t="s">
        <v>8</v>
      </c>
      <c r="L779" s="115" t="s">
        <v>156</v>
      </c>
      <c r="M779" s="102"/>
      <c r="N779" s="102"/>
      <c r="O779" s="102"/>
      <c r="P779" s="102"/>
      <c r="Q779" s="105"/>
      <c r="R779" s="105"/>
      <c r="S779" s="105"/>
      <c r="T779" s="102">
        <v>8.74</v>
      </c>
      <c r="U779" s="102">
        <v>4</v>
      </c>
      <c r="V779" s="102" t="str">
        <f t="shared" si="54"/>
        <v/>
      </c>
      <c r="W779" s="102" t="s">
        <v>233</v>
      </c>
      <c r="X779" t="str">
        <f t="shared" ca="1" si="56"/>
        <v>s</v>
      </c>
    </row>
    <row r="780" spans="1:24" x14ac:dyDescent="0.25">
      <c r="A780" s="128" t="s">
        <v>1321</v>
      </c>
      <c r="B780" s="116" t="s">
        <v>83</v>
      </c>
      <c r="C780" s="116" t="s">
        <v>947</v>
      </c>
      <c r="D780" s="116" t="s">
        <v>948</v>
      </c>
      <c r="E780" s="116">
        <v>1854973</v>
      </c>
      <c r="F780" s="115" t="s">
        <v>97</v>
      </c>
      <c r="G780" s="116" t="s">
        <v>103</v>
      </c>
      <c r="H780" s="124">
        <v>24045</v>
      </c>
      <c r="I780" s="115">
        <f t="shared" ca="1" si="53"/>
        <v>54</v>
      </c>
      <c r="J780" s="116">
        <v>53</v>
      </c>
      <c r="K780" s="118" t="s">
        <v>3</v>
      </c>
      <c r="L780" s="118" t="s">
        <v>113</v>
      </c>
      <c r="M780" s="102"/>
      <c r="N780" s="102"/>
      <c r="O780" s="102"/>
      <c r="P780" s="102"/>
      <c r="Q780" s="105"/>
      <c r="R780" s="105"/>
      <c r="S780" s="105"/>
      <c r="T780" s="102">
        <v>45.29</v>
      </c>
      <c r="U780" s="102">
        <v>4</v>
      </c>
      <c r="V780" s="102" t="str">
        <f t="shared" si="54"/>
        <v/>
      </c>
      <c r="W780" s="102" t="s">
        <v>233</v>
      </c>
      <c r="X780" t="str">
        <f t="shared" ca="1" si="56"/>
        <v>n</v>
      </c>
    </row>
    <row r="781" spans="1:24" x14ac:dyDescent="0.25">
      <c r="A781" s="128" t="s">
        <v>1321</v>
      </c>
      <c r="B781" s="116" t="s">
        <v>83</v>
      </c>
      <c r="C781" s="116" t="s">
        <v>947</v>
      </c>
      <c r="D781" s="116" t="s">
        <v>948</v>
      </c>
      <c r="E781" s="116">
        <v>1854973</v>
      </c>
      <c r="F781" s="115" t="s">
        <v>97</v>
      </c>
      <c r="G781" s="116" t="s">
        <v>103</v>
      </c>
      <c r="H781" s="124">
        <v>24045</v>
      </c>
      <c r="I781" s="115">
        <f t="shared" ref="I781:I844" ca="1" si="57">YEAR(TODAY())-YEAR(H781)</f>
        <v>54</v>
      </c>
      <c r="J781" s="116">
        <v>53</v>
      </c>
      <c r="K781" s="118" t="s">
        <v>3</v>
      </c>
      <c r="L781" s="118" t="s">
        <v>108</v>
      </c>
      <c r="M781" s="102"/>
      <c r="N781" s="102"/>
      <c r="O781" s="102"/>
      <c r="P781" s="102"/>
      <c r="Q781" s="105"/>
      <c r="R781" s="105"/>
      <c r="S781" s="105"/>
      <c r="T781" s="102" t="s">
        <v>1518</v>
      </c>
      <c r="U781" s="102">
        <v>1</v>
      </c>
      <c r="V781" s="102" t="str">
        <f t="shared" si="54"/>
        <v>ORO</v>
      </c>
      <c r="W781" s="102" t="s">
        <v>233</v>
      </c>
      <c r="X781" t="str">
        <f t="shared" ca="1" si="56"/>
        <v>n</v>
      </c>
    </row>
    <row r="782" spans="1:24" x14ac:dyDescent="0.25">
      <c r="A782" s="128" t="s">
        <v>1321</v>
      </c>
      <c r="B782" s="116" t="s">
        <v>83</v>
      </c>
      <c r="C782" s="116" t="s">
        <v>947</v>
      </c>
      <c r="D782" s="116" t="s">
        <v>948</v>
      </c>
      <c r="E782" s="116">
        <v>1854973</v>
      </c>
      <c r="F782" s="115" t="s">
        <v>97</v>
      </c>
      <c r="G782" s="116" t="s">
        <v>103</v>
      </c>
      <c r="H782" s="124">
        <v>24045</v>
      </c>
      <c r="I782" s="115">
        <f t="shared" ca="1" si="57"/>
        <v>54</v>
      </c>
      <c r="J782" s="116">
        <v>53</v>
      </c>
      <c r="K782" s="118" t="s">
        <v>3</v>
      </c>
      <c r="L782" s="118" t="s">
        <v>119</v>
      </c>
      <c r="M782" s="102"/>
      <c r="N782" s="102"/>
      <c r="O782" s="102"/>
      <c r="P782" s="102"/>
      <c r="Q782" s="105"/>
      <c r="R782" s="105"/>
      <c r="S782" s="105"/>
      <c r="T782" s="102" t="s">
        <v>233</v>
      </c>
      <c r="U782" s="102" t="s">
        <v>233</v>
      </c>
      <c r="V782" s="102" t="str">
        <f t="shared" si="54"/>
        <v/>
      </c>
      <c r="W782" s="102" t="s">
        <v>233</v>
      </c>
      <c r="X782" t="str">
        <f t="shared" ca="1" si="56"/>
        <v>n</v>
      </c>
    </row>
    <row r="783" spans="1:24" x14ac:dyDescent="0.25">
      <c r="A783" s="128" t="s">
        <v>1415</v>
      </c>
      <c r="B783" s="116" t="s">
        <v>83</v>
      </c>
      <c r="C783" s="116" t="s">
        <v>947</v>
      </c>
      <c r="D783" s="116" t="s">
        <v>955</v>
      </c>
      <c r="E783" s="116">
        <v>1841132</v>
      </c>
      <c r="F783" s="115" t="s">
        <v>97</v>
      </c>
      <c r="G783" s="116" t="s">
        <v>103</v>
      </c>
      <c r="H783" s="124">
        <v>20825</v>
      </c>
      <c r="I783" s="115">
        <f t="shared" ca="1" si="57"/>
        <v>62</v>
      </c>
      <c r="J783" s="116">
        <v>62</v>
      </c>
      <c r="K783" s="115" t="s">
        <v>8</v>
      </c>
      <c r="L783" s="115" t="s">
        <v>115</v>
      </c>
      <c r="M783" s="102"/>
      <c r="N783" s="102"/>
      <c r="O783" s="102"/>
      <c r="P783" s="102"/>
      <c r="Q783" s="105"/>
      <c r="R783" s="105"/>
      <c r="S783" s="105"/>
      <c r="T783" s="102" t="s">
        <v>1669</v>
      </c>
      <c r="U783" s="102">
        <v>4</v>
      </c>
      <c r="V783" s="102" t="str">
        <f t="shared" si="54"/>
        <v/>
      </c>
      <c r="W783" s="102" t="s">
        <v>233</v>
      </c>
      <c r="X783" t="str">
        <f t="shared" ca="1" si="56"/>
        <v>s</v>
      </c>
    </row>
    <row r="784" spans="1:24" x14ac:dyDescent="0.25">
      <c r="A784" s="128" t="s">
        <v>1415</v>
      </c>
      <c r="B784" s="116" t="s">
        <v>83</v>
      </c>
      <c r="C784" s="116" t="s">
        <v>947</v>
      </c>
      <c r="D784" s="116" t="s">
        <v>955</v>
      </c>
      <c r="E784" s="116">
        <v>1841132</v>
      </c>
      <c r="F784" s="115" t="s">
        <v>97</v>
      </c>
      <c r="G784" s="116" t="s">
        <v>103</v>
      </c>
      <c r="H784" s="124">
        <v>20825</v>
      </c>
      <c r="I784" s="115">
        <f t="shared" ca="1" si="57"/>
        <v>62</v>
      </c>
      <c r="J784" s="116">
        <v>62</v>
      </c>
      <c r="K784" s="115" t="s">
        <v>8</v>
      </c>
      <c r="L784" s="118" t="s">
        <v>116</v>
      </c>
      <c r="M784" s="102"/>
      <c r="N784" s="102"/>
      <c r="O784" s="102"/>
      <c r="P784" s="102"/>
      <c r="Q784" s="105"/>
      <c r="R784" s="105"/>
      <c r="S784" s="105"/>
      <c r="T784" s="102" t="s">
        <v>1587</v>
      </c>
      <c r="U784" s="102">
        <v>3</v>
      </c>
      <c r="V784" s="102" t="str">
        <f t="shared" si="54"/>
        <v>BRONCE</v>
      </c>
      <c r="W784" s="102" t="s">
        <v>233</v>
      </c>
      <c r="X784" t="str">
        <f t="shared" ca="1" si="56"/>
        <v>s</v>
      </c>
    </row>
    <row r="785" spans="1:24" x14ac:dyDescent="0.25">
      <c r="A785" s="128" t="s">
        <v>1415</v>
      </c>
      <c r="B785" s="116" t="s">
        <v>83</v>
      </c>
      <c r="C785" s="116" t="s">
        <v>947</v>
      </c>
      <c r="D785" s="116" t="s">
        <v>955</v>
      </c>
      <c r="E785" s="116">
        <v>1841132</v>
      </c>
      <c r="F785" s="115" t="s">
        <v>97</v>
      </c>
      <c r="G785" s="116" t="s">
        <v>103</v>
      </c>
      <c r="H785" s="124">
        <v>20825</v>
      </c>
      <c r="I785" s="115">
        <f t="shared" ca="1" si="57"/>
        <v>62</v>
      </c>
      <c r="J785" s="116">
        <v>62</v>
      </c>
      <c r="K785" s="115" t="s">
        <v>8</v>
      </c>
      <c r="L785" s="115" t="s">
        <v>156</v>
      </c>
      <c r="M785" s="102"/>
      <c r="N785" s="102"/>
      <c r="O785" s="102"/>
      <c r="P785" s="102"/>
      <c r="Q785" s="105"/>
      <c r="R785" s="105"/>
      <c r="S785" s="105"/>
      <c r="T785" s="102">
        <v>13.4</v>
      </c>
      <c r="U785" s="102">
        <v>2</v>
      </c>
      <c r="V785" s="102" t="str">
        <f t="shared" si="54"/>
        <v>PLATA</v>
      </c>
      <c r="W785" s="102" t="s">
        <v>233</v>
      </c>
      <c r="X785" t="str">
        <f t="shared" ca="1" si="56"/>
        <v>s</v>
      </c>
    </row>
    <row r="786" spans="1:24" x14ac:dyDescent="0.25">
      <c r="A786" s="128" t="s">
        <v>1393</v>
      </c>
      <c r="B786" s="116" t="s">
        <v>395</v>
      </c>
      <c r="C786" s="116" t="s">
        <v>985</v>
      </c>
      <c r="D786" s="116" t="s">
        <v>391</v>
      </c>
      <c r="E786" s="116">
        <v>2336648</v>
      </c>
      <c r="F786" s="115" t="s">
        <v>96</v>
      </c>
      <c r="G786" s="116" t="s">
        <v>103</v>
      </c>
      <c r="H786" s="124">
        <v>21083</v>
      </c>
      <c r="I786" s="115">
        <f t="shared" ca="1" si="57"/>
        <v>62</v>
      </c>
      <c r="J786" s="116">
        <v>61</v>
      </c>
      <c r="K786" s="115" t="s">
        <v>8</v>
      </c>
      <c r="L786" s="115" t="s">
        <v>112</v>
      </c>
      <c r="M786" s="102"/>
      <c r="N786" s="102"/>
      <c r="O786" s="102"/>
      <c r="P786" s="102"/>
      <c r="Q786" s="105"/>
      <c r="R786" s="105"/>
      <c r="S786" s="105"/>
      <c r="T786" s="102">
        <v>13.89</v>
      </c>
      <c r="U786" s="102">
        <v>1</v>
      </c>
      <c r="V786" s="102" t="str">
        <f t="shared" si="54"/>
        <v>ORO</v>
      </c>
      <c r="W786" s="102" t="s">
        <v>233</v>
      </c>
      <c r="X786" t="str">
        <f t="shared" ca="1" si="56"/>
        <v>n</v>
      </c>
    </row>
    <row r="787" spans="1:24" x14ac:dyDescent="0.25">
      <c r="A787" s="128" t="s">
        <v>1393</v>
      </c>
      <c r="B787" s="116" t="s">
        <v>395</v>
      </c>
      <c r="C787" s="116" t="s">
        <v>985</v>
      </c>
      <c r="D787" s="116" t="s">
        <v>391</v>
      </c>
      <c r="E787" s="116">
        <v>2336648</v>
      </c>
      <c r="F787" s="115" t="s">
        <v>96</v>
      </c>
      <c r="G787" s="116" t="s">
        <v>103</v>
      </c>
      <c r="H787" s="124">
        <v>21083</v>
      </c>
      <c r="I787" s="115">
        <f t="shared" ca="1" si="57"/>
        <v>62</v>
      </c>
      <c r="J787" s="116">
        <v>61</v>
      </c>
      <c r="K787" s="115" t="s">
        <v>8</v>
      </c>
      <c r="L787" s="115" t="s">
        <v>123</v>
      </c>
      <c r="M787" s="102"/>
      <c r="N787" s="102"/>
      <c r="O787" s="102"/>
      <c r="P787" s="102"/>
      <c r="Q787" s="105"/>
      <c r="R787" s="105"/>
      <c r="S787" s="105"/>
      <c r="T787" s="102">
        <v>7.89</v>
      </c>
      <c r="U787" s="102">
        <v>1</v>
      </c>
      <c r="V787" s="102" t="str">
        <f t="shared" si="54"/>
        <v>ORO</v>
      </c>
      <c r="W787" s="102" t="s">
        <v>233</v>
      </c>
      <c r="X787" t="str">
        <f t="shared" ca="1" si="56"/>
        <v>n</v>
      </c>
    </row>
    <row r="788" spans="1:24" x14ac:dyDescent="0.25">
      <c r="A788" s="128" t="s">
        <v>1393</v>
      </c>
      <c r="B788" s="116" t="s">
        <v>395</v>
      </c>
      <c r="C788" s="116" t="s">
        <v>985</v>
      </c>
      <c r="D788" s="116" t="s">
        <v>391</v>
      </c>
      <c r="E788" s="116">
        <v>2336648</v>
      </c>
      <c r="F788" s="115" t="s">
        <v>96</v>
      </c>
      <c r="G788" s="116" t="s">
        <v>103</v>
      </c>
      <c r="H788" s="124">
        <v>21083</v>
      </c>
      <c r="I788" s="115">
        <f t="shared" ca="1" si="57"/>
        <v>62</v>
      </c>
      <c r="J788" s="116">
        <v>61</v>
      </c>
      <c r="K788" s="115" t="s">
        <v>8</v>
      </c>
      <c r="L788" s="118" t="s">
        <v>119</v>
      </c>
      <c r="M788" s="102"/>
      <c r="N788" s="102"/>
      <c r="O788" s="102"/>
      <c r="P788" s="102"/>
      <c r="Q788" s="105"/>
      <c r="R788" s="105"/>
      <c r="S788" s="105"/>
      <c r="T788" s="102">
        <v>3.74</v>
      </c>
      <c r="U788" s="102">
        <v>1</v>
      </c>
      <c r="V788" s="102" t="str">
        <f t="shared" si="54"/>
        <v>ORO</v>
      </c>
      <c r="W788" s="102" t="s">
        <v>233</v>
      </c>
      <c r="X788" t="str">
        <f t="shared" ca="1" si="56"/>
        <v>n</v>
      </c>
    </row>
    <row r="789" spans="1:24" x14ac:dyDescent="0.25">
      <c r="A789" s="128" t="s">
        <v>1177</v>
      </c>
      <c r="B789" s="116" t="s">
        <v>17</v>
      </c>
      <c r="C789" s="116" t="s">
        <v>918</v>
      </c>
      <c r="D789" s="116" t="s">
        <v>919</v>
      </c>
      <c r="E789" s="116">
        <v>10715479</v>
      </c>
      <c r="F789" s="115" t="s">
        <v>97</v>
      </c>
      <c r="G789" s="116" t="s">
        <v>103</v>
      </c>
      <c r="H789" s="124">
        <v>31571</v>
      </c>
      <c r="I789" s="115">
        <f t="shared" ca="1" si="57"/>
        <v>33</v>
      </c>
      <c r="J789" s="116">
        <v>33</v>
      </c>
      <c r="K789" s="115" t="s">
        <v>91</v>
      </c>
      <c r="L789" s="115" t="s">
        <v>112</v>
      </c>
      <c r="M789" s="102"/>
      <c r="N789" s="102"/>
      <c r="O789" s="102"/>
      <c r="P789" s="102"/>
      <c r="Q789" s="105"/>
      <c r="R789" s="105"/>
      <c r="S789" s="105"/>
      <c r="T789" s="102">
        <v>15.71</v>
      </c>
      <c r="U789" s="102">
        <v>4</v>
      </c>
      <c r="V789" s="102" t="str">
        <f t="shared" si="54"/>
        <v/>
      </c>
      <c r="W789" s="102" t="s">
        <v>233</v>
      </c>
      <c r="X789" t="str">
        <f t="shared" ca="1" si="56"/>
        <v>s</v>
      </c>
    </row>
    <row r="790" spans="1:24" x14ac:dyDescent="0.25">
      <c r="A790" s="128" t="s">
        <v>1177</v>
      </c>
      <c r="B790" s="116" t="s">
        <v>17</v>
      </c>
      <c r="C790" s="116" t="s">
        <v>918</v>
      </c>
      <c r="D790" s="116" t="s">
        <v>919</v>
      </c>
      <c r="E790" s="116">
        <v>10715479</v>
      </c>
      <c r="F790" s="115" t="s">
        <v>97</v>
      </c>
      <c r="G790" s="116" t="s">
        <v>103</v>
      </c>
      <c r="H790" s="124">
        <v>31571</v>
      </c>
      <c r="I790" s="115">
        <f t="shared" ca="1" si="57"/>
        <v>33</v>
      </c>
      <c r="J790" s="116">
        <v>33</v>
      </c>
      <c r="K790" s="115" t="s">
        <v>91</v>
      </c>
      <c r="L790" s="118" t="s">
        <v>113</v>
      </c>
      <c r="M790" s="102"/>
      <c r="N790" s="102"/>
      <c r="O790" s="102"/>
      <c r="P790" s="102"/>
      <c r="Q790" s="105"/>
      <c r="R790" s="105"/>
      <c r="S790" s="105"/>
      <c r="T790" s="102">
        <v>32.64</v>
      </c>
      <c r="U790" s="102">
        <v>4</v>
      </c>
      <c r="V790" s="102" t="str">
        <f t="shared" si="54"/>
        <v/>
      </c>
      <c r="W790" s="102" t="s">
        <v>233</v>
      </c>
      <c r="X790" t="str">
        <f t="shared" ca="1" si="56"/>
        <v>s</v>
      </c>
    </row>
    <row r="791" spans="1:24" x14ac:dyDescent="0.25">
      <c r="A791" s="128" t="s">
        <v>1177</v>
      </c>
      <c r="B791" s="116" t="s">
        <v>17</v>
      </c>
      <c r="C791" s="116" t="s">
        <v>918</v>
      </c>
      <c r="D791" s="116" t="s">
        <v>919</v>
      </c>
      <c r="E791" s="116">
        <v>10715479</v>
      </c>
      <c r="F791" s="115" t="s">
        <v>97</v>
      </c>
      <c r="G791" s="116" t="s">
        <v>103</v>
      </c>
      <c r="H791" s="124">
        <v>31571</v>
      </c>
      <c r="I791" s="115">
        <f t="shared" ca="1" si="57"/>
        <v>33</v>
      </c>
      <c r="J791" s="116">
        <v>33</v>
      </c>
      <c r="K791" s="115" t="s">
        <v>91</v>
      </c>
      <c r="L791" s="118" t="s">
        <v>119</v>
      </c>
      <c r="M791" s="102"/>
      <c r="N791" s="102"/>
      <c r="O791" s="102"/>
      <c r="P791" s="102"/>
      <c r="Q791" s="105"/>
      <c r="R791" s="105"/>
      <c r="S791" s="105"/>
      <c r="T791" s="107">
        <v>3.22</v>
      </c>
      <c r="U791" s="102">
        <v>1</v>
      </c>
      <c r="V791" s="102" t="str">
        <f t="shared" si="54"/>
        <v>ORO</v>
      </c>
      <c r="W791" s="102" t="s">
        <v>233</v>
      </c>
      <c r="X791" t="str">
        <f t="shared" ca="1" si="56"/>
        <v>s</v>
      </c>
    </row>
    <row r="792" spans="1:24" x14ac:dyDescent="0.25">
      <c r="A792" s="128" t="s">
        <v>1318</v>
      </c>
      <c r="B792" s="116" t="s">
        <v>385</v>
      </c>
      <c r="C792" s="116" t="s">
        <v>925</v>
      </c>
      <c r="D792" s="116" t="s">
        <v>943</v>
      </c>
      <c r="E792" s="116">
        <v>1855068</v>
      </c>
      <c r="F792" s="115" t="s">
        <v>97</v>
      </c>
      <c r="G792" s="116" t="s">
        <v>103</v>
      </c>
      <c r="H792" s="124">
        <v>25240</v>
      </c>
      <c r="I792" s="115">
        <f t="shared" ca="1" si="57"/>
        <v>50</v>
      </c>
      <c r="J792" s="116">
        <v>50</v>
      </c>
      <c r="K792" s="118" t="s">
        <v>3</v>
      </c>
      <c r="L792" s="116" t="s">
        <v>740</v>
      </c>
      <c r="M792" s="102"/>
      <c r="N792" s="102"/>
      <c r="O792" s="102"/>
      <c r="P792" s="102"/>
      <c r="Q792" s="105"/>
      <c r="R792" s="105"/>
      <c r="S792" s="105"/>
      <c r="T792" s="102">
        <v>21.23</v>
      </c>
      <c r="U792" s="102">
        <v>1</v>
      </c>
      <c r="V792" s="102" t="str">
        <f t="shared" si="54"/>
        <v>ORO</v>
      </c>
      <c r="W792" s="102" t="s">
        <v>233</v>
      </c>
      <c r="X792" t="str">
        <f t="shared" ca="1" si="56"/>
        <v>s</v>
      </c>
    </row>
    <row r="793" spans="1:24" x14ac:dyDescent="0.25">
      <c r="A793" s="128" t="s">
        <v>1318</v>
      </c>
      <c r="B793" s="116" t="s">
        <v>385</v>
      </c>
      <c r="C793" s="116" t="s">
        <v>925</v>
      </c>
      <c r="D793" s="116" t="s">
        <v>943</v>
      </c>
      <c r="E793" s="116">
        <v>1855068</v>
      </c>
      <c r="F793" s="115" t="s">
        <v>97</v>
      </c>
      <c r="G793" s="116" t="s">
        <v>103</v>
      </c>
      <c r="H793" s="124">
        <v>25240</v>
      </c>
      <c r="I793" s="115">
        <f t="shared" ca="1" si="57"/>
        <v>50</v>
      </c>
      <c r="J793" s="116">
        <v>50</v>
      </c>
      <c r="K793" s="118" t="s">
        <v>3</v>
      </c>
      <c r="L793" s="118" t="s">
        <v>119</v>
      </c>
      <c r="M793" s="102"/>
      <c r="N793" s="102"/>
      <c r="O793" s="102"/>
      <c r="P793" s="102"/>
      <c r="Q793" s="105"/>
      <c r="R793" s="105"/>
      <c r="S793" s="105"/>
      <c r="T793" s="107">
        <v>3.27</v>
      </c>
      <c r="U793" s="102">
        <v>1</v>
      </c>
      <c r="V793" s="102" t="str">
        <f t="shared" si="54"/>
        <v>ORO</v>
      </c>
      <c r="W793" s="102" t="s">
        <v>233</v>
      </c>
      <c r="X793" t="str">
        <f t="shared" ca="1" si="56"/>
        <v>s</v>
      </c>
    </row>
    <row r="794" spans="1:24" x14ac:dyDescent="0.25">
      <c r="A794" s="128" t="s">
        <v>1318</v>
      </c>
      <c r="B794" s="116" t="s">
        <v>385</v>
      </c>
      <c r="C794" s="116" t="s">
        <v>925</v>
      </c>
      <c r="D794" s="116" t="s">
        <v>943</v>
      </c>
      <c r="E794" s="116">
        <v>1855068</v>
      </c>
      <c r="F794" s="115" t="s">
        <v>97</v>
      </c>
      <c r="G794" s="116" t="s">
        <v>103</v>
      </c>
      <c r="H794" s="124">
        <v>25240</v>
      </c>
      <c r="I794" s="115">
        <f t="shared" ca="1" si="57"/>
        <v>50</v>
      </c>
      <c r="J794" s="116">
        <v>50</v>
      </c>
      <c r="K794" s="118" t="s">
        <v>3</v>
      </c>
      <c r="L794" s="118" t="s">
        <v>120</v>
      </c>
      <c r="M794" s="102"/>
      <c r="N794" s="102"/>
      <c r="O794" s="102"/>
      <c r="P794" s="102"/>
      <c r="Q794" s="105"/>
      <c r="R794" s="105"/>
      <c r="S794" s="105"/>
      <c r="T794" s="102">
        <v>1.1000000000000001</v>
      </c>
      <c r="U794" s="102">
        <v>1</v>
      </c>
      <c r="V794" s="102" t="str">
        <f t="shared" si="54"/>
        <v>ORO</v>
      </c>
      <c r="W794" s="102" t="s">
        <v>233</v>
      </c>
      <c r="X794" t="str">
        <f t="shared" ca="1" si="56"/>
        <v>s</v>
      </c>
    </row>
    <row r="795" spans="1:24" x14ac:dyDescent="0.25">
      <c r="A795" s="128" t="s">
        <v>1191</v>
      </c>
      <c r="B795" s="116" t="s">
        <v>385</v>
      </c>
      <c r="C795" s="116" t="s">
        <v>404</v>
      </c>
      <c r="D795" s="116" t="s">
        <v>960</v>
      </c>
      <c r="E795" s="116">
        <v>5047949</v>
      </c>
      <c r="F795" s="115" t="s">
        <v>96</v>
      </c>
      <c r="G795" s="116" t="s">
        <v>103</v>
      </c>
      <c r="H795" s="124">
        <v>30034</v>
      </c>
      <c r="I795" s="115">
        <f t="shared" ca="1" si="57"/>
        <v>37</v>
      </c>
      <c r="J795" s="116">
        <v>37</v>
      </c>
      <c r="K795" s="115" t="s">
        <v>16</v>
      </c>
      <c r="L795" s="118" t="s">
        <v>113</v>
      </c>
      <c r="M795" s="102"/>
      <c r="N795" s="102"/>
      <c r="O795" s="102"/>
      <c r="P795" s="102"/>
      <c r="Q795" s="105"/>
      <c r="R795" s="105"/>
      <c r="S795" s="105"/>
      <c r="T795" s="102">
        <v>25.25</v>
      </c>
      <c r="U795" s="102">
        <v>1</v>
      </c>
      <c r="V795" s="102" t="str">
        <f t="shared" si="54"/>
        <v>ORO</v>
      </c>
      <c r="W795" s="102" t="s">
        <v>233</v>
      </c>
      <c r="X795" t="str">
        <f t="shared" ca="1" si="56"/>
        <v>s</v>
      </c>
    </row>
    <row r="796" spans="1:24" x14ac:dyDescent="0.25">
      <c r="A796" s="128" t="s">
        <v>1191</v>
      </c>
      <c r="B796" s="116" t="s">
        <v>385</v>
      </c>
      <c r="C796" s="116" t="s">
        <v>404</v>
      </c>
      <c r="D796" s="116" t="s">
        <v>960</v>
      </c>
      <c r="E796" s="116">
        <v>5047949</v>
      </c>
      <c r="F796" s="115" t="s">
        <v>96</v>
      </c>
      <c r="G796" s="116" t="s">
        <v>103</v>
      </c>
      <c r="H796" s="124">
        <v>30034</v>
      </c>
      <c r="I796" s="115">
        <f t="shared" ca="1" si="57"/>
        <v>37</v>
      </c>
      <c r="J796" s="116">
        <v>37</v>
      </c>
      <c r="K796" s="115" t="s">
        <v>16</v>
      </c>
      <c r="L796" s="118" t="s">
        <v>114</v>
      </c>
      <c r="M796" s="102"/>
      <c r="N796" s="102"/>
      <c r="O796" s="102"/>
      <c r="P796" s="102"/>
      <c r="Q796" s="105"/>
      <c r="R796" s="105"/>
      <c r="S796" s="105"/>
      <c r="T796" s="102">
        <v>58.55</v>
      </c>
      <c r="U796" s="102">
        <v>1</v>
      </c>
      <c r="V796" s="102" t="str">
        <f t="shared" si="54"/>
        <v>ORO</v>
      </c>
      <c r="W796" s="102" t="s">
        <v>233</v>
      </c>
      <c r="X796" t="str">
        <f t="shared" ca="1" si="56"/>
        <v>s</v>
      </c>
    </row>
    <row r="797" spans="1:24" x14ac:dyDescent="0.25">
      <c r="A797" s="128" t="s">
        <v>1191</v>
      </c>
      <c r="B797" s="116" t="s">
        <v>385</v>
      </c>
      <c r="C797" s="116" t="s">
        <v>404</v>
      </c>
      <c r="D797" s="116" t="s">
        <v>960</v>
      </c>
      <c r="E797" s="116">
        <v>5047949</v>
      </c>
      <c r="F797" s="115" t="s">
        <v>96</v>
      </c>
      <c r="G797" s="116" t="s">
        <v>103</v>
      </c>
      <c r="H797" s="124">
        <v>30034</v>
      </c>
      <c r="I797" s="115">
        <f t="shared" ca="1" si="57"/>
        <v>37</v>
      </c>
      <c r="J797" s="116">
        <v>37</v>
      </c>
      <c r="K797" s="115" t="s">
        <v>16</v>
      </c>
      <c r="L797" s="115" t="s">
        <v>115</v>
      </c>
      <c r="M797" s="102"/>
      <c r="N797" s="102"/>
      <c r="O797" s="102"/>
      <c r="P797" s="102"/>
      <c r="Q797" s="105"/>
      <c r="R797" s="105"/>
      <c r="S797" s="105"/>
      <c r="T797" s="102" t="s">
        <v>233</v>
      </c>
      <c r="U797" s="102" t="s">
        <v>233</v>
      </c>
      <c r="V797" s="102" t="str">
        <f t="shared" si="54"/>
        <v/>
      </c>
      <c r="W797" s="102" t="s">
        <v>233</v>
      </c>
      <c r="X797" t="str">
        <f t="shared" ca="1" si="56"/>
        <v>s</v>
      </c>
    </row>
    <row r="798" spans="1:24" x14ac:dyDescent="0.25">
      <c r="A798" s="128" t="s">
        <v>1199</v>
      </c>
      <c r="B798" s="116" t="s">
        <v>818</v>
      </c>
      <c r="C798" s="116" t="s">
        <v>238</v>
      </c>
      <c r="D798" s="116" t="s">
        <v>920</v>
      </c>
      <c r="E798" s="116">
        <v>5799392</v>
      </c>
      <c r="F798" s="115" t="s">
        <v>97</v>
      </c>
      <c r="G798" s="116" t="s">
        <v>103</v>
      </c>
      <c r="H798" s="124">
        <v>30713</v>
      </c>
      <c r="I798" s="115">
        <f t="shared" ca="1" si="57"/>
        <v>35</v>
      </c>
      <c r="J798" s="116">
        <v>35</v>
      </c>
      <c r="K798" s="115" t="s">
        <v>16</v>
      </c>
      <c r="L798" s="115" t="s">
        <v>122</v>
      </c>
      <c r="M798" s="102"/>
      <c r="N798" s="102"/>
      <c r="O798" s="102"/>
      <c r="P798" s="102"/>
      <c r="Q798" s="105"/>
      <c r="R798" s="105"/>
      <c r="S798" s="105"/>
      <c r="T798" s="102">
        <v>7.3</v>
      </c>
      <c r="U798" s="102">
        <v>1</v>
      </c>
      <c r="V798" s="102" t="str">
        <f t="shared" si="54"/>
        <v>ORO</v>
      </c>
      <c r="W798" s="102" t="s">
        <v>233</v>
      </c>
      <c r="X798" t="str">
        <f t="shared" ca="1" si="56"/>
        <v>s</v>
      </c>
    </row>
    <row r="799" spans="1:24" x14ac:dyDescent="0.25">
      <c r="A799" s="128" t="s">
        <v>1199</v>
      </c>
      <c r="B799" s="116" t="s">
        <v>818</v>
      </c>
      <c r="C799" s="116" t="s">
        <v>238</v>
      </c>
      <c r="D799" s="116" t="s">
        <v>920</v>
      </c>
      <c r="E799" s="116">
        <v>5799392</v>
      </c>
      <c r="F799" s="115" t="s">
        <v>97</v>
      </c>
      <c r="G799" s="116" t="s">
        <v>103</v>
      </c>
      <c r="H799" s="124">
        <v>30713</v>
      </c>
      <c r="I799" s="115">
        <f t="shared" ca="1" si="57"/>
        <v>35</v>
      </c>
      <c r="J799" s="116">
        <v>35</v>
      </c>
      <c r="K799" s="115" t="s">
        <v>16</v>
      </c>
      <c r="L799" s="115" t="s">
        <v>156</v>
      </c>
      <c r="M799" s="102"/>
      <c r="N799" s="102"/>
      <c r="O799" s="102"/>
      <c r="P799" s="102"/>
      <c r="Q799" s="105"/>
      <c r="R799" s="105"/>
      <c r="S799" s="105"/>
      <c r="T799" s="102">
        <v>21.13</v>
      </c>
      <c r="U799" s="102">
        <v>1</v>
      </c>
      <c r="V799" s="102" t="str">
        <f t="shared" si="54"/>
        <v>ORO</v>
      </c>
      <c r="W799" s="102" t="s">
        <v>233</v>
      </c>
      <c r="X799" t="str">
        <f t="shared" ca="1" si="56"/>
        <v>s</v>
      </c>
    </row>
    <row r="800" spans="1:24" x14ac:dyDescent="0.25">
      <c r="A800" s="128" t="s">
        <v>1199</v>
      </c>
      <c r="B800" s="116" t="s">
        <v>818</v>
      </c>
      <c r="C800" s="116" t="s">
        <v>238</v>
      </c>
      <c r="D800" s="116" t="s">
        <v>920</v>
      </c>
      <c r="E800" s="116">
        <v>5799392</v>
      </c>
      <c r="F800" s="115" t="s">
        <v>97</v>
      </c>
      <c r="G800" s="116" t="s">
        <v>103</v>
      </c>
      <c r="H800" s="124">
        <v>30713</v>
      </c>
      <c r="I800" s="115">
        <f t="shared" ca="1" si="57"/>
        <v>35</v>
      </c>
      <c r="J800" s="116">
        <v>35</v>
      </c>
      <c r="K800" s="115" t="s">
        <v>16</v>
      </c>
      <c r="L800" s="115" t="s">
        <v>121</v>
      </c>
      <c r="M800" s="102"/>
      <c r="N800" s="102"/>
      <c r="O800" s="102"/>
      <c r="P800" s="102"/>
      <c r="Q800" s="105"/>
      <c r="R800" s="105"/>
      <c r="S800" s="105"/>
      <c r="T800" s="102">
        <v>17.28</v>
      </c>
      <c r="U800" s="102">
        <v>1</v>
      </c>
      <c r="V800" s="102" t="str">
        <f t="shared" si="54"/>
        <v>ORO</v>
      </c>
      <c r="W800" s="102" t="s">
        <v>233</v>
      </c>
      <c r="X800" t="str">
        <f t="shared" ca="1" si="56"/>
        <v>s</v>
      </c>
    </row>
    <row r="801" spans="1:24" x14ac:dyDescent="0.25">
      <c r="A801" s="128" t="s">
        <v>1219</v>
      </c>
      <c r="B801" s="116" t="s">
        <v>381</v>
      </c>
      <c r="C801" s="116" t="s">
        <v>930</v>
      </c>
      <c r="D801" s="116" t="s">
        <v>931</v>
      </c>
      <c r="E801" s="116">
        <v>5002539</v>
      </c>
      <c r="F801" s="115" t="s">
        <v>97</v>
      </c>
      <c r="G801" s="116" t="s">
        <v>103</v>
      </c>
      <c r="H801" s="124">
        <v>28309</v>
      </c>
      <c r="I801" s="115">
        <f t="shared" ca="1" si="57"/>
        <v>42</v>
      </c>
      <c r="J801" s="116">
        <v>42</v>
      </c>
      <c r="K801" s="118" t="s">
        <v>13</v>
      </c>
      <c r="L801" s="118" t="s">
        <v>113</v>
      </c>
      <c r="M801" s="102"/>
      <c r="N801" s="102"/>
      <c r="O801" s="102"/>
      <c r="P801" s="102"/>
      <c r="Q801" s="105"/>
      <c r="R801" s="105"/>
      <c r="S801" s="105"/>
      <c r="T801" s="102">
        <v>32.67</v>
      </c>
      <c r="U801" s="102">
        <v>1</v>
      </c>
      <c r="V801" s="102" t="str">
        <f t="shared" si="54"/>
        <v>ORO</v>
      </c>
      <c r="W801" s="102" t="s">
        <v>233</v>
      </c>
      <c r="X801" t="str">
        <f t="shared" ca="1" si="56"/>
        <v>s</v>
      </c>
    </row>
    <row r="802" spans="1:24" x14ac:dyDescent="0.25">
      <c r="A802" s="128" t="s">
        <v>1219</v>
      </c>
      <c r="B802" s="116" t="s">
        <v>381</v>
      </c>
      <c r="C802" s="116" t="s">
        <v>930</v>
      </c>
      <c r="D802" s="116" t="s">
        <v>931</v>
      </c>
      <c r="E802" s="116">
        <v>5002539</v>
      </c>
      <c r="F802" s="115" t="s">
        <v>97</v>
      </c>
      <c r="G802" s="116" t="s">
        <v>103</v>
      </c>
      <c r="H802" s="124">
        <v>28309</v>
      </c>
      <c r="I802" s="115">
        <f t="shared" ca="1" si="57"/>
        <v>42</v>
      </c>
      <c r="J802" s="116">
        <v>42</v>
      </c>
      <c r="K802" s="118" t="s">
        <v>13</v>
      </c>
      <c r="L802" s="115" t="s">
        <v>123</v>
      </c>
      <c r="M802" s="102"/>
      <c r="N802" s="102"/>
      <c r="O802" s="102"/>
      <c r="P802" s="102"/>
      <c r="Q802" s="105"/>
      <c r="R802" s="105"/>
      <c r="S802" s="105"/>
      <c r="T802" s="102">
        <v>8.52</v>
      </c>
      <c r="U802" s="102">
        <v>1</v>
      </c>
      <c r="V802" s="102" t="str">
        <f t="shared" si="54"/>
        <v>ORO</v>
      </c>
      <c r="W802" s="102" t="s">
        <v>233</v>
      </c>
      <c r="X802" t="str">
        <f t="shared" ca="1" si="56"/>
        <v>s</v>
      </c>
    </row>
    <row r="803" spans="1:24" x14ac:dyDescent="0.25">
      <c r="A803" s="128" t="s">
        <v>1411</v>
      </c>
      <c r="B803" s="116" t="s">
        <v>361</v>
      </c>
      <c r="C803" s="116" t="s">
        <v>950</v>
      </c>
      <c r="D803" s="116" t="s">
        <v>951</v>
      </c>
      <c r="E803" s="116">
        <v>1822702</v>
      </c>
      <c r="F803" s="115" t="s">
        <v>97</v>
      </c>
      <c r="G803" s="116" t="s">
        <v>103</v>
      </c>
      <c r="H803" s="124">
        <v>21595</v>
      </c>
      <c r="I803" s="115">
        <f t="shared" ca="1" si="57"/>
        <v>60</v>
      </c>
      <c r="J803" s="116">
        <v>60</v>
      </c>
      <c r="K803" s="115" t="s">
        <v>8</v>
      </c>
      <c r="L803" s="115" t="s">
        <v>115</v>
      </c>
      <c r="M803" s="102"/>
      <c r="N803" s="102"/>
      <c r="O803" s="102"/>
      <c r="P803" s="102"/>
      <c r="Q803" s="105"/>
      <c r="R803" s="105"/>
      <c r="S803" s="105"/>
      <c r="T803" s="102" t="s">
        <v>1670</v>
      </c>
      <c r="U803" s="102">
        <v>2</v>
      </c>
      <c r="V803" s="102" t="str">
        <f t="shared" si="54"/>
        <v>PLATA</v>
      </c>
      <c r="W803" s="102" t="s">
        <v>233</v>
      </c>
      <c r="X803" t="str">
        <f t="shared" ca="1" si="56"/>
        <v>s</v>
      </c>
    </row>
    <row r="804" spans="1:24" x14ac:dyDescent="0.25">
      <c r="A804" s="128" t="s">
        <v>1411</v>
      </c>
      <c r="B804" s="116" t="s">
        <v>361</v>
      </c>
      <c r="C804" s="116" t="s">
        <v>950</v>
      </c>
      <c r="D804" s="116" t="s">
        <v>951</v>
      </c>
      <c r="E804" s="116">
        <v>1822702</v>
      </c>
      <c r="F804" s="115" t="s">
        <v>97</v>
      </c>
      <c r="G804" s="116" t="s">
        <v>103</v>
      </c>
      <c r="H804" s="124">
        <v>21595</v>
      </c>
      <c r="I804" s="115">
        <f t="shared" ca="1" si="57"/>
        <v>60</v>
      </c>
      <c r="J804" s="116">
        <v>60</v>
      </c>
      <c r="K804" s="115" t="s">
        <v>8</v>
      </c>
      <c r="L804" s="115" t="s">
        <v>121</v>
      </c>
      <c r="M804" s="102"/>
      <c r="N804" s="102"/>
      <c r="O804" s="102"/>
      <c r="P804" s="102"/>
      <c r="Q804" s="105"/>
      <c r="R804" s="105"/>
      <c r="S804" s="105"/>
      <c r="T804" s="102">
        <v>15.3</v>
      </c>
      <c r="U804" s="102">
        <v>1</v>
      </c>
      <c r="V804" s="102" t="str">
        <f t="shared" si="54"/>
        <v>ORO</v>
      </c>
      <c r="W804" s="102" t="s">
        <v>233</v>
      </c>
      <c r="X804" t="str">
        <f t="shared" ca="1" si="56"/>
        <v>s</v>
      </c>
    </row>
    <row r="805" spans="1:24" x14ac:dyDescent="0.25">
      <c r="A805" s="128" t="s">
        <v>1411</v>
      </c>
      <c r="B805" s="116" t="s">
        <v>361</v>
      </c>
      <c r="C805" s="116" t="s">
        <v>950</v>
      </c>
      <c r="D805" s="116" t="s">
        <v>951</v>
      </c>
      <c r="E805" s="116">
        <v>1822702</v>
      </c>
      <c r="F805" s="115" t="s">
        <v>97</v>
      </c>
      <c r="G805" s="116" t="s">
        <v>103</v>
      </c>
      <c r="H805" s="124">
        <v>21595</v>
      </c>
      <c r="I805" s="115">
        <f t="shared" ca="1" si="57"/>
        <v>60</v>
      </c>
      <c r="J805" s="116">
        <v>60</v>
      </c>
      <c r="K805" s="115" t="s">
        <v>8</v>
      </c>
      <c r="L805" s="118" t="s">
        <v>119</v>
      </c>
      <c r="M805" s="102"/>
      <c r="N805" s="102"/>
      <c r="O805" s="102"/>
      <c r="P805" s="102"/>
      <c r="Q805" s="105"/>
      <c r="R805" s="105"/>
      <c r="S805" s="105"/>
      <c r="T805" s="107">
        <v>2.52</v>
      </c>
      <c r="U805" s="102">
        <v>2</v>
      </c>
      <c r="V805" s="102" t="str">
        <f t="shared" si="54"/>
        <v>PLATA</v>
      </c>
      <c r="W805" s="102" t="s">
        <v>233</v>
      </c>
      <c r="X805" t="str">
        <f t="shared" ca="1" si="56"/>
        <v>s</v>
      </c>
    </row>
    <row r="806" spans="1:24" x14ac:dyDescent="0.25">
      <c r="A806" s="128" t="s">
        <v>1412</v>
      </c>
      <c r="B806" s="116" t="s">
        <v>361</v>
      </c>
      <c r="C806" s="116" t="s">
        <v>407</v>
      </c>
      <c r="D806" s="116" t="s">
        <v>953</v>
      </c>
      <c r="E806" s="116">
        <v>1650826</v>
      </c>
      <c r="F806" s="115" t="s">
        <v>97</v>
      </c>
      <c r="G806" s="116" t="s">
        <v>103</v>
      </c>
      <c r="H806" s="124">
        <v>21315</v>
      </c>
      <c r="I806" s="115">
        <f t="shared" ca="1" si="57"/>
        <v>61</v>
      </c>
      <c r="J806" s="116">
        <v>61</v>
      </c>
      <c r="K806" s="115" t="s">
        <v>8</v>
      </c>
      <c r="L806" s="118" t="s">
        <v>113</v>
      </c>
      <c r="M806" s="102"/>
      <c r="N806" s="102"/>
      <c r="O806" s="102"/>
      <c r="P806" s="102"/>
      <c r="Q806" s="105"/>
      <c r="R806" s="105"/>
      <c r="S806" s="105"/>
      <c r="T806" s="102">
        <v>41.42</v>
      </c>
      <c r="U806" s="102">
        <v>2</v>
      </c>
      <c r="V806" s="102" t="str">
        <f t="shared" si="54"/>
        <v>PLATA</v>
      </c>
      <c r="W806" s="102" t="s">
        <v>233</v>
      </c>
      <c r="X806" t="str">
        <f t="shared" ca="1" si="56"/>
        <v>s</v>
      </c>
    </row>
    <row r="807" spans="1:24" x14ac:dyDescent="0.25">
      <c r="A807" s="128" t="s">
        <v>1412</v>
      </c>
      <c r="B807" s="116" t="s">
        <v>361</v>
      </c>
      <c r="C807" s="116" t="s">
        <v>407</v>
      </c>
      <c r="D807" s="116" t="s">
        <v>953</v>
      </c>
      <c r="E807" s="116">
        <v>1650826</v>
      </c>
      <c r="F807" s="115" t="s">
        <v>97</v>
      </c>
      <c r="G807" s="116" t="s">
        <v>103</v>
      </c>
      <c r="H807" s="124">
        <v>21315</v>
      </c>
      <c r="I807" s="115">
        <f t="shared" ca="1" si="57"/>
        <v>61</v>
      </c>
      <c r="J807" s="116">
        <v>61</v>
      </c>
      <c r="K807" s="115" t="s">
        <v>8</v>
      </c>
      <c r="L807" s="118" t="s">
        <v>114</v>
      </c>
      <c r="M807" s="102"/>
      <c r="N807" s="102"/>
      <c r="O807" s="102"/>
      <c r="P807" s="102"/>
      <c r="Q807" s="105"/>
      <c r="R807" s="105"/>
      <c r="S807" s="105"/>
      <c r="T807" s="102" t="s">
        <v>1609</v>
      </c>
      <c r="U807" s="102">
        <v>2</v>
      </c>
      <c r="V807" s="102" t="str">
        <f t="shared" si="54"/>
        <v>PLATA</v>
      </c>
      <c r="W807" s="102" t="s">
        <v>233</v>
      </c>
      <c r="X807" t="str">
        <f t="shared" ca="1" si="56"/>
        <v>s</v>
      </c>
    </row>
    <row r="808" spans="1:24" x14ac:dyDescent="0.25">
      <c r="A808" s="128" t="s">
        <v>1412</v>
      </c>
      <c r="B808" s="116" t="s">
        <v>361</v>
      </c>
      <c r="C808" s="116" t="s">
        <v>407</v>
      </c>
      <c r="D808" s="116" t="s">
        <v>953</v>
      </c>
      <c r="E808" s="116">
        <v>1650826</v>
      </c>
      <c r="F808" s="115" t="s">
        <v>97</v>
      </c>
      <c r="G808" s="116" t="s">
        <v>103</v>
      </c>
      <c r="H808" s="124">
        <v>21315</v>
      </c>
      <c r="I808" s="115">
        <f t="shared" ca="1" si="57"/>
        <v>61</v>
      </c>
      <c r="J808" s="116">
        <v>61</v>
      </c>
      <c r="K808" s="115" t="s">
        <v>8</v>
      </c>
      <c r="L808" s="115" t="s">
        <v>115</v>
      </c>
      <c r="M808" s="102"/>
      <c r="N808" s="102"/>
      <c r="O808" s="102"/>
      <c r="P808" s="102"/>
      <c r="Q808" s="105"/>
      <c r="R808" s="105"/>
      <c r="S808" s="105"/>
      <c r="T808" s="102" t="s">
        <v>1671</v>
      </c>
      <c r="U808" s="102">
        <v>3</v>
      </c>
      <c r="V808" s="102" t="str">
        <f t="shared" si="54"/>
        <v>BRONCE</v>
      </c>
      <c r="W808" s="102" t="s">
        <v>233</v>
      </c>
      <c r="X808" t="str">
        <f t="shared" ca="1" si="56"/>
        <v>s</v>
      </c>
    </row>
    <row r="809" spans="1:24" x14ac:dyDescent="0.25">
      <c r="A809" s="128" t="s">
        <v>1230</v>
      </c>
      <c r="B809" s="116" t="s">
        <v>234</v>
      </c>
      <c r="C809" s="116" t="s">
        <v>963</v>
      </c>
      <c r="D809" s="116" t="s">
        <v>964</v>
      </c>
      <c r="E809" s="116">
        <v>4143502</v>
      </c>
      <c r="F809" s="115" t="s">
        <v>96</v>
      </c>
      <c r="G809" s="116" t="s">
        <v>103</v>
      </c>
      <c r="H809" s="124">
        <v>28959</v>
      </c>
      <c r="I809" s="115">
        <f t="shared" ca="1" si="57"/>
        <v>40</v>
      </c>
      <c r="J809" s="116">
        <v>40</v>
      </c>
      <c r="K809" s="118" t="s">
        <v>13</v>
      </c>
      <c r="L809" s="115" t="s">
        <v>115</v>
      </c>
      <c r="M809" s="102"/>
      <c r="N809" s="102"/>
      <c r="O809" s="102"/>
      <c r="P809" s="102"/>
      <c r="Q809" s="105"/>
      <c r="R809" s="105"/>
      <c r="S809" s="105"/>
      <c r="T809" s="102" t="s">
        <v>1677</v>
      </c>
      <c r="U809" s="102">
        <v>1</v>
      </c>
      <c r="V809" s="102" t="str">
        <f t="shared" si="54"/>
        <v>ORO</v>
      </c>
      <c r="W809" s="102" t="s">
        <v>233</v>
      </c>
      <c r="X809" t="str">
        <f t="shared" ca="1" si="56"/>
        <v>s</v>
      </c>
    </row>
    <row r="810" spans="1:24" x14ac:dyDescent="0.25">
      <c r="A810" s="128" t="s">
        <v>1230</v>
      </c>
      <c r="B810" s="116" t="s">
        <v>234</v>
      </c>
      <c r="C810" s="116" t="s">
        <v>963</v>
      </c>
      <c r="D810" s="116" t="s">
        <v>964</v>
      </c>
      <c r="E810" s="116">
        <v>4143502</v>
      </c>
      <c r="F810" s="115" t="s">
        <v>96</v>
      </c>
      <c r="G810" s="116" t="s">
        <v>103</v>
      </c>
      <c r="H810" s="124">
        <v>28959</v>
      </c>
      <c r="I810" s="115">
        <f t="shared" ca="1" si="57"/>
        <v>40</v>
      </c>
      <c r="J810" s="116">
        <v>40</v>
      </c>
      <c r="K810" s="118" t="s">
        <v>13</v>
      </c>
      <c r="L810" s="118" t="s">
        <v>116</v>
      </c>
      <c r="M810" s="102"/>
      <c r="N810" s="102"/>
      <c r="O810" s="102"/>
      <c r="P810" s="102"/>
      <c r="Q810" s="105"/>
      <c r="R810" s="105"/>
      <c r="S810" s="105"/>
      <c r="T810" s="102" t="s">
        <v>1558</v>
      </c>
      <c r="U810" s="102">
        <v>1</v>
      </c>
      <c r="V810" s="102" t="str">
        <f t="shared" si="54"/>
        <v>ORO</v>
      </c>
      <c r="W810" s="102" t="s">
        <v>233</v>
      </c>
      <c r="X810" t="str">
        <f t="shared" ca="1" si="56"/>
        <v>s</v>
      </c>
    </row>
    <row r="811" spans="1:24" x14ac:dyDescent="0.25">
      <c r="A811" s="128" t="s">
        <v>1230</v>
      </c>
      <c r="B811" s="116" t="s">
        <v>234</v>
      </c>
      <c r="C811" s="116" t="s">
        <v>963</v>
      </c>
      <c r="D811" s="116" t="s">
        <v>964</v>
      </c>
      <c r="E811" s="116">
        <v>4143502</v>
      </c>
      <c r="F811" s="115" t="s">
        <v>96</v>
      </c>
      <c r="G811" s="116" t="s">
        <v>103</v>
      </c>
      <c r="H811" s="124">
        <v>28959</v>
      </c>
      <c r="I811" s="115">
        <f t="shared" ca="1" si="57"/>
        <v>40</v>
      </c>
      <c r="J811" s="116">
        <v>40</v>
      </c>
      <c r="K811" s="118" t="s">
        <v>13</v>
      </c>
      <c r="L811" s="118" t="s">
        <v>120</v>
      </c>
      <c r="M811" s="102"/>
      <c r="N811" s="102"/>
      <c r="O811" s="102"/>
      <c r="P811" s="102"/>
      <c r="Q811" s="105"/>
      <c r="R811" s="105"/>
      <c r="S811" s="105"/>
      <c r="T811" s="102">
        <v>1</v>
      </c>
      <c r="U811" s="102">
        <v>2</v>
      </c>
      <c r="V811" s="102" t="str">
        <f t="shared" si="54"/>
        <v>PLATA</v>
      </c>
      <c r="W811" s="102" t="s">
        <v>233</v>
      </c>
      <c r="X811" t="str">
        <f t="shared" ca="1" si="56"/>
        <v>s</v>
      </c>
    </row>
    <row r="812" spans="1:24" x14ac:dyDescent="0.25">
      <c r="A812" s="128" t="s">
        <v>1396</v>
      </c>
      <c r="B812" s="116" t="s">
        <v>826</v>
      </c>
      <c r="C812" s="116" t="s">
        <v>914</v>
      </c>
      <c r="D812" s="116" t="s">
        <v>990</v>
      </c>
      <c r="E812" s="116" t="s">
        <v>739</v>
      </c>
      <c r="F812" s="115" t="s">
        <v>96</v>
      </c>
      <c r="G812" s="116" t="s">
        <v>103</v>
      </c>
      <c r="H812" s="124">
        <v>20807</v>
      </c>
      <c r="I812" s="115">
        <f t="shared" ca="1" si="57"/>
        <v>63</v>
      </c>
      <c r="J812" s="116">
        <v>63</v>
      </c>
      <c r="K812" s="115" t="s">
        <v>8</v>
      </c>
      <c r="L812" s="115" t="s">
        <v>115</v>
      </c>
      <c r="M812" s="102"/>
      <c r="N812" s="102"/>
      <c r="O812" s="102"/>
      <c r="P812" s="102"/>
      <c r="Q812" s="105"/>
      <c r="R812" s="105"/>
      <c r="S812" s="105"/>
      <c r="T812" s="102" t="s">
        <v>1747</v>
      </c>
      <c r="U812" s="102">
        <v>4</v>
      </c>
      <c r="V812" s="102" t="str">
        <f t="shared" si="54"/>
        <v/>
      </c>
      <c r="W812" s="102" t="s">
        <v>233</v>
      </c>
      <c r="X812" t="str">
        <f t="shared" ca="1" si="56"/>
        <v>s</v>
      </c>
    </row>
    <row r="813" spans="1:24" x14ac:dyDescent="0.25">
      <c r="A813" s="128" t="s">
        <v>1396</v>
      </c>
      <c r="B813" s="116" t="s">
        <v>826</v>
      </c>
      <c r="C813" s="116" t="s">
        <v>914</v>
      </c>
      <c r="D813" s="116" t="s">
        <v>990</v>
      </c>
      <c r="E813" s="116" t="s">
        <v>739</v>
      </c>
      <c r="F813" s="115" t="s">
        <v>96</v>
      </c>
      <c r="G813" s="116" t="s">
        <v>103</v>
      </c>
      <c r="H813" s="124">
        <v>20807</v>
      </c>
      <c r="I813" s="115">
        <f t="shared" ca="1" si="57"/>
        <v>63</v>
      </c>
      <c r="J813" s="116">
        <v>63</v>
      </c>
      <c r="K813" s="115" t="s">
        <v>8</v>
      </c>
      <c r="L813" s="118" t="s">
        <v>116</v>
      </c>
      <c r="M813" s="102"/>
      <c r="N813" s="102"/>
      <c r="O813" s="102"/>
      <c r="P813" s="102"/>
      <c r="Q813" s="105"/>
      <c r="R813" s="105"/>
      <c r="S813" s="105"/>
      <c r="T813" s="102" t="s">
        <v>1553</v>
      </c>
      <c r="U813" s="102">
        <v>2</v>
      </c>
      <c r="V813" s="102" t="str">
        <f t="shared" si="54"/>
        <v>PLATA</v>
      </c>
      <c r="W813" s="102" t="s">
        <v>233</v>
      </c>
      <c r="X813" t="str">
        <f t="shared" ca="1" si="56"/>
        <v>s</v>
      </c>
    </row>
    <row r="814" spans="1:24" x14ac:dyDescent="0.25">
      <c r="A814" s="128" t="s">
        <v>1396</v>
      </c>
      <c r="B814" s="116" t="s">
        <v>826</v>
      </c>
      <c r="C814" s="116" t="s">
        <v>914</v>
      </c>
      <c r="D814" s="116" t="s">
        <v>990</v>
      </c>
      <c r="E814" s="116" t="s">
        <v>739</v>
      </c>
      <c r="F814" s="115" t="s">
        <v>96</v>
      </c>
      <c r="G814" s="116" t="s">
        <v>103</v>
      </c>
      <c r="H814" s="124">
        <v>20807</v>
      </c>
      <c r="I814" s="115">
        <f t="shared" ca="1" si="57"/>
        <v>63</v>
      </c>
      <c r="J814" s="116">
        <v>63</v>
      </c>
      <c r="K814" s="115" t="s">
        <v>8</v>
      </c>
      <c r="L814" s="115" t="s">
        <v>117</v>
      </c>
      <c r="M814" s="102"/>
      <c r="N814" s="102"/>
      <c r="O814" s="102"/>
      <c r="P814" s="102"/>
      <c r="Q814" s="105"/>
      <c r="R814" s="105"/>
      <c r="S814" s="105"/>
      <c r="T814" s="102" t="s">
        <v>1734</v>
      </c>
      <c r="U814" s="102">
        <v>1</v>
      </c>
      <c r="V814" s="102" t="str">
        <f t="shared" si="54"/>
        <v>ORO</v>
      </c>
      <c r="W814" s="102" t="s">
        <v>233</v>
      </c>
      <c r="X814" t="str">
        <f t="shared" ca="1" si="56"/>
        <v>s</v>
      </c>
    </row>
    <row r="815" spans="1:24" x14ac:dyDescent="0.25">
      <c r="A815" s="128" t="s">
        <v>1211</v>
      </c>
      <c r="B815" s="116" t="s">
        <v>924</v>
      </c>
      <c r="C815" s="116" t="s">
        <v>925</v>
      </c>
      <c r="D815" s="116" t="s">
        <v>926</v>
      </c>
      <c r="E815" s="116">
        <v>4124533</v>
      </c>
      <c r="F815" s="115" t="s">
        <v>97</v>
      </c>
      <c r="G815" s="116" t="s">
        <v>103</v>
      </c>
      <c r="H815" s="124">
        <v>29076</v>
      </c>
      <c r="I815" s="115">
        <f t="shared" ca="1" si="57"/>
        <v>40</v>
      </c>
      <c r="J815" s="116">
        <v>40</v>
      </c>
      <c r="K815" s="118" t="s">
        <v>13</v>
      </c>
      <c r="L815" s="118" t="s">
        <v>113</v>
      </c>
      <c r="M815" s="102"/>
      <c r="N815" s="102"/>
      <c r="O815" s="102"/>
      <c r="P815" s="102"/>
      <c r="Q815" s="105"/>
      <c r="R815" s="105"/>
      <c r="S815" s="105"/>
      <c r="T815" s="102">
        <v>34.520000000000003</v>
      </c>
      <c r="U815" s="102">
        <v>2</v>
      </c>
      <c r="V815" s="102" t="str">
        <f t="shared" si="54"/>
        <v>PLATA</v>
      </c>
      <c r="W815" s="102" t="s">
        <v>233</v>
      </c>
      <c r="X815" t="str">
        <f t="shared" ca="1" si="56"/>
        <v>s</v>
      </c>
    </row>
    <row r="816" spans="1:24" x14ac:dyDescent="0.25">
      <c r="A816" s="128" t="s">
        <v>1211</v>
      </c>
      <c r="B816" s="116" t="s">
        <v>924</v>
      </c>
      <c r="C816" s="116" t="s">
        <v>925</v>
      </c>
      <c r="D816" s="116" t="s">
        <v>926</v>
      </c>
      <c r="E816" s="116">
        <v>4124533</v>
      </c>
      <c r="F816" s="115" t="s">
        <v>97</v>
      </c>
      <c r="G816" s="116" t="s">
        <v>103</v>
      </c>
      <c r="H816" s="124">
        <v>29076</v>
      </c>
      <c r="I816" s="115">
        <f t="shared" ca="1" si="57"/>
        <v>40</v>
      </c>
      <c r="J816" s="116">
        <v>40</v>
      </c>
      <c r="K816" s="118" t="s">
        <v>13</v>
      </c>
      <c r="L816" s="118" t="s">
        <v>114</v>
      </c>
      <c r="M816" s="102"/>
      <c r="N816" s="102"/>
      <c r="O816" s="102"/>
      <c r="P816" s="102"/>
      <c r="Q816" s="105"/>
      <c r="R816" s="105"/>
      <c r="S816" s="105"/>
      <c r="T816" s="102" t="s">
        <v>1598</v>
      </c>
      <c r="U816" s="102">
        <v>1</v>
      </c>
      <c r="V816" s="102" t="str">
        <f t="shared" si="54"/>
        <v>ORO</v>
      </c>
      <c r="W816" s="102" t="s">
        <v>233</v>
      </c>
      <c r="X816" t="str">
        <f t="shared" ca="1" si="56"/>
        <v>s</v>
      </c>
    </row>
    <row r="817" spans="1:24" x14ac:dyDescent="0.25">
      <c r="A817" s="128" t="s">
        <v>1211</v>
      </c>
      <c r="B817" s="116" t="s">
        <v>924</v>
      </c>
      <c r="C817" s="116" t="s">
        <v>925</v>
      </c>
      <c r="D817" s="116" t="s">
        <v>926</v>
      </c>
      <c r="E817" s="116">
        <v>4124533</v>
      </c>
      <c r="F817" s="115" t="s">
        <v>97</v>
      </c>
      <c r="G817" s="116" t="s">
        <v>103</v>
      </c>
      <c r="H817" s="124">
        <v>29076</v>
      </c>
      <c r="I817" s="115">
        <f t="shared" ca="1" si="57"/>
        <v>40</v>
      </c>
      <c r="J817" s="116">
        <v>40</v>
      </c>
      <c r="K817" s="118" t="s">
        <v>13</v>
      </c>
      <c r="L817" s="115" t="s">
        <v>115</v>
      </c>
      <c r="M817" s="102"/>
      <c r="N817" s="102"/>
      <c r="O817" s="102"/>
      <c r="P817" s="102"/>
      <c r="Q817" s="105"/>
      <c r="R817" s="105"/>
      <c r="S817" s="105"/>
      <c r="T817" s="102" t="s">
        <v>1645</v>
      </c>
      <c r="U817" s="102">
        <v>2</v>
      </c>
      <c r="V817" s="102" t="str">
        <f t="shared" si="54"/>
        <v>PLATA</v>
      </c>
      <c r="W817" s="102" t="s">
        <v>233</v>
      </c>
      <c r="X817" t="str">
        <f t="shared" ca="1" si="56"/>
        <v>s</v>
      </c>
    </row>
    <row r="818" spans="1:24" x14ac:dyDescent="0.25">
      <c r="A818" s="128" t="s">
        <v>1319</v>
      </c>
      <c r="B818" s="116" t="s">
        <v>379</v>
      </c>
      <c r="C818" s="116" t="s">
        <v>944</v>
      </c>
      <c r="D818" s="116" t="s">
        <v>380</v>
      </c>
      <c r="E818" s="116">
        <v>1866481</v>
      </c>
      <c r="F818" s="115" t="s">
        <v>97</v>
      </c>
      <c r="G818" s="116" t="s">
        <v>103</v>
      </c>
      <c r="H818" s="124">
        <v>24753</v>
      </c>
      <c r="I818" s="115">
        <f t="shared" ca="1" si="57"/>
        <v>52</v>
      </c>
      <c r="J818" s="116">
        <v>51</v>
      </c>
      <c r="K818" s="118" t="s">
        <v>3</v>
      </c>
      <c r="L818" s="115" t="s">
        <v>112</v>
      </c>
      <c r="M818" s="102"/>
      <c r="N818" s="102"/>
      <c r="O818" s="102"/>
      <c r="P818" s="102"/>
      <c r="Q818" s="105"/>
      <c r="R818" s="105"/>
      <c r="S818" s="105"/>
      <c r="T818" s="102">
        <v>16.100000000000001</v>
      </c>
      <c r="U818" s="102">
        <v>2</v>
      </c>
      <c r="V818" s="102" t="str">
        <f t="shared" si="54"/>
        <v>PLATA</v>
      </c>
      <c r="W818" s="102" t="s">
        <v>233</v>
      </c>
      <c r="X818" t="str">
        <f t="shared" ca="1" si="56"/>
        <v>n</v>
      </c>
    </row>
    <row r="819" spans="1:24" x14ac:dyDescent="0.25">
      <c r="A819" s="128" t="s">
        <v>1319</v>
      </c>
      <c r="B819" s="116" t="s">
        <v>379</v>
      </c>
      <c r="C819" s="116" t="s">
        <v>944</v>
      </c>
      <c r="D819" s="116" t="s">
        <v>380</v>
      </c>
      <c r="E819" s="116">
        <v>1866481</v>
      </c>
      <c r="F819" s="115" t="s">
        <v>97</v>
      </c>
      <c r="G819" s="116" t="s">
        <v>103</v>
      </c>
      <c r="H819" s="124">
        <v>24753</v>
      </c>
      <c r="I819" s="115">
        <f t="shared" ca="1" si="57"/>
        <v>52</v>
      </c>
      <c r="J819" s="116">
        <v>51</v>
      </c>
      <c r="K819" s="118" t="s">
        <v>3</v>
      </c>
      <c r="L819" s="118" t="s">
        <v>114</v>
      </c>
      <c r="M819" s="102"/>
      <c r="N819" s="102"/>
      <c r="O819" s="102"/>
      <c r="P819" s="102"/>
      <c r="Q819" s="105"/>
      <c r="R819" s="105"/>
      <c r="S819" s="105"/>
      <c r="T819" s="102" t="s">
        <v>1605</v>
      </c>
      <c r="U819" s="102">
        <v>2</v>
      </c>
      <c r="V819" s="102" t="str">
        <f t="shared" si="54"/>
        <v>PLATA</v>
      </c>
      <c r="W819" s="102" t="s">
        <v>233</v>
      </c>
      <c r="X819" t="str">
        <f t="shared" ca="1" si="56"/>
        <v>n</v>
      </c>
    </row>
    <row r="820" spans="1:24" x14ac:dyDescent="0.25">
      <c r="A820" s="128" t="s">
        <v>1319</v>
      </c>
      <c r="B820" s="116" t="s">
        <v>379</v>
      </c>
      <c r="C820" s="116" t="s">
        <v>944</v>
      </c>
      <c r="D820" s="116" t="s">
        <v>380</v>
      </c>
      <c r="E820" s="116">
        <v>1866481</v>
      </c>
      <c r="F820" s="115" t="s">
        <v>97</v>
      </c>
      <c r="G820" s="116" t="s">
        <v>103</v>
      </c>
      <c r="H820" s="124">
        <v>24753</v>
      </c>
      <c r="I820" s="115">
        <f t="shared" ca="1" si="57"/>
        <v>52</v>
      </c>
      <c r="J820" s="116">
        <v>51</v>
      </c>
      <c r="K820" s="118" t="s">
        <v>3</v>
      </c>
      <c r="L820" s="115" t="s">
        <v>156</v>
      </c>
      <c r="M820" s="102"/>
      <c r="N820" s="102"/>
      <c r="O820" s="102"/>
      <c r="P820" s="102"/>
      <c r="Q820" s="105"/>
      <c r="R820" s="105"/>
      <c r="S820" s="105"/>
      <c r="T820" s="102">
        <v>18.32</v>
      </c>
      <c r="U820" s="102">
        <v>2</v>
      </c>
      <c r="V820" s="102" t="str">
        <f t="shared" si="54"/>
        <v>PLATA</v>
      </c>
      <c r="W820" s="102" t="s">
        <v>233</v>
      </c>
      <c r="X820" t="str">
        <f t="shared" ca="1" si="56"/>
        <v>n</v>
      </c>
    </row>
    <row r="821" spans="1:24" x14ac:dyDescent="0.25">
      <c r="A821" s="128" t="s">
        <v>1397</v>
      </c>
      <c r="B821" s="116" t="s">
        <v>58</v>
      </c>
      <c r="C821" s="116" t="s">
        <v>415</v>
      </c>
      <c r="D821" s="116" t="s">
        <v>991</v>
      </c>
      <c r="E821" s="116">
        <v>1034870</v>
      </c>
      <c r="F821" s="115" t="s">
        <v>96</v>
      </c>
      <c r="G821" s="116" t="s">
        <v>103</v>
      </c>
      <c r="H821" s="124">
        <v>20293</v>
      </c>
      <c r="I821" s="115">
        <f t="shared" ca="1" si="57"/>
        <v>64</v>
      </c>
      <c r="J821" s="116">
        <v>64</v>
      </c>
      <c r="K821" s="115" t="s">
        <v>8</v>
      </c>
      <c r="L821" s="115" t="s">
        <v>122</v>
      </c>
      <c r="M821" s="102"/>
      <c r="N821" s="102"/>
      <c r="O821" s="102"/>
      <c r="P821" s="102"/>
      <c r="Q821" s="105"/>
      <c r="R821" s="105"/>
      <c r="S821" s="105"/>
      <c r="T821" s="102">
        <v>7.64</v>
      </c>
      <c r="U821" s="102">
        <v>2</v>
      </c>
      <c r="V821" s="102" t="str">
        <f t="shared" si="54"/>
        <v>PLATA</v>
      </c>
      <c r="W821" s="102" t="s">
        <v>233</v>
      </c>
      <c r="X821" t="str">
        <f t="shared" ca="1" si="56"/>
        <v>s</v>
      </c>
    </row>
    <row r="822" spans="1:24" x14ac:dyDescent="0.25">
      <c r="A822" s="128" t="s">
        <v>1397</v>
      </c>
      <c r="B822" s="116" t="s">
        <v>58</v>
      </c>
      <c r="C822" s="116" t="s">
        <v>415</v>
      </c>
      <c r="D822" s="116" t="s">
        <v>991</v>
      </c>
      <c r="E822" s="116">
        <v>1034870</v>
      </c>
      <c r="F822" s="115" t="s">
        <v>96</v>
      </c>
      <c r="G822" s="116" t="s">
        <v>103</v>
      </c>
      <c r="H822" s="124">
        <v>20293</v>
      </c>
      <c r="I822" s="115">
        <f t="shared" ca="1" si="57"/>
        <v>64</v>
      </c>
      <c r="J822" s="116">
        <v>64</v>
      </c>
      <c r="K822" s="115" t="s">
        <v>8</v>
      </c>
      <c r="L822" s="115" t="s">
        <v>156</v>
      </c>
      <c r="M822" s="102"/>
      <c r="N822" s="102"/>
      <c r="O822" s="102"/>
      <c r="P822" s="102"/>
      <c r="Q822" s="105"/>
      <c r="R822" s="105"/>
      <c r="S822" s="105"/>
      <c r="T822" s="102">
        <v>21.38</v>
      </c>
      <c r="U822" s="102">
        <v>2</v>
      </c>
      <c r="V822" s="102" t="str">
        <f t="shared" si="54"/>
        <v>PLATA</v>
      </c>
      <c r="W822" s="102" t="s">
        <v>233</v>
      </c>
      <c r="X822" t="str">
        <f t="shared" ca="1" si="56"/>
        <v>s</v>
      </c>
    </row>
    <row r="823" spans="1:24" x14ac:dyDescent="0.25">
      <c r="A823" s="128" t="s">
        <v>1397</v>
      </c>
      <c r="B823" s="116" t="s">
        <v>58</v>
      </c>
      <c r="C823" s="116" t="s">
        <v>415</v>
      </c>
      <c r="D823" s="116" t="s">
        <v>991</v>
      </c>
      <c r="E823" s="116">
        <v>1034870</v>
      </c>
      <c r="F823" s="115" t="s">
        <v>96</v>
      </c>
      <c r="G823" s="116" t="s">
        <v>103</v>
      </c>
      <c r="H823" s="124">
        <v>20293</v>
      </c>
      <c r="I823" s="115">
        <f t="shared" ca="1" si="57"/>
        <v>64</v>
      </c>
      <c r="J823" s="116">
        <v>64</v>
      </c>
      <c r="K823" s="115" t="s">
        <v>8</v>
      </c>
      <c r="L823" s="115" t="s">
        <v>121</v>
      </c>
      <c r="M823" s="102"/>
      <c r="N823" s="102"/>
      <c r="O823" s="102"/>
      <c r="P823" s="102"/>
      <c r="Q823" s="105"/>
      <c r="R823" s="105"/>
      <c r="S823" s="105"/>
      <c r="T823" s="102">
        <v>16.78</v>
      </c>
      <c r="U823" s="102">
        <v>5</v>
      </c>
      <c r="V823" s="102" t="str">
        <f t="shared" si="54"/>
        <v/>
      </c>
      <c r="W823" s="102" t="s">
        <v>233</v>
      </c>
      <c r="X823" t="str">
        <f t="shared" ca="1" si="56"/>
        <v>s</v>
      </c>
    </row>
    <row r="824" spans="1:24" x14ac:dyDescent="0.25">
      <c r="A824" s="128" t="s">
        <v>1394</v>
      </c>
      <c r="B824" s="116" t="s">
        <v>389</v>
      </c>
      <c r="C824" s="116" t="s">
        <v>977</v>
      </c>
      <c r="D824" s="116" t="s">
        <v>986</v>
      </c>
      <c r="E824" s="116">
        <v>1786406</v>
      </c>
      <c r="F824" s="115" t="s">
        <v>96</v>
      </c>
      <c r="G824" s="116" t="s">
        <v>103</v>
      </c>
      <c r="H824" s="124">
        <v>20849</v>
      </c>
      <c r="I824" s="115">
        <f t="shared" ca="1" si="57"/>
        <v>62</v>
      </c>
      <c r="J824" s="116">
        <v>62</v>
      </c>
      <c r="K824" s="115" t="s">
        <v>8</v>
      </c>
      <c r="L824" s="118" t="s">
        <v>113</v>
      </c>
      <c r="M824" s="102"/>
      <c r="N824" s="102"/>
      <c r="O824" s="102"/>
      <c r="P824" s="102"/>
      <c r="Q824" s="105"/>
      <c r="R824" s="105"/>
      <c r="S824" s="105"/>
      <c r="T824" s="102">
        <v>28.79</v>
      </c>
      <c r="U824" s="102">
        <v>1</v>
      </c>
      <c r="V824" s="102" t="str">
        <f t="shared" si="54"/>
        <v>ORO</v>
      </c>
      <c r="W824" s="102" t="s">
        <v>233</v>
      </c>
      <c r="X824" t="str">
        <f t="shared" ca="1" si="56"/>
        <v>s</v>
      </c>
    </row>
    <row r="825" spans="1:24" x14ac:dyDescent="0.25">
      <c r="A825" s="128" t="s">
        <v>1394</v>
      </c>
      <c r="B825" s="116" t="s">
        <v>389</v>
      </c>
      <c r="C825" s="116" t="s">
        <v>977</v>
      </c>
      <c r="D825" s="116" t="s">
        <v>986</v>
      </c>
      <c r="E825" s="116">
        <v>1786406</v>
      </c>
      <c r="F825" s="115" t="s">
        <v>96</v>
      </c>
      <c r="G825" s="116" t="s">
        <v>103</v>
      </c>
      <c r="H825" s="124">
        <v>20849</v>
      </c>
      <c r="I825" s="115">
        <f t="shared" ca="1" si="57"/>
        <v>62</v>
      </c>
      <c r="J825" s="116">
        <v>62</v>
      </c>
      <c r="K825" s="115" t="s">
        <v>8</v>
      </c>
      <c r="L825" s="118" t="s">
        <v>114</v>
      </c>
      <c r="M825" s="102"/>
      <c r="N825" s="102"/>
      <c r="O825" s="102"/>
      <c r="P825" s="102"/>
      <c r="Q825" s="105"/>
      <c r="R825" s="105"/>
      <c r="S825" s="105"/>
      <c r="T825" s="102" t="s">
        <v>1630</v>
      </c>
      <c r="U825" s="102">
        <v>1</v>
      </c>
      <c r="V825" s="102" t="str">
        <f t="shared" si="54"/>
        <v>ORO</v>
      </c>
      <c r="W825" s="102" t="s">
        <v>233</v>
      </c>
      <c r="X825" t="str">
        <f t="shared" ca="1" si="56"/>
        <v>s</v>
      </c>
    </row>
    <row r="826" spans="1:24" x14ac:dyDescent="0.25">
      <c r="A826" s="128" t="s">
        <v>1394</v>
      </c>
      <c r="B826" s="116" t="s">
        <v>389</v>
      </c>
      <c r="C826" s="116" t="s">
        <v>977</v>
      </c>
      <c r="D826" s="116" t="s">
        <v>986</v>
      </c>
      <c r="E826" s="116">
        <v>1786406</v>
      </c>
      <c r="F826" s="115" t="s">
        <v>96</v>
      </c>
      <c r="G826" s="116" t="s">
        <v>103</v>
      </c>
      <c r="H826" s="124">
        <v>20849</v>
      </c>
      <c r="I826" s="115">
        <f t="shared" ca="1" si="57"/>
        <v>62</v>
      </c>
      <c r="J826" s="116">
        <v>62</v>
      </c>
      <c r="K826" s="115" t="s">
        <v>8</v>
      </c>
      <c r="L826" s="115" t="s">
        <v>115</v>
      </c>
      <c r="M826" s="102"/>
      <c r="N826" s="102"/>
      <c r="O826" s="102"/>
      <c r="P826" s="102"/>
      <c r="Q826" s="105"/>
      <c r="R826" s="105"/>
      <c r="S826" s="105"/>
      <c r="T826" s="102" t="s">
        <v>1748</v>
      </c>
      <c r="U826" s="102">
        <v>2</v>
      </c>
      <c r="V826" s="102" t="str">
        <f t="shared" si="54"/>
        <v>PLATA</v>
      </c>
      <c r="W826" s="102" t="s">
        <v>233</v>
      </c>
      <c r="X826" t="str">
        <f t="shared" ca="1" si="56"/>
        <v>s</v>
      </c>
    </row>
    <row r="827" spans="1:24" x14ac:dyDescent="0.25">
      <c r="A827" s="128" t="s">
        <v>1374</v>
      </c>
      <c r="B827" s="116" t="s">
        <v>389</v>
      </c>
      <c r="C827" s="116" t="s">
        <v>977</v>
      </c>
      <c r="D827" s="116" t="s">
        <v>979</v>
      </c>
      <c r="E827" s="116">
        <v>1809602</v>
      </c>
      <c r="F827" s="115" t="s">
        <v>96</v>
      </c>
      <c r="G827" s="116" t="s">
        <v>103</v>
      </c>
      <c r="H827" s="124">
        <v>22756</v>
      </c>
      <c r="I827" s="115">
        <f t="shared" ca="1" si="57"/>
        <v>57</v>
      </c>
      <c r="J827" s="116">
        <v>57</v>
      </c>
      <c r="K827" s="115" t="s">
        <v>9</v>
      </c>
      <c r="L827" s="118" t="s">
        <v>113</v>
      </c>
      <c r="M827" s="102"/>
      <c r="N827" s="102"/>
      <c r="O827" s="102"/>
      <c r="P827" s="102"/>
      <c r="Q827" s="105"/>
      <c r="R827" s="105"/>
      <c r="S827" s="105"/>
      <c r="T827" s="102" t="s">
        <v>233</v>
      </c>
      <c r="U827" s="102" t="s">
        <v>233</v>
      </c>
      <c r="V827" s="102" t="str">
        <f t="shared" si="54"/>
        <v/>
      </c>
      <c r="W827" s="102" t="s">
        <v>233</v>
      </c>
      <c r="X827" t="str">
        <f t="shared" ca="1" si="56"/>
        <v>s</v>
      </c>
    </row>
    <row r="828" spans="1:24" x14ac:dyDescent="0.25">
      <c r="A828" s="128" t="s">
        <v>1374</v>
      </c>
      <c r="B828" s="116" t="s">
        <v>389</v>
      </c>
      <c r="C828" s="116" t="s">
        <v>977</v>
      </c>
      <c r="D828" s="116" t="s">
        <v>979</v>
      </c>
      <c r="E828" s="116">
        <v>1809602</v>
      </c>
      <c r="F828" s="115" t="s">
        <v>96</v>
      </c>
      <c r="G828" s="116" t="s">
        <v>103</v>
      </c>
      <c r="H828" s="124">
        <v>22756</v>
      </c>
      <c r="I828" s="115">
        <f t="shared" ca="1" si="57"/>
        <v>57</v>
      </c>
      <c r="J828" s="116">
        <v>57</v>
      </c>
      <c r="K828" s="115" t="s">
        <v>9</v>
      </c>
      <c r="L828" s="118" t="s">
        <v>114</v>
      </c>
      <c r="M828" s="102"/>
      <c r="N828" s="102"/>
      <c r="O828" s="102"/>
      <c r="P828" s="102"/>
      <c r="Q828" s="105"/>
      <c r="R828" s="105"/>
      <c r="S828" s="105"/>
      <c r="T828" s="102" t="s">
        <v>1628</v>
      </c>
      <c r="U828" s="102">
        <v>1</v>
      </c>
      <c r="V828" s="102" t="str">
        <f t="shared" si="54"/>
        <v>ORO</v>
      </c>
      <c r="W828" s="102" t="s">
        <v>233</v>
      </c>
      <c r="X828" t="str">
        <f t="shared" ca="1" si="56"/>
        <v>s</v>
      </c>
    </row>
    <row r="829" spans="1:24" x14ac:dyDescent="0.25">
      <c r="A829" s="128" t="s">
        <v>1374</v>
      </c>
      <c r="B829" s="116" t="s">
        <v>389</v>
      </c>
      <c r="C829" s="116" t="s">
        <v>977</v>
      </c>
      <c r="D829" s="116" t="s">
        <v>979</v>
      </c>
      <c r="E829" s="116">
        <v>1809602</v>
      </c>
      <c r="F829" s="115" t="s">
        <v>96</v>
      </c>
      <c r="G829" s="116" t="s">
        <v>103</v>
      </c>
      <c r="H829" s="124">
        <v>22756</v>
      </c>
      <c r="I829" s="115">
        <f t="shared" ca="1" si="57"/>
        <v>57</v>
      </c>
      <c r="J829" s="116">
        <v>57</v>
      </c>
      <c r="K829" s="115" t="s">
        <v>9</v>
      </c>
      <c r="L829" s="115" t="s">
        <v>115</v>
      </c>
      <c r="M829" s="102"/>
      <c r="N829" s="102"/>
      <c r="O829" s="102"/>
      <c r="P829" s="102"/>
      <c r="Q829" s="105"/>
      <c r="R829" s="105"/>
      <c r="S829" s="105"/>
      <c r="T829" s="102" t="s">
        <v>1684</v>
      </c>
      <c r="U829" s="102">
        <v>2</v>
      </c>
      <c r="V829" s="102" t="str">
        <f t="shared" si="54"/>
        <v>PLATA</v>
      </c>
      <c r="W829" s="102" t="s">
        <v>233</v>
      </c>
      <c r="X829" t="str">
        <f t="shared" ca="1" si="56"/>
        <v>s</v>
      </c>
    </row>
    <row r="830" spans="1:24" x14ac:dyDescent="0.25">
      <c r="A830" s="128" t="s">
        <v>1326</v>
      </c>
      <c r="B830" s="116" t="s">
        <v>389</v>
      </c>
      <c r="C830" s="116" t="s">
        <v>977</v>
      </c>
      <c r="D830" s="116" t="s">
        <v>978</v>
      </c>
      <c r="E830" s="116">
        <v>1830992</v>
      </c>
      <c r="F830" s="115" t="s">
        <v>96</v>
      </c>
      <c r="G830" s="116" t="s">
        <v>103</v>
      </c>
      <c r="H830" s="124">
        <v>23786</v>
      </c>
      <c r="I830" s="115">
        <f t="shared" ca="1" si="57"/>
        <v>54</v>
      </c>
      <c r="J830" s="116">
        <v>54</v>
      </c>
      <c r="K830" s="118" t="s">
        <v>3</v>
      </c>
      <c r="L830" s="118" t="s">
        <v>114</v>
      </c>
      <c r="M830" s="102"/>
      <c r="N830" s="102"/>
      <c r="O830" s="102"/>
      <c r="P830" s="102"/>
      <c r="Q830" s="105"/>
      <c r="R830" s="105"/>
      <c r="S830" s="105"/>
      <c r="T830" s="102" t="s">
        <v>233</v>
      </c>
      <c r="U830" s="102" t="s">
        <v>233</v>
      </c>
      <c r="V830" s="102" t="str">
        <f t="shared" si="54"/>
        <v/>
      </c>
      <c r="W830" s="102" t="s">
        <v>233</v>
      </c>
      <c r="X830" t="str">
        <f t="shared" ca="1" si="56"/>
        <v>s</v>
      </c>
    </row>
    <row r="831" spans="1:24" x14ac:dyDescent="0.25">
      <c r="A831" s="128" t="s">
        <v>1326</v>
      </c>
      <c r="B831" s="116" t="s">
        <v>389</v>
      </c>
      <c r="C831" s="116" t="s">
        <v>977</v>
      </c>
      <c r="D831" s="116" t="s">
        <v>978</v>
      </c>
      <c r="E831" s="116">
        <v>1830992</v>
      </c>
      <c r="F831" s="115" t="s">
        <v>96</v>
      </c>
      <c r="G831" s="116" t="s">
        <v>103</v>
      </c>
      <c r="H831" s="124">
        <v>23786</v>
      </c>
      <c r="I831" s="115">
        <f t="shared" ca="1" si="57"/>
        <v>54</v>
      </c>
      <c r="J831" s="116">
        <v>54</v>
      </c>
      <c r="K831" s="118" t="s">
        <v>3</v>
      </c>
      <c r="L831" s="115" t="s">
        <v>115</v>
      </c>
      <c r="M831" s="102"/>
      <c r="N831" s="102"/>
      <c r="O831" s="102"/>
      <c r="P831" s="102"/>
      <c r="Q831" s="105"/>
      <c r="R831" s="105"/>
      <c r="S831" s="105"/>
      <c r="T831" s="102" t="s">
        <v>233</v>
      </c>
      <c r="U831" s="102" t="s">
        <v>233</v>
      </c>
      <c r="V831" s="102" t="str">
        <f t="shared" si="54"/>
        <v/>
      </c>
      <c r="W831" s="102" t="s">
        <v>233</v>
      </c>
      <c r="X831" t="str">
        <f t="shared" ca="1" si="56"/>
        <v>s</v>
      </c>
    </row>
    <row r="832" spans="1:24" x14ac:dyDescent="0.25">
      <c r="A832" s="128" t="s">
        <v>1326</v>
      </c>
      <c r="B832" s="116" t="s">
        <v>389</v>
      </c>
      <c r="C832" s="116" t="s">
        <v>977</v>
      </c>
      <c r="D832" s="116" t="s">
        <v>978</v>
      </c>
      <c r="E832" s="116">
        <v>1830992</v>
      </c>
      <c r="F832" s="115" t="s">
        <v>96</v>
      </c>
      <c r="G832" s="116" t="s">
        <v>103</v>
      </c>
      <c r="H832" s="124">
        <v>23786</v>
      </c>
      <c r="I832" s="115">
        <f t="shared" ca="1" si="57"/>
        <v>54</v>
      </c>
      <c r="J832" s="116">
        <v>54</v>
      </c>
      <c r="K832" s="118" t="s">
        <v>3</v>
      </c>
      <c r="L832" s="118" t="s">
        <v>116</v>
      </c>
      <c r="M832" s="102"/>
      <c r="N832" s="102"/>
      <c r="O832" s="102"/>
      <c r="P832" s="102"/>
      <c r="Q832" s="105"/>
      <c r="R832" s="105"/>
      <c r="S832" s="105"/>
      <c r="T832" s="102" t="s">
        <v>233</v>
      </c>
      <c r="U832" s="102" t="s">
        <v>233</v>
      </c>
      <c r="V832" s="102" t="str">
        <f t="shared" si="54"/>
        <v/>
      </c>
      <c r="W832" s="102" t="s">
        <v>233</v>
      </c>
      <c r="X832" t="str">
        <f t="shared" ca="1" si="56"/>
        <v>s</v>
      </c>
    </row>
    <row r="833" spans="1:24" x14ac:dyDescent="0.25">
      <c r="A833" s="128" t="s">
        <v>1429</v>
      </c>
      <c r="B833" s="116" t="s">
        <v>389</v>
      </c>
      <c r="C833" s="116" t="s">
        <v>977</v>
      </c>
      <c r="D833" s="116" t="s">
        <v>992</v>
      </c>
      <c r="E833" s="116">
        <v>1783607</v>
      </c>
      <c r="F833" s="115" t="s">
        <v>96</v>
      </c>
      <c r="G833" s="116" t="s">
        <v>103</v>
      </c>
      <c r="H833" s="124">
        <v>19798</v>
      </c>
      <c r="I833" s="115">
        <f t="shared" ca="1" si="57"/>
        <v>65</v>
      </c>
      <c r="J833" s="116">
        <v>65</v>
      </c>
      <c r="K833" s="118" t="s">
        <v>10</v>
      </c>
      <c r="L833" s="118" t="s">
        <v>113</v>
      </c>
      <c r="M833" s="102"/>
      <c r="N833" s="102"/>
      <c r="O833" s="102"/>
      <c r="P833" s="102"/>
      <c r="Q833" s="105"/>
      <c r="R833" s="105"/>
      <c r="S833" s="105"/>
      <c r="T833" s="102">
        <v>35.24</v>
      </c>
      <c r="U833" s="102">
        <v>3</v>
      </c>
      <c r="V833" s="102" t="str">
        <f t="shared" si="54"/>
        <v>BRONCE</v>
      </c>
      <c r="W833" s="102" t="s">
        <v>233</v>
      </c>
      <c r="X833" t="str">
        <f t="shared" ca="1" si="56"/>
        <v>s</v>
      </c>
    </row>
    <row r="834" spans="1:24" x14ac:dyDescent="0.25">
      <c r="A834" s="128" t="s">
        <v>1429</v>
      </c>
      <c r="B834" s="116" t="s">
        <v>389</v>
      </c>
      <c r="C834" s="116" t="s">
        <v>977</v>
      </c>
      <c r="D834" s="116" t="s">
        <v>992</v>
      </c>
      <c r="E834" s="116">
        <v>1783607</v>
      </c>
      <c r="F834" s="115" t="s">
        <v>96</v>
      </c>
      <c r="G834" s="116" t="s">
        <v>103</v>
      </c>
      <c r="H834" s="124">
        <v>19798</v>
      </c>
      <c r="I834" s="115">
        <f t="shared" ca="1" si="57"/>
        <v>65</v>
      </c>
      <c r="J834" s="116">
        <v>65</v>
      </c>
      <c r="K834" s="118" t="s">
        <v>10</v>
      </c>
      <c r="L834" s="118" t="s">
        <v>114</v>
      </c>
      <c r="M834" s="102"/>
      <c r="N834" s="102"/>
      <c r="O834" s="102"/>
      <c r="P834" s="102"/>
      <c r="Q834" s="105"/>
      <c r="R834" s="105"/>
      <c r="S834" s="105"/>
      <c r="T834" s="102" t="s">
        <v>1633</v>
      </c>
      <c r="U834" s="102">
        <v>2</v>
      </c>
      <c r="V834" s="102" t="str">
        <f t="shared" si="54"/>
        <v>PLATA</v>
      </c>
      <c r="W834" s="102" t="s">
        <v>233</v>
      </c>
      <c r="X834" t="str">
        <f t="shared" ca="1" si="56"/>
        <v>s</v>
      </c>
    </row>
    <row r="835" spans="1:24" x14ac:dyDescent="0.25">
      <c r="A835" s="128" t="s">
        <v>1429</v>
      </c>
      <c r="B835" s="116" t="s">
        <v>389</v>
      </c>
      <c r="C835" s="116" t="s">
        <v>977</v>
      </c>
      <c r="D835" s="116" t="s">
        <v>992</v>
      </c>
      <c r="E835" s="116">
        <v>1783607</v>
      </c>
      <c r="F835" s="115" t="s">
        <v>96</v>
      </c>
      <c r="G835" s="116" t="s">
        <v>103</v>
      </c>
      <c r="H835" s="124">
        <v>19798</v>
      </c>
      <c r="I835" s="115">
        <f t="shared" ca="1" si="57"/>
        <v>65</v>
      </c>
      <c r="J835" s="116">
        <v>65</v>
      </c>
      <c r="K835" s="118" t="s">
        <v>10</v>
      </c>
      <c r="L835" s="115" t="s">
        <v>115</v>
      </c>
      <c r="M835" s="102"/>
      <c r="N835" s="102"/>
      <c r="O835" s="102"/>
      <c r="P835" s="102"/>
      <c r="Q835" s="105"/>
      <c r="R835" s="105"/>
      <c r="S835" s="105"/>
      <c r="T835" s="102" t="s">
        <v>1750</v>
      </c>
      <c r="U835" s="102">
        <v>2</v>
      </c>
      <c r="V835" s="102" t="str">
        <f t="shared" si="54"/>
        <v>PLATA</v>
      </c>
      <c r="W835" s="102" t="s">
        <v>233</v>
      </c>
      <c r="X835" t="str">
        <f t="shared" ca="1" si="56"/>
        <v>s</v>
      </c>
    </row>
    <row r="836" spans="1:24" x14ac:dyDescent="0.25">
      <c r="A836" s="128" t="s">
        <v>1392</v>
      </c>
      <c r="B836" s="116" t="s">
        <v>136</v>
      </c>
      <c r="C836" s="116" t="s">
        <v>983</v>
      </c>
      <c r="D836" s="116" t="s">
        <v>984</v>
      </c>
      <c r="E836" s="116">
        <v>1895517</v>
      </c>
      <c r="F836" s="115" t="s">
        <v>96</v>
      </c>
      <c r="G836" s="116" t="s">
        <v>103</v>
      </c>
      <c r="H836" s="124">
        <v>21378</v>
      </c>
      <c r="I836" s="115">
        <f t="shared" ca="1" si="57"/>
        <v>61</v>
      </c>
      <c r="J836" s="116">
        <v>61</v>
      </c>
      <c r="K836" s="115" t="s">
        <v>8</v>
      </c>
      <c r="L836" s="118" t="s">
        <v>116</v>
      </c>
      <c r="M836" s="102"/>
      <c r="N836" s="102"/>
      <c r="O836" s="102"/>
      <c r="P836" s="102"/>
      <c r="Q836" s="105"/>
      <c r="R836" s="105"/>
      <c r="S836" s="105"/>
      <c r="T836" s="102" t="s">
        <v>1554</v>
      </c>
      <c r="U836" s="102">
        <v>7</v>
      </c>
      <c r="V836" s="102" t="str">
        <f t="shared" si="54"/>
        <v/>
      </c>
      <c r="W836" s="102" t="s">
        <v>233</v>
      </c>
      <c r="X836" t="str">
        <f t="shared" ca="1" si="56"/>
        <v>s</v>
      </c>
    </row>
    <row r="837" spans="1:24" x14ac:dyDescent="0.25">
      <c r="A837" s="128" t="s">
        <v>1392</v>
      </c>
      <c r="B837" s="116" t="s">
        <v>136</v>
      </c>
      <c r="C837" s="116" t="s">
        <v>983</v>
      </c>
      <c r="D837" s="116" t="s">
        <v>984</v>
      </c>
      <c r="E837" s="116">
        <v>1895517</v>
      </c>
      <c r="F837" s="115" t="s">
        <v>96</v>
      </c>
      <c r="G837" s="116" t="s">
        <v>103</v>
      </c>
      <c r="H837" s="124">
        <v>21378</v>
      </c>
      <c r="I837" s="115">
        <f t="shared" ca="1" si="57"/>
        <v>61</v>
      </c>
      <c r="J837" s="116">
        <v>61</v>
      </c>
      <c r="K837" s="115" t="s">
        <v>8</v>
      </c>
      <c r="L837" s="115" t="s">
        <v>123</v>
      </c>
      <c r="M837" s="102"/>
      <c r="N837" s="102"/>
      <c r="O837" s="102"/>
      <c r="P837" s="102"/>
      <c r="Q837" s="105"/>
      <c r="R837" s="105"/>
      <c r="S837" s="105"/>
      <c r="T837" s="102">
        <v>7.62</v>
      </c>
      <c r="U837" s="102">
        <v>2</v>
      </c>
      <c r="V837" s="102" t="str">
        <f t="shared" ref="V837:V873" si="58">IF(U837=1,"ORO",IF(U837=2,"PLATA",IF(U837=3,"BRONCE","")))</f>
        <v>PLATA</v>
      </c>
      <c r="W837" s="102" t="s">
        <v>233</v>
      </c>
      <c r="X837" t="str">
        <f t="shared" ca="1" si="56"/>
        <v>s</v>
      </c>
    </row>
    <row r="838" spans="1:24" x14ac:dyDescent="0.25">
      <c r="A838" s="128" t="s">
        <v>1392</v>
      </c>
      <c r="B838" s="116" t="s">
        <v>136</v>
      </c>
      <c r="C838" s="116" t="s">
        <v>983</v>
      </c>
      <c r="D838" s="116" t="s">
        <v>984</v>
      </c>
      <c r="E838" s="116">
        <v>1895517</v>
      </c>
      <c r="F838" s="115" t="s">
        <v>96</v>
      </c>
      <c r="G838" s="116" t="s">
        <v>103</v>
      </c>
      <c r="H838" s="124">
        <v>21378</v>
      </c>
      <c r="I838" s="115">
        <f t="shared" ca="1" si="57"/>
        <v>61</v>
      </c>
      <c r="J838" s="116">
        <v>61</v>
      </c>
      <c r="K838" s="115" t="s">
        <v>8</v>
      </c>
      <c r="L838" s="118" t="s">
        <v>119</v>
      </c>
      <c r="M838" s="102"/>
      <c r="N838" s="102"/>
      <c r="O838" s="102"/>
      <c r="P838" s="102"/>
      <c r="Q838" s="105"/>
      <c r="R838" s="105"/>
      <c r="S838" s="105"/>
      <c r="T838" s="102">
        <v>3.25</v>
      </c>
      <c r="U838" s="102">
        <v>3</v>
      </c>
      <c r="V838" s="102" t="str">
        <f t="shared" si="58"/>
        <v>BRONCE</v>
      </c>
      <c r="W838" s="102" t="s">
        <v>233</v>
      </c>
      <c r="X838" t="str">
        <f t="shared" ca="1" si="56"/>
        <v>s</v>
      </c>
    </row>
    <row r="839" spans="1:24" x14ac:dyDescent="0.25">
      <c r="A839" s="128" t="s">
        <v>1430</v>
      </c>
      <c r="B839" s="116" t="s">
        <v>993</v>
      </c>
      <c r="C839" s="116" t="s">
        <v>994</v>
      </c>
      <c r="D839" s="116" t="s">
        <v>995</v>
      </c>
      <c r="E839" s="116">
        <v>1650937</v>
      </c>
      <c r="F839" s="115" t="s">
        <v>96</v>
      </c>
      <c r="G839" s="116" t="s">
        <v>103</v>
      </c>
      <c r="H839" s="124">
        <v>19918</v>
      </c>
      <c r="I839" s="115">
        <f t="shared" ca="1" si="57"/>
        <v>65</v>
      </c>
      <c r="J839" s="116">
        <v>65</v>
      </c>
      <c r="K839" s="118" t="s">
        <v>10</v>
      </c>
      <c r="L839" s="115" t="s">
        <v>112</v>
      </c>
      <c r="M839" s="102"/>
      <c r="N839" s="102"/>
      <c r="O839" s="102"/>
      <c r="P839" s="102"/>
      <c r="Q839" s="105"/>
      <c r="R839" s="105"/>
      <c r="S839" s="105"/>
      <c r="T839" s="102" t="s">
        <v>233</v>
      </c>
      <c r="U839" s="102" t="s">
        <v>233</v>
      </c>
      <c r="V839" s="102" t="str">
        <f t="shared" si="58"/>
        <v/>
      </c>
      <c r="W839" s="102" t="s">
        <v>233</v>
      </c>
      <c r="X839" t="str">
        <f t="shared" ca="1" si="56"/>
        <v>s</v>
      </c>
    </row>
    <row r="840" spans="1:24" x14ac:dyDescent="0.25">
      <c r="A840" s="128" t="s">
        <v>1430</v>
      </c>
      <c r="B840" s="116" t="s">
        <v>993</v>
      </c>
      <c r="C840" s="116" t="s">
        <v>994</v>
      </c>
      <c r="D840" s="116" t="s">
        <v>995</v>
      </c>
      <c r="E840" s="116">
        <v>1650937</v>
      </c>
      <c r="F840" s="115" t="s">
        <v>96</v>
      </c>
      <c r="G840" s="116" t="s">
        <v>103</v>
      </c>
      <c r="H840" s="124">
        <v>19918</v>
      </c>
      <c r="I840" s="115">
        <f t="shared" ca="1" si="57"/>
        <v>65</v>
      </c>
      <c r="J840" s="116">
        <v>65</v>
      </c>
      <c r="K840" s="118" t="s">
        <v>10</v>
      </c>
      <c r="L840" s="115" t="s">
        <v>156</v>
      </c>
      <c r="M840" s="102"/>
      <c r="N840" s="102"/>
      <c r="O840" s="102"/>
      <c r="P840" s="102"/>
      <c r="Q840" s="105"/>
      <c r="R840" s="105"/>
      <c r="S840" s="105"/>
      <c r="T840" s="102" t="s">
        <v>233</v>
      </c>
      <c r="U840" s="102" t="s">
        <v>233</v>
      </c>
      <c r="V840" s="102" t="str">
        <f t="shared" si="58"/>
        <v/>
      </c>
      <c r="W840" s="102" t="s">
        <v>233</v>
      </c>
      <c r="X840" t="str">
        <f t="shared" ca="1" si="56"/>
        <v>s</v>
      </c>
    </row>
    <row r="841" spans="1:24" x14ac:dyDescent="0.25">
      <c r="A841" s="128" t="s">
        <v>1430</v>
      </c>
      <c r="B841" s="116" t="s">
        <v>993</v>
      </c>
      <c r="C841" s="116" t="s">
        <v>994</v>
      </c>
      <c r="D841" s="116" t="s">
        <v>995</v>
      </c>
      <c r="E841" s="116">
        <v>1650937</v>
      </c>
      <c r="F841" s="115" t="s">
        <v>96</v>
      </c>
      <c r="G841" s="116" t="s">
        <v>103</v>
      </c>
      <c r="H841" s="124">
        <v>19918</v>
      </c>
      <c r="I841" s="115">
        <f t="shared" ca="1" si="57"/>
        <v>65</v>
      </c>
      <c r="J841" s="116">
        <v>65</v>
      </c>
      <c r="K841" s="118" t="s">
        <v>10</v>
      </c>
      <c r="L841" s="115" t="s">
        <v>122</v>
      </c>
      <c r="M841" s="102"/>
      <c r="N841" s="102"/>
      <c r="O841" s="102"/>
      <c r="P841" s="102"/>
      <c r="Q841" s="105"/>
      <c r="R841" s="105"/>
      <c r="S841" s="105"/>
      <c r="T841" s="102" t="s">
        <v>233</v>
      </c>
      <c r="U841" s="102" t="s">
        <v>233</v>
      </c>
      <c r="V841" s="102" t="str">
        <f t="shared" si="58"/>
        <v/>
      </c>
      <c r="W841" s="102" t="s">
        <v>233</v>
      </c>
      <c r="X841" t="str">
        <f t="shared" ca="1" si="56"/>
        <v>s</v>
      </c>
    </row>
    <row r="842" spans="1:24" x14ac:dyDescent="0.25">
      <c r="A842" s="128" t="s">
        <v>1248</v>
      </c>
      <c r="B842" s="116" t="s">
        <v>63</v>
      </c>
      <c r="C842" s="116" t="s">
        <v>357</v>
      </c>
      <c r="D842" s="116" t="s">
        <v>965</v>
      </c>
      <c r="E842" s="116">
        <v>5013128</v>
      </c>
      <c r="F842" s="115" t="s">
        <v>96</v>
      </c>
      <c r="G842" s="116" t="s">
        <v>103</v>
      </c>
      <c r="H842" s="124">
        <v>28904</v>
      </c>
      <c r="I842" s="115">
        <f t="shared" ca="1" si="57"/>
        <v>40</v>
      </c>
      <c r="J842" s="116">
        <v>40</v>
      </c>
      <c r="K842" s="118" t="s">
        <v>13</v>
      </c>
      <c r="L842" s="118" t="s">
        <v>116</v>
      </c>
      <c r="M842" s="102"/>
      <c r="N842" s="102"/>
      <c r="O842" s="102"/>
      <c r="P842" s="102"/>
      <c r="Q842" s="105"/>
      <c r="R842" s="105"/>
      <c r="S842" s="105"/>
      <c r="T842" s="102" t="s">
        <v>1559</v>
      </c>
      <c r="U842" s="102">
        <v>2</v>
      </c>
      <c r="V842" s="102" t="str">
        <f t="shared" si="58"/>
        <v>PLATA</v>
      </c>
      <c r="W842" s="102" t="s">
        <v>233</v>
      </c>
      <c r="X842" t="str">
        <f t="shared" ref="X842:X870" ca="1" si="59">IF(I842=J842,"s","n")</f>
        <v>s</v>
      </c>
    </row>
    <row r="843" spans="1:24" x14ac:dyDescent="0.25">
      <c r="A843" s="128" t="s">
        <v>1248</v>
      </c>
      <c r="B843" s="116" t="s">
        <v>63</v>
      </c>
      <c r="C843" s="116" t="s">
        <v>357</v>
      </c>
      <c r="D843" s="116" t="s">
        <v>965</v>
      </c>
      <c r="E843" s="116">
        <v>5013128</v>
      </c>
      <c r="F843" s="115" t="s">
        <v>96</v>
      </c>
      <c r="G843" s="116" t="s">
        <v>103</v>
      </c>
      <c r="H843" s="124">
        <v>28904</v>
      </c>
      <c r="I843" s="115">
        <f t="shared" ca="1" si="57"/>
        <v>40</v>
      </c>
      <c r="J843" s="116">
        <v>40</v>
      </c>
      <c r="K843" s="118" t="s">
        <v>13</v>
      </c>
      <c r="L843" s="115" t="s">
        <v>117</v>
      </c>
      <c r="M843" s="102"/>
      <c r="N843" s="102"/>
      <c r="O843" s="102"/>
      <c r="P843" s="102"/>
      <c r="Q843" s="105"/>
      <c r="R843" s="105"/>
      <c r="S843" s="105"/>
      <c r="T843" s="102" t="s">
        <v>1714</v>
      </c>
      <c r="U843" s="102">
        <v>1</v>
      </c>
      <c r="V843" s="102" t="str">
        <f t="shared" si="58"/>
        <v>ORO</v>
      </c>
      <c r="W843" s="102" t="s">
        <v>233</v>
      </c>
      <c r="X843" t="str">
        <f t="shared" ca="1" si="59"/>
        <v>s</v>
      </c>
    </row>
    <row r="844" spans="1:24" x14ac:dyDescent="0.25">
      <c r="A844" s="128" t="s">
        <v>1248</v>
      </c>
      <c r="B844" s="116" t="s">
        <v>63</v>
      </c>
      <c r="C844" s="116" t="s">
        <v>357</v>
      </c>
      <c r="D844" s="116" t="s">
        <v>965</v>
      </c>
      <c r="E844" s="116">
        <v>5013128</v>
      </c>
      <c r="F844" s="115" t="s">
        <v>96</v>
      </c>
      <c r="G844" s="116" t="s">
        <v>103</v>
      </c>
      <c r="H844" s="124">
        <v>28904</v>
      </c>
      <c r="I844" s="115">
        <f t="shared" ca="1" si="57"/>
        <v>40</v>
      </c>
      <c r="J844" s="116">
        <v>40</v>
      </c>
      <c r="K844" s="118" t="s">
        <v>13</v>
      </c>
      <c r="L844" s="115" t="s">
        <v>118</v>
      </c>
      <c r="M844" s="102"/>
      <c r="N844" s="102"/>
      <c r="O844" s="102"/>
      <c r="P844" s="102"/>
      <c r="Q844" s="105"/>
      <c r="R844" s="105"/>
      <c r="S844" s="105"/>
      <c r="T844" s="102" t="s">
        <v>1491</v>
      </c>
      <c r="U844" s="102">
        <v>1</v>
      </c>
      <c r="V844" s="102" t="str">
        <f t="shared" si="58"/>
        <v>ORO</v>
      </c>
      <c r="W844" s="102" t="s">
        <v>233</v>
      </c>
      <c r="X844" t="str">
        <f t="shared" ca="1" si="59"/>
        <v>s</v>
      </c>
    </row>
    <row r="845" spans="1:24" x14ac:dyDescent="0.25">
      <c r="A845" s="128" t="s">
        <v>1266</v>
      </c>
      <c r="B845" s="116" t="s">
        <v>368</v>
      </c>
      <c r="C845" s="116" t="s">
        <v>972</v>
      </c>
      <c r="D845" s="116" t="s">
        <v>391</v>
      </c>
      <c r="E845" s="116">
        <v>3626581</v>
      </c>
      <c r="F845" s="115" t="s">
        <v>96</v>
      </c>
      <c r="G845" s="116" t="s">
        <v>103</v>
      </c>
      <c r="H845" s="124">
        <v>27004</v>
      </c>
      <c r="I845" s="115">
        <f t="shared" ref="I845:I870" ca="1" si="60">YEAR(TODAY())-YEAR(H845)</f>
        <v>46</v>
      </c>
      <c r="J845" s="116">
        <v>45</v>
      </c>
      <c r="K845" s="118" t="s">
        <v>4</v>
      </c>
      <c r="L845" s="115" t="s">
        <v>112</v>
      </c>
      <c r="M845" s="102"/>
      <c r="N845" s="102"/>
      <c r="O845" s="102"/>
      <c r="P845" s="102"/>
      <c r="Q845" s="105"/>
      <c r="R845" s="105"/>
      <c r="S845" s="105"/>
      <c r="T845" s="102">
        <v>13.34</v>
      </c>
      <c r="U845" s="102">
        <v>3</v>
      </c>
      <c r="V845" s="102" t="str">
        <f t="shared" si="58"/>
        <v>BRONCE</v>
      </c>
      <c r="W845" s="102" t="s">
        <v>233</v>
      </c>
      <c r="X845" t="str">
        <f t="shared" ca="1" si="59"/>
        <v>n</v>
      </c>
    </row>
    <row r="846" spans="1:24" x14ac:dyDescent="0.25">
      <c r="A846" s="128" t="s">
        <v>1266</v>
      </c>
      <c r="B846" s="116" t="s">
        <v>368</v>
      </c>
      <c r="C846" s="116" t="s">
        <v>972</v>
      </c>
      <c r="D846" s="116" t="s">
        <v>391</v>
      </c>
      <c r="E846" s="116">
        <v>3626581</v>
      </c>
      <c r="F846" s="115" t="s">
        <v>96</v>
      </c>
      <c r="G846" s="116" t="s">
        <v>103</v>
      </c>
      <c r="H846" s="124">
        <v>27004</v>
      </c>
      <c r="I846" s="115">
        <f t="shared" ca="1" si="60"/>
        <v>46</v>
      </c>
      <c r="J846" s="116">
        <v>45</v>
      </c>
      <c r="K846" s="118" t="s">
        <v>4</v>
      </c>
      <c r="L846" s="118" t="s">
        <v>113</v>
      </c>
      <c r="M846" s="102"/>
      <c r="N846" s="102"/>
      <c r="O846" s="102"/>
      <c r="P846" s="102"/>
      <c r="Q846" s="105"/>
      <c r="R846" s="105"/>
      <c r="S846" s="105"/>
      <c r="T846" s="102">
        <v>27.55</v>
      </c>
      <c r="U846" s="102">
        <v>3</v>
      </c>
      <c r="V846" s="102" t="str">
        <f t="shared" si="58"/>
        <v>BRONCE</v>
      </c>
      <c r="W846" s="102" t="s">
        <v>233</v>
      </c>
      <c r="X846" t="str">
        <f t="shared" ca="1" si="59"/>
        <v>n</v>
      </c>
    </row>
    <row r="847" spans="1:24" x14ac:dyDescent="0.25">
      <c r="A847" s="128" t="s">
        <v>1266</v>
      </c>
      <c r="B847" s="116" t="s">
        <v>368</v>
      </c>
      <c r="C847" s="116" t="s">
        <v>972</v>
      </c>
      <c r="D847" s="116" t="s">
        <v>391</v>
      </c>
      <c r="E847" s="116">
        <v>3626581</v>
      </c>
      <c r="F847" s="115" t="s">
        <v>96</v>
      </c>
      <c r="G847" s="116" t="s">
        <v>103</v>
      </c>
      <c r="H847" s="124">
        <v>27004</v>
      </c>
      <c r="I847" s="115">
        <f t="shared" ca="1" si="60"/>
        <v>46</v>
      </c>
      <c r="J847" s="116">
        <v>45</v>
      </c>
      <c r="K847" s="118" t="s">
        <v>4</v>
      </c>
      <c r="L847" s="115" t="s">
        <v>121</v>
      </c>
      <c r="M847" s="102"/>
      <c r="N847" s="102"/>
      <c r="O847" s="102"/>
      <c r="P847" s="102"/>
      <c r="Q847" s="105"/>
      <c r="R847" s="105"/>
      <c r="S847" s="105"/>
      <c r="T847" s="102">
        <v>28.09</v>
      </c>
      <c r="U847" s="102">
        <v>2</v>
      </c>
      <c r="V847" s="102" t="str">
        <f t="shared" si="58"/>
        <v>PLATA</v>
      </c>
      <c r="W847" s="102" t="s">
        <v>233</v>
      </c>
      <c r="X847" t="str">
        <f t="shared" ca="1" si="59"/>
        <v>n</v>
      </c>
    </row>
    <row r="848" spans="1:24" x14ac:dyDescent="0.25">
      <c r="A848" s="128" t="s">
        <v>1233</v>
      </c>
      <c r="B848" s="116" t="s">
        <v>46</v>
      </c>
      <c r="C848" s="116" t="s">
        <v>366</v>
      </c>
      <c r="D848" s="116" t="s">
        <v>969</v>
      </c>
      <c r="E848" s="116">
        <v>1893473</v>
      </c>
      <c r="F848" s="115" t="s">
        <v>96</v>
      </c>
      <c r="G848" s="116" t="s">
        <v>103</v>
      </c>
      <c r="H848" s="124">
        <v>27363</v>
      </c>
      <c r="I848" s="115">
        <f t="shared" ca="1" si="60"/>
        <v>45</v>
      </c>
      <c r="J848" s="116">
        <v>44</v>
      </c>
      <c r="K848" s="118" t="s">
        <v>13</v>
      </c>
      <c r="L848" s="118" t="s">
        <v>114</v>
      </c>
      <c r="M848" s="102"/>
      <c r="N848" s="102"/>
      <c r="O848" s="102"/>
      <c r="P848" s="102"/>
      <c r="Q848" s="105"/>
      <c r="R848" s="105"/>
      <c r="S848" s="105"/>
      <c r="T848" s="102" t="s">
        <v>1617</v>
      </c>
      <c r="U848" s="102">
        <v>5</v>
      </c>
      <c r="V848" s="102" t="str">
        <f t="shared" si="58"/>
        <v/>
      </c>
      <c r="W848" s="102" t="s">
        <v>233</v>
      </c>
      <c r="X848" t="str">
        <f t="shared" ca="1" si="59"/>
        <v>n</v>
      </c>
    </row>
    <row r="849" spans="1:24" x14ac:dyDescent="0.25">
      <c r="A849" s="128" t="s">
        <v>1233</v>
      </c>
      <c r="B849" s="116" t="s">
        <v>46</v>
      </c>
      <c r="C849" s="116" t="s">
        <v>366</v>
      </c>
      <c r="D849" s="116" t="s">
        <v>969</v>
      </c>
      <c r="E849" s="116">
        <v>1893473</v>
      </c>
      <c r="F849" s="115" t="s">
        <v>96</v>
      </c>
      <c r="G849" s="116" t="s">
        <v>103</v>
      </c>
      <c r="H849" s="124">
        <v>27363</v>
      </c>
      <c r="I849" s="115">
        <f t="shared" ca="1" si="60"/>
        <v>45</v>
      </c>
      <c r="J849" s="116">
        <v>44</v>
      </c>
      <c r="K849" s="118" t="s">
        <v>13</v>
      </c>
      <c r="L849" s="115" t="s">
        <v>115</v>
      </c>
      <c r="M849" s="102"/>
      <c r="N849" s="102"/>
      <c r="O849" s="102"/>
      <c r="P849" s="102"/>
      <c r="Q849" s="105"/>
      <c r="R849" s="105"/>
      <c r="S849" s="105"/>
      <c r="T849" s="102" t="s">
        <v>1678</v>
      </c>
      <c r="U849" s="102">
        <v>5</v>
      </c>
      <c r="V849" s="102" t="str">
        <f t="shared" si="58"/>
        <v/>
      </c>
      <c r="W849" s="102" t="s">
        <v>233</v>
      </c>
      <c r="X849" t="str">
        <f t="shared" ca="1" si="59"/>
        <v>n</v>
      </c>
    </row>
    <row r="850" spans="1:24" x14ac:dyDescent="0.25">
      <c r="A850" s="128" t="s">
        <v>1233</v>
      </c>
      <c r="B850" s="116" t="s">
        <v>46</v>
      </c>
      <c r="C850" s="116" t="s">
        <v>366</v>
      </c>
      <c r="D850" s="116" t="s">
        <v>969</v>
      </c>
      <c r="E850" s="116">
        <v>1893473</v>
      </c>
      <c r="F850" s="115" t="s">
        <v>96</v>
      </c>
      <c r="G850" s="116" t="s">
        <v>103</v>
      </c>
      <c r="H850" s="124">
        <v>27363</v>
      </c>
      <c r="I850" s="115">
        <f t="shared" ca="1" si="60"/>
        <v>45</v>
      </c>
      <c r="J850" s="116">
        <v>44</v>
      </c>
      <c r="K850" s="118" t="s">
        <v>13</v>
      </c>
      <c r="L850" s="118" t="s">
        <v>119</v>
      </c>
      <c r="M850" s="102"/>
      <c r="N850" s="102"/>
      <c r="O850" s="102"/>
      <c r="P850" s="102"/>
      <c r="Q850" s="105"/>
      <c r="R850" s="105"/>
      <c r="S850" s="105"/>
      <c r="T850" s="102">
        <v>3.84</v>
      </c>
      <c r="U850" s="102">
        <v>1</v>
      </c>
      <c r="V850" s="102" t="str">
        <f t="shared" si="58"/>
        <v>ORO</v>
      </c>
      <c r="W850" s="102" t="s">
        <v>233</v>
      </c>
      <c r="X850" t="str">
        <f t="shared" ca="1" si="59"/>
        <v>n</v>
      </c>
    </row>
    <row r="851" spans="1:24" x14ac:dyDescent="0.25">
      <c r="A851" s="128" t="s">
        <v>1189</v>
      </c>
      <c r="B851" s="116" t="s">
        <v>957</v>
      </c>
      <c r="C851" s="116" t="s">
        <v>958</v>
      </c>
      <c r="D851" s="116" t="s">
        <v>959</v>
      </c>
      <c r="E851" s="116">
        <v>5005436</v>
      </c>
      <c r="F851" s="115" t="s">
        <v>96</v>
      </c>
      <c r="G851" s="116" t="s">
        <v>103</v>
      </c>
      <c r="H851" s="124">
        <v>30514</v>
      </c>
      <c r="I851" s="115">
        <f t="shared" ca="1" si="60"/>
        <v>36</v>
      </c>
      <c r="J851" s="116">
        <v>36</v>
      </c>
      <c r="K851" s="115" t="s">
        <v>16</v>
      </c>
      <c r="L851" s="115" t="s">
        <v>112</v>
      </c>
      <c r="M851" s="102"/>
      <c r="N851" s="102"/>
      <c r="O851" s="102"/>
      <c r="P851" s="102"/>
      <c r="Q851" s="105"/>
      <c r="R851" s="105"/>
      <c r="S851" s="105"/>
      <c r="T851" s="102">
        <v>12.95</v>
      </c>
      <c r="U851" s="102">
        <v>2</v>
      </c>
      <c r="V851" s="102" t="str">
        <f t="shared" si="58"/>
        <v>PLATA</v>
      </c>
      <c r="W851" s="102" t="s">
        <v>233</v>
      </c>
      <c r="X851" t="str">
        <f t="shared" ca="1" si="59"/>
        <v>s</v>
      </c>
    </row>
    <row r="852" spans="1:24" x14ac:dyDescent="0.25">
      <c r="A852" s="128" t="s">
        <v>1189</v>
      </c>
      <c r="B852" s="116" t="s">
        <v>957</v>
      </c>
      <c r="C852" s="116" t="s">
        <v>958</v>
      </c>
      <c r="D852" s="116" t="s">
        <v>959</v>
      </c>
      <c r="E852" s="116">
        <v>5005436</v>
      </c>
      <c r="F852" s="115" t="s">
        <v>96</v>
      </c>
      <c r="G852" s="116" t="s">
        <v>103</v>
      </c>
      <c r="H852" s="124">
        <v>30514</v>
      </c>
      <c r="I852" s="115">
        <f t="shared" ca="1" si="60"/>
        <v>36</v>
      </c>
      <c r="J852" s="116">
        <v>36</v>
      </c>
      <c r="K852" s="115" t="s">
        <v>16</v>
      </c>
      <c r="L852" s="118" t="s">
        <v>113</v>
      </c>
      <c r="M852" s="102"/>
      <c r="N852" s="102"/>
      <c r="O852" s="102"/>
      <c r="P852" s="102"/>
      <c r="Q852" s="105"/>
      <c r="R852" s="105"/>
      <c r="S852" s="105"/>
      <c r="T852" s="102">
        <v>26.07</v>
      </c>
      <c r="U852" s="102">
        <v>3</v>
      </c>
      <c r="V852" s="102" t="str">
        <f t="shared" si="58"/>
        <v>BRONCE</v>
      </c>
      <c r="W852" s="102" t="s">
        <v>233</v>
      </c>
      <c r="X852" t="str">
        <f t="shared" ca="1" si="59"/>
        <v>s</v>
      </c>
    </row>
    <row r="853" spans="1:24" x14ac:dyDescent="0.25">
      <c r="A853" s="128" t="s">
        <v>1189</v>
      </c>
      <c r="B853" s="116" t="s">
        <v>957</v>
      </c>
      <c r="C853" s="116" t="s">
        <v>958</v>
      </c>
      <c r="D853" s="116" t="s">
        <v>959</v>
      </c>
      <c r="E853" s="116">
        <v>5005436</v>
      </c>
      <c r="F853" s="115" t="s">
        <v>96</v>
      </c>
      <c r="G853" s="116" t="s">
        <v>103</v>
      </c>
      <c r="H853" s="124">
        <v>30514</v>
      </c>
      <c r="I853" s="115">
        <f t="shared" ca="1" si="60"/>
        <v>36</v>
      </c>
      <c r="J853" s="116">
        <v>36</v>
      </c>
      <c r="K853" s="115" t="s">
        <v>16</v>
      </c>
      <c r="L853" s="118" t="s">
        <v>114</v>
      </c>
      <c r="M853" s="102"/>
      <c r="N853" s="102"/>
      <c r="O853" s="102"/>
      <c r="P853" s="102"/>
      <c r="Q853" s="105"/>
      <c r="R853" s="105"/>
      <c r="S853" s="105"/>
      <c r="T853" s="102" t="s">
        <v>1611</v>
      </c>
      <c r="U853" s="102">
        <v>2</v>
      </c>
      <c r="V853" s="102" t="str">
        <f t="shared" si="58"/>
        <v>PLATA</v>
      </c>
      <c r="W853" s="102" t="s">
        <v>233</v>
      </c>
      <c r="X853" t="str">
        <f t="shared" ca="1" si="59"/>
        <v>s</v>
      </c>
    </row>
    <row r="854" spans="1:24" x14ac:dyDescent="0.25">
      <c r="A854" s="128" t="s">
        <v>1283</v>
      </c>
      <c r="B854" s="116" t="s">
        <v>937</v>
      </c>
      <c r="C854" s="116" t="s">
        <v>938</v>
      </c>
      <c r="D854" s="116" t="s">
        <v>939</v>
      </c>
      <c r="E854" s="116">
        <v>1898052</v>
      </c>
      <c r="F854" s="115" t="s">
        <v>97</v>
      </c>
      <c r="G854" s="116" t="s">
        <v>103</v>
      </c>
      <c r="H854" s="124">
        <v>26763</v>
      </c>
      <c r="I854" s="115">
        <f t="shared" ca="1" si="60"/>
        <v>46</v>
      </c>
      <c r="J854" s="116">
        <v>46</v>
      </c>
      <c r="K854" s="118" t="s">
        <v>4</v>
      </c>
      <c r="L854" s="115" t="s">
        <v>112</v>
      </c>
      <c r="M854" s="102"/>
      <c r="N854" s="102"/>
      <c r="O854" s="102"/>
      <c r="P854" s="102"/>
      <c r="Q854" s="105"/>
      <c r="R854" s="105"/>
      <c r="S854" s="105"/>
      <c r="T854" s="102">
        <v>17.18</v>
      </c>
      <c r="U854" s="102">
        <v>3</v>
      </c>
      <c r="V854" s="102" t="str">
        <f t="shared" si="58"/>
        <v>BRONCE</v>
      </c>
      <c r="W854" s="102" t="s">
        <v>233</v>
      </c>
      <c r="X854" t="str">
        <f t="shared" ca="1" si="59"/>
        <v>s</v>
      </c>
    </row>
    <row r="855" spans="1:24" x14ac:dyDescent="0.25">
      <c r="A855" s="128" t="s">
        <v>1283</v>
      </c>
      <c r="B855" s="116" t="s">
        <v>937</v>
      </c>
      <c r="C855" s="116" t="s">
        <v>938</v>
      </c>
      <c r="D855" s="116" t="s">
        <v>939</v>
      </c>
      <c r="E855" s="116">
        <v>1898052</v>
      </c>
      <c r="F855" s="115" t="s">
        <v>97</v>
      </c>
      <c r="G855" s="116" t="s">
        <v>103</v>
      </c>
      <c r="H855" s="124">
        <v>26763</v>
      </c>
      <c r="I855" s="115">
        <f t="shared" ca="1" si="60"/>
        <v>46</v>
      </c>
      <c r="J855" s="116">
        <v>46</v>
      </c>
      <c r="K855" s="118" t="s">
        <v>4</v>
      </c>
      <c r="L855" s="118" t="s">
        <v>113</v>
      </c>
      <c r="M855" s="102"/>
      <c r="N855" s="102"/>
      <c r="O855" s="102"/>
      <c r="P855" s="102"/>
      <c r="Q855" s="105"/>
      <c r="R855" s="105"/>
      <c r="S855" s="105"/>
      <c r="T855" s="102" t="s">
        <v>233</v>
      </c>
      <c r="U855" s="102" t="s">
        <v>233</v>
      </c>
      <c r="V855" s="102" t="str">
        <f t="shared" si="58"/>
        <v/>
      </c>
      <c r="W855" s="102" t="s">
        <v>233</v>
      </c>
      <c r="X855" t="str">
        <f t="shared" ca="1" si="59"/>
        <v>s</v>
      </c>
    </row>
    <row r="856" spans="1:24" x14ac:dyDescent="0.25">
      <c r="A856" s="128" t="s">
        <v>1283</v>
      </c>
      <c r="B856" s="116" t="s">
        <v>937</v>
      </c>
      <c r="C856" s="116" t="s">
        <v>938</v>
      </c>
      <c r="D856" s="116" t="s">
        <v>939</v>
      </c>
      <c r="E856" s="116">
        <v>1898052</v>
      </c>
      <c r="F856" s="115" t="s">
        <v>97</v>
      </c>
      <c r="G856" s="116" t="s">
        <v>103</v>
      </c>
      <c r="H856" s="124">
        <v>26763</v>
      </c>
      <c r="I856" s="115">
        <f t="shared" ca="1" si="60"/>
        <v>46</v>
      </c>
      <c r="J856" s="116">
        <v>46</v>
      </c>
      <c r="K856" s="118" t="s">
        <v>4</v>
      </c>
      <c r="L856" s="118" t="s">
        <v>119</v>
      </c>
      <c r="M856" s="102"/>
      <c r="N856" s="102"/>
      <c r="O856" s="102"/>
      <c r="P856" s="102"/>
      <c r="Q856" s="105"/>
      <c r="R856" s="105"/>
      <c r="S856" s="105"/>
      <c r="T856" s="107">
        <v>2.8</v>
      </c>
      <c r="U856" s="102">
        <v>2</v>
      </c>
      <c r="V856" s="102" t="str">
        <f t="shared" si="58"/>
        <v>PLATA</v>
      </c>
      <c r="W856" s="102" t="s">
        <v>233</v>
      </c>
      <c r="X856" t="str">
        <f t="shared" ca="1" si="59"/>
        <v>s</v>
      </c>
    </row>
    <row r="857" spans="1:24" x14ac:dyDescent="0.25">
      <c r="A857" s="128" t="s">
        <v>1284</v>
      </c>
      <c r="B857" s="116" t="s">
        <v>940</v>
      </c>
      <c r="C857" s="116" t="s">
        <v>914</v>
      </c>
      <c r="D857" s="116" t="s">
        <v>941</v>
      </c>
      <c r="E857" s="116">
        <v>1386547</v>
      </c>
      <c r="F857" s="115" t="s">
        <v>97</v>
      </c>
      <c r="G857" s="116" t="s">
        <v>103</v>
      </c>
      <c r="H857" s="124">
        <v>26305</v>
      </c>
      <c r="I857" s="115">
        <f t="shared" ca="1" si="60"/>
        <v>47</v>
      </c>
      <c r="J857" s="116">
        <v>47</v>
      </c>
      <c r="K857" s="118" t="s">
        <v>4</v>
      </c>
      <c r="L857" s="115" t="s">
        <v>122</v>
      </c>
      <c r="M857" s="102"/>
      <c r="N857" s="102"/>
      <c r="O857" s="102"/>
      <c r="P857" s="102"/>
      <c r="Q857" s="105"/>
      <c r="R857" s="105"/>
      <c r="S857" s="105"/>
      <c r="T857" s="102">
        <v>6.51</v>
      </c>
      <c r="U857" s="102">
        <v>1</v>
      </c>
      <c r="V857" s="102" t="str">
        <f t="shared" si="58"/>
        <v>ORO</v>
      </c>
      <c r="W857" s="102" t="s">
        <v>233</v>
      </c>
      <c r="X857" t="str">
        <f t="shared" ca="1" si="59"/>
        <v>s</v>
      </c>
    </row>
    <row r="858" spans="1:24" x14ac:dyDescent="0.25">
      <c r="A858" s="128" t="s">
        <v>1284</v>
      </c>
      <c r="B858" s="116" t="s">
        <v>940</v>
      </c>
      <c r="C858" s="116" t="s">
        <v>914</v>
      </c>
      <c r="D858" s="116" t="s">
        <v>941</v>
      </c>
      <c r="E858" s="116">
        <v>1386547</v>
      </c>
      <c r="F858" s="115" t="s">
        <v>97</v>
      </c>
      <c r="G858" s="116" t="s">
        <v>103</v>
      </c>
      <c r="H858" s="124">
        <v>26305</v>
      </c>
      <c r="I858" s="115">
        <f t="shared" ca="1" si="60"/>
        <v>47</v>
      </c>
      <c r="J858" s="116">
        <v>47</v>
      </c>
      <c r="K858" s="118" t="s">
        <v>4</v>
      </c>
      <c r="L858" s="115" t="s">
        <v>156</v>
      </c>
      <c r="M858" s="102"/>
      <c r="N858" s="102"/>
      <c r="O858" s="102"/>
      <c r="P858" s="102"/>
      <c r="Q858" s="105"/>
      <c r="R858" s="105"/>
      <c r="S858" s="105"/>
      <c r="T858" s="102">
        <v>20.71</v>
      </c>
      <c r="U858" s="102">
        <v>1</v>
      </c>
      <c r="V858" s="102" t="str">
        <f t="shared" si="58"/>
        <v>ORO</v>
      </c>
      <c r="W858" s="102" t="s">
        <v>233</v>
      </c>
      <c r="X858" t="str">
        <f t="shared" ca="1" si="59"/>
        <v>s</v>
      </c>
    </row>
    <row r="859" spans="1:24" x14ac:dyDescent="0.25">
      <c r="A859" s="128" t="s">
        <v>1284</v>
      </c>
      <c r="B859" s="116" t="s">
        <v>940</v>
      </c>
      <c r="C859" s="116" t="s">
        <v>914</v>
      </c>
      <c r="D859" s="116" t="s">
        <v>941</v>
      </c>
      <c r="E859" s="116">
        <v>1386547</v>
      </c>
      <c r="F859" s="115" t="s">
        <v>97</v>
      </c>
      <c r="G859" s="116" t="s">
        <v>103</v>
      </c>
      <c r="H859" s="124">
        <v>26305</v>
      </c>
      <c r="I859" s="115">
        <f t="shared" ca="1" si="60"/>
        <v>47</v>
      </c>
      <c r="J859" s="116">
        <v>47</v>
      </c>
      <c r="K859" s="118" t="s">
        <v>4</v>
      </c>
      <c r="L859" s="115" t="s">
        <v>121</v>
      </c>
      <c r="M859" s="102"/>
      <c r="N859" s="102"/>
      <c r="O859" s="102"/>
      <c r="P859" s="102"/>
      <c r="Q859" s="105"/>
      <c r="R859" s="105"/>
      <c r="S859" s="105"/>
      <c r="T859" s="102">
        <v>10.98</v>
      </c>
      <c r="U859" s="102">
        <v>1</v>
      </c>
      <c r="V859" s="102" t="str">
        <f t="shared" si="58"/>
        <v>ORO</v>
      </c>
      <c r="W859" s="102" t="s">
        <v>233</v>
      </c>
      <c r="X859" t="str">
        <f t="shared" ca="1" si="59"/>
        <v>s</v>
      </c>
    </row>
    <row r="860" spans="1:24" x14ac:dyDescent="0.25">
      <c r="A860" s="128" t="s">
        <v>1190</v>
      </c>
      <c r="B860" s="116" t="s">
        <v>681</v>
      </c>
      <c r="C860" s="116" t="s">
        <v>961</v>
      </c>
      <c r="D860" s="116" t="s">
        <v>962</v>
      </c>
      <c r="E860" s="116">
        <v>5057120</v>
      </c>
      <c r="F860" s="115" t="s">
        <v>96</v>
      </c>
      <c r="G860" s="116" t="s">
        <v>103</v>
      </c>
      <c r="H860" s="124">
        <v>29759</v>
      </c>
      <c r="I860" s="115">
        <f t="shared" ca="1" si="60"/>
        <v>38</v>
      </c>
      <c r="J860" s="116">
        <v>38</v>
      </c>
      <c r="K860" s="115" t="s">
        <v>16</v>
      </c>
      <c r="L860" s="115" t="s">
        <v>112</v>
      </c>
      <c r="M860" s="102"/>
      <c r="N860" s="102"/>
      <c r="O860" s="102"/>
      <c r="P860" s="102"/>
      <c r="Q860" s="105"/>
      <c r="R860" s="105"/>
      <c r="S860" s="105"/>
      <c r="T860" s="102">
        <v>13.1</v>
      </c>
      <c r="U860" s="102">
        <v>3</v>
      </c>
      <c r="V860" s="102" t="str">
        <f t="shared" si="58"/>
        <v>BRONCE</v>
      </c>
      <c r="W860" s="102" t="s">
        <v>233</v>
      </c>
      <c r="X860" t="str">
        <f t="shared" ca="1" si="59"/>
        <v>s</v>
      </c>
    </row>
    <row r="861" spans="1:24" x14ac:dyDescent="0.25">
      <c r="A861" s="128" t="s">
        <v>1190</v>
      </c>
      <c r="B861" s="116" t="s">
        <v>681</v>
      </c>
      <c r="C861" s="116" t="s">
        <v>961</v>
      </c>
      <c r="D861" s="116" t="s">
        <v>962</v>
      </c>
      <c r="E861" s="116">
        <v>5057120</v>
      </c>
      <c r="F861" s="115" t="s">
        <v>96</v>
      </c>
      <c r="G861" s="116" t="s">
        <v>103</v>
      </c>
      <c r="H861" s="124">
        <v>29759</v>
      </c>
      <c r="I861" s="115">
        <f t="shared" ca="1" si="60"/>
        <v>38</v>
      </c>
      <c r="J861" s="116">
        <v>38</v>
      </c>
      <c r="K861" s="115" t="s">
        <v>16</v>
      </c>
      <c r="L861" s="118" t="s">
        <v>113</v>
      </c>
      <c r="M861" s="102"/>
      <c r="N861" s="102"/>
      <c r="O861" s="102"/>
      <c r="P861" s="102"/>
      <c r="Q861" s="105"/>
      <c r="R861" s="105"/>
      <c r="S861" s="105"/>
      <c r="T861" s="102">
        <v>28.39</v>
      </c>
      <c r="U861" s="102">
        <v>4</v>
      </c>
      <c r="V861" s="102" t="str">
        <f t="shared" si="58"/>
        <v/>
      </c>
      <c r="W861" s="102" t="s">
        <v>233</v>
      </c>
      <c r="X861" t="str">
        <f t="shared" ca="1" si="59"/>
        <v>s</v>
      </c>
    </row>
    <row r="862" spans="1:24" x14ac:dyDescent="0.25">
      <c r="A862" s="128" t="s">
        <v>1190</v>
      </c>
      <c r="B862" s="116" t="s">
        <v>681</v>
      </c>
      <c r="C862" s="116" t="s">
        <v>961</v>
      </c>
      <c r="D862" s="116" t="s">
        <v>962</v>
      </c>
      <c r="E862" s="116">
        <v>5057120</v>
      </c>
      <c r="F862" s="115" t="s">
        <v>96</v>
      </c>
      <c r="G862" s="116" t="s">
        <v>103</v>
      </c>
      <c r="H862" s="124">
        <v>29759</v>
      </c>
      <c r="I862" s="115">
        <f t="shared" ca="1" si="60"/>
        <v>38</v>
      </c>
      <c r="J862" s="116">
        <v>38</v>
      </c>
      <c r="K862" s="115" t="s">
        <v>16</v>
      </c>
      <c r="L862" s="118" t="s">
        <v>119</v>
      </c>
      <c r="M862" s="102"/>
      <c r="N862" s="102"/>
      <c r="O862" s="102"/>
      <c r="P862" s="102"/>
      <c r="Q862" s="105"/>
      <c r="R862" s="105"/>
      <c r="S862" s="105"/>
      <c r="T862" s="102">
        <v>4.03</v>
      </c>
      <c r="U862" s="102">
        <v>2</v>
      </c>
      <c r="V862" s="102" t="str">
        <f t="shared" si="58"/>
        <v>PLATA</v>
      </c>
      <c r="W862" s="102" t="s">
        <v>233</v>
      </c>
      <c r="X862" t="str">
        <f t="shared" ca="1" si="59"/>
        <v>s</v>
      </c>
    </row>
    <row r="863" spans="1:24" x14ac:dyDescent="0.25">
      <c r="A863" s="163" t="s">
        <v>1459</v>
      </c>
      <c r="B863" s="157" t="s">
        <v>901</v>
      </c>
      <c r="C863" s="157" t="s">
        <v>902</v>
      </c>
      <c r="D863" s="157" t="s">
        <v>903</v>
      </c>
      <c r="E863" s="157"/>
      <c r="F863" s="157" t="s">
        <v>96</v>
      </c>
      <c r="G863" s="158" t="s">
        <v>1155</v>
      </c>
      <c r="H863" s="159">
        <v>18065</v>
      </c>
      <c r="I863" s="157">
        <f t="shared" ca="1" si="60"/>
        <v>70</v>
      </c>
      <c r="J863" s="160">
        <v>70</v>
      </c>
      <c r="K863" s="158" t="s">
        <v>11</v>
      </c>
      <c r="L863" s="158" t="s">
        <v>113</v>
      </c>
      <c r="M863" s="102"/>
      <c r="N863" s="102"/>
      <c r="O863" s="102"/>
      <c r="P863" s="102"/>
      <c r="Q863" s="105"/>
      <c r="R863" s="105"/>
      <c r="S863" s="105"/>
      <c r="T863" s="161">
        <v>30.9</v>
      </c>
      <c r="U863" s="161">
        <v>1</v>
      </c>
      <c r="V863" s="161" t="str">
        <f t="shared" si="58"/>
        <v>ORO</v>
      </c>
      <c r="W863" s="161" t="s">
        <v>233</v>
      </c>
      <c r="X863" t="str">
        <f t="shared" ca="1" si="59"/>
        <v>s</v>
      </c>
    </row>
    <row r="864" spans="1:24" x14ac:dyDescent="0.25">
      <c r="A864" s="163" t="s">
        <v>1459</v>
      </c>
      <c r="B864" s="157" t="s">
        <v>901</v>
      </c>
      <c r="C864" s="157" t="s">
        <v>902</v>
      </c>
      <c r="D864" s="157" t="s">
        <v>903</v>
      </c>
      <c r="E864" s="157"/>
      <c r="F864" s="157" t="s">
        <v>96</v>
      </c>
      <c r="G864" s="158" t="s">
        <v>1155</v>
      </c>
      <c r="H864" s="159">
        <v>18065</v>
      </c>
      <c r="I864" s="157">
        <f t="shared" ca="1" si="60"/>
        <v>70</v>
      </c>
      <c r="J864" s="160">
        <v>70</v>
      </c>
      <c r="K864" s="158" t="s">
        <v>11</v>
      </c>
      <c r="L864" s="157" t="s">
        <v>112</v>
      </c>
      <c r="M864" s="102"/>
      <c r="N864" s="102"/>
      <c r="O864" s="102"/>
      <c r="P864" s="102"/>
      <c r="Q864" s="105"/>
      <c r="R864" s="105"/>
      <c r="S864" s="105"/>
      <c r="T864" s="161">
        <v>14.36</v>
      </c>
      <c r="U864" s="161">
        <v>1</v>
      </c>
      <c r="V864" s="161" t="str">
        <f t="shared" si="58"/>
        <v>ORO</v>
      </c>
      <c r="W864" s="161" t="s">
        <v>233</v>
      </c>
      <c r="X864" t="str">
        <f t="shared" ca="1" si="59"/>
        <v>s</v>
      </c>
    </row>
    <row r="865" spans="1:24" x14ac:dyDescent="0.25">
      <c r="A865" s="163" t="s">
        <v>1418</v>
      </c>
      <c r="B865" s="157" t="s">
        <v>904</v>
      </c>
      <c r="C865" s="157" t="s">
        <v>905</v>
      </c>
      <c r="D865" s="157" t="s">
        <v>906</v>
      </c>
      <c r="E865" s="157"/>
      <c r="F865" s="157" t="s">
        <v>96</v>
      </c>
      <c r="G865" s="158" t="s">
        <v>1155</v>
      </c>
      <c r="H865" s="159">
        <v>21186</v>
      </c>
      <c r="I865" s="157">
        <f t="shared" ca="1" si="60"/>
        <v>61</v>
      </c>
      <c r="J865" s="160">
        <v>60</v>
      </c>
      <c r="K865" s="157" t="s">
        <v>8</v>
      </c>
      <c r="L865" s="157" t="s">
        <v>112</v>
      </c>
      <c r="M865" s="102"/>
      <c r="N865" s="102"/>
      <c r="O865" s="102"/>
      <c r="P865" s="102"/>
      <c r="Q865" s="105"/>
      <c r="R865" s="105"/>
      <c r="S865" s="105"/>
      <c r="T865" s="161">
        <v>13.49</v>
      </c>
      <c r="U865" s="161">
        <v>1</v>
      </c>
      <c r="V865" s="161" t="str">
        <f t="shared" si="58"/>
        <v>ORO</v>
      </c>
      <c r="W865" s="161" t="s">
        <v>233</v>
      </c>
      <c r="X865" t="str">
        <f t="shared" ca="1" si="59"/>
        <v>n</v>
      </c>
    </row>
    <row r="866" spans="1:24" x14ac:dyDescent="0.25">
      <c r="A866" s="163" t="s">
        <v>1418</v>
      </c>
      <c r="B866" s="157" t="s">
        <v>904</v>
      </c>
      <c r="C866" s="157" t="s">
        <v>905</v>
      </c>
      <c r="D866" s="157" t="s">
        <v>906</v>
      </c>
      <c r="E866" s="157"/>
      <c r="F866" s="157" t="s">
        <v>96</v>
      </c>
      <c r="G866" s="158" t="s">
        <v>1155</v>
      </c>
      <c r="H866" s="159">
        <v>21186</v>
      </c>
      <c r="I866" s="157">
        <f t="shared" ca="1" si="60"/>
        <v>61</v>
      </c>
      <c r="J866" s="160">
        <v>60</v>
      </c>
      <c r="K866" s="157" t="s">
        <v>8</v>
      </c>
      <c r="L866" s="158" t="s">
        <v>113</v>
      </c>
      <c r="M866" s="102"/>
      <c r="N866" s="102"/>
      <c r="O866" s="102"/>
      <c r="P866" s="102"/>
      <c r="Q866" s="105"/>
      <c r="R866" s="105"/>
      <c r="S866" s="105"/>
      <c r="T866" s="161">
        <v>28.37</v>
      </c>
      <c r="U866" s="161">
        <v>1</v>
      </c>
      <c r="V866" s="161" t="str">
        <f t="shared" si="58"/>
        <v>ORO</v>
      </c>
      <c r="W866" s="161" t="s">
        <v>233</v>
      </c>
      <c r="X866" t="str">
        <f t="shared" ca="1" si="59"/>
        <v>n</v>
      </c>
    </row>
    <row r="867" spans="1:24" x14ac:dyDescent="0.25">
      <c r="A867" s="163" t="s">
        <v>1418</v>
      </c>
      <c r="B867" s="157" t="s">
        <v>904</v>
      </c>
      <c r="C867" s="157" t="s">
        <v>905</v>
      </c>
      <c r="D867" s="157" t="s">
        <v>906</v>
      </c>
      <c r="E867" s="157"/>
      <c r="F867" s="157" t="s">
        <v>96</v>
      </c>
      <c r="G867" s="158" t="s">
        <v>1155</v>
      </c>
      <c r="H867" s="159">
        <v>21186</v>
      </c>
      <c r="I867" s="157">
        <f t="shared" ca="1" si="60"/>
        <v>61</v>
      </c>
      <c r="J867" s="160">
        <v>60</v>
      </c>
      <c r="K867" s="157" t="s">
        <v>8</v>
      </c>
      <c r="L867" s="158" t="s">
        <v>114</v>
      </c>
      <c r="M867" s="102"/>
      <c r="N867" s="102"/>
      <c r="O867" s="102"/>
      <c r="P867" s="102"/>
      <c r="Q867" s="102"/>
      <c r="R867" s="102"/>
      <c r="S867" s="102"/>
      <c r="T867" s="161" t="s">
        <v>233</v>
      </c>
      <c r="U867" s="161" t="s">
        <v>233</v>
      </c>
      <c r="V867" s="161" t="str">
        <f t="shared" si="58"/>
        <v/>
      </c>
      <c r="W867" s="161" t="s">
        <v>233</v>
      </c>
      <c r="X867" t="str">
        <f t="shared" ca="1" si="59"/>
        <v>n</v>
      </c>
    </row>
    <row r="868" spans="1:24" x14ac:dyDescent="0.25">
      <c r="A868" s="163" t="s">
        <v>1380</v>
      </c>
      <c r="B868" s="157" t="s">
        <v>259</v>
      </c>
      <c r="C868" s="157" t="s">
        <v>912</v>
      </c>
      <c r="D868" s="157" t="s">
        <v>913</v>
      </c>
      <c r="E868" s="157"/>
      <c r="F868" s="157" t="s">
        <v>97</v>
      </c>
      <c r="G868" s="158" t="s">
        <v>1155</v>
      </c>
      <c r="H868" s="159">
        <v>22826</v>
      </c>
      <c r="I868" s="157">
        <f t="shared" ca="1" si="60"/>
        <v>57</v>
      </c>
      <c r="J868" s="160">
        <v>55</v>
      </c>
      <c r="K868" s="157" t="s">
        <v>9</v>
      </c>
      <c r="L868" s="157" t="s">
        <v>112</v>
      </c>
      <c r="M868" s="102"/>
      <c r="N868" s="102"/>
      <c r="O868" s="102"/>
      <c r="P868" s="102"/>
      <c r="Q868" s="102"/>
      <c r="R868" s="102"/>
      <c r="S868" s="102"/>
      <c r="T868" s="161">
        <v>17.5</v>
      </c>
      <c r="U868" s="161">
        <v>2</v>
      </c>
      <c r="V868" s="161" t="str">
        <f t="shared" si="58"/>
        <v>PLATA</v>
      </c>
      <c r="W868" s="161" t="s">
        <v>233</v>
      </c>
      <c r="X868" t="str">
        <f t="shared" ca="1" si="59"/>
        <v>n</v>
      </c>
    </row>
    <row r="869" spans="1:24" x14ac:dyDescent="0.25">
      <c r="A869" s="163" t="s">
        <v>1380</v>
      </c>
      <c r="B869" s="157" t="s">
        <v>259</v>
      </c>
      <c r="C869" s="157" t="s">
        <v>912</v>
      </c>
      <c r="D869" s="157" t="s">
        <v>913</v>
      </c>
      <c r="E869" s="157"/>
      <c r="F869" s="157" t="s">
        <v>97</v>
      </c>
      <c r="G869" s="158" t="s">
        <v>1155</v>
      </c>
      <c r="H869" s="159">
        <v>22826</v>
      </c>
      <c r="I869" s="157">
        <f t="shared" ca="1" si="60"/>
        <v>57</v>
      </c>
      <c r="J869" s="160">
        <v>55</v>
      </c>
      <c r="K869" s="157" t="s">
        <v>9</v>
      </c>
      <c r="L869" s="158" t="s">
        <v>113</v>
      </c>
      <c r="M869" s="102"/>
      <c r="N869" s="102"/>
      <c r="O869" s="102"/>
      <c r="P869" s="102"/>
      <c r="Q869" s="102"/>
      <c r="R869" s="102"/>
      <c r="S869" s="102"/>
      <c r="T869" s="161">
        <v>39.770000000000003</v>
      </c>
      <c r="U869" s="161">
        <v>2</v>
      </c>
      <c r="V869" s="161" t="str">
        <f t="shared" si="58"/>
        <v>PLATA</v>
      </c>
      <c r="W869" s="161" t="s">
        <v>233</v>
      </c>
      <c r="X869" t="str">
        <f t="shared" ca="1" si="59"/>
        <v>n</v>
      </c>
    </row>
    <row r="870" spans="1:24" x14ac:dyDescent="0.25">
      <c r="A870" s="130" t="s">
        <v>1473</v>
      </c>
      <c r="B870" s="128" t="s">
        <v>268</v>
      </c>
      <c r="C870" s="115" t="s">
        <v>245</v>
      </c>
      <c r="D870" s="115" t="s">
        <v>589</v>
      </c>
      <c r="E870" s="71" t="s">
        <v>1469</v>
      </c>
      <c r="F870" s="115" t="s">
        <v>96</v>
      </c>
      <c r="G870" s="118" t="s">
        <v>99</v>
      </c>
      <c r="H870" s="100">
        <v>31421</v>
      </c>
      <c r="I870" s="115">
        <f t="shared" ca="1" si="60"/>
        <v>33</v>
      </c>
      <c r="J870" s="121">
        <v>33</v>
      </c>
      <c r="K870" s="115" t="s">
        <v>91</v>
      </c>
      <c r="L870" s="118" t="s">
        <v>115</v>
      </c>
      <c r="M870" s="71"/>
      <c r="N870" s="71"/>
      <c r="O870" s="71"/>
      <c r="P870" s="71"/>
      <c r="Q870" s="71"/>
      <c r="R870" s="71"/>
      <c r="S870" s="71"/>
      <c r="T870" s="71" t="s">
        <v>233</v>
      </c>
      <c r="U870" s="71" t="s">
        <v>233</v>
      </c>
      <c r="V870" s="102" t="str">
        <f t="shared" si="58"/>
        <v/>
      </c>
      <c r="W870" s="102" t="s">
        <v>233</v>
      </c>
      <c r="X870" t="str">
        <f t="shared" ca="1" si="59"/>
        <v>s</v>
      </c>
    </row>
    <row r="871" spans="1:24" x14ac:dyDescent="0.25">
      <c r="A871" s="130" t="s">
        <v>1473</v>
      </c>
      <c r="B871" s="128" t="s">
        <v>268</v>
      </c>
      <c r="C871" s="115" t="s">
        <v>245</v>
      </c>
      <c r="D871" s="115" t="s">
        <v>589</v>
      </c>
      <c r="E871" s="71" t="s">
        <v>1469</v>
      </c>
      <c r="F871" s="115" t="s">
        <v>96</v>
      </c>
      <c r="G871" s="118" t="s">
        <v>99</v>
      </c>
      <c r="H871" s="100">
        <v>31421</v>
      </c>
      <c r="I871" s="115">
        <f t="shared" ref="I871:I872" ca="1" si="61">YEAR(TODAY())-YEAR(H871)</f>
        <v>33</v>
      </c>
      <c r="J871" s="121">
        <v>33</v>
      </c>
      <c r="K871" s="115" t="s">
        <v>91</v>
      </c>
      <c r="L871" s="118" t="s">
        <v>116</v>
      </c>
      <c r="M871" s="71"/>
      <c r="N871" s="71"/>
      <c r="O871" s="71"/>
      <c r="P871" s="71"/>
      <c r="Q871" s="71"/>
      <c r="R871" s="71"/>
      <c r="S871" s="71"/>
      <c r="T871" s="71" t="s">
        <v>1556</v>
      </c>
      <c r="U871" s="71">
        <v>1</v>
      </c>
      <c r="V871" s="102" t="str">
        <f t="shared" si="58"/>
        <v>ORO</v>
      </c>
      <c r="W871" s="102" t="s">
        <v>233</v>
      </c>
    </row>
    <row r="872" spans="1:24" x14ac:dyDescent="0.25">
      <c r="A872" s="130" t="s">
        <v>1473</v>
      </c>
      <c r="B872" s="128" t="s">
        <v>268</v>
      </c>
      <c r="C872" s="115" t="s">
        <v>245</v>
      </c>
      <c r="D872" s="115" t="s">
        <v>589</v>
      </c>
      <c r="E872" s="71" t="s">
        <v>1469</v>
      </c>
      <c r="F872" s="115" t="s">
        <v>96</v>
      </c>
      <c r="G872" s="118" t="s">
        <v>99</v>
      </c>
      <c r="H872" s="100">
        <v>31421</v>
      </c>
      <c r="I872" s="115">
        <f t="shared" ca="1" si="61"/>
        <v>33</v>
      </c>
      <c r="J872" s="121">
        <v>33</v>
      </c>
      <c r="K872" s="115" t="s">
        <v>91</v>
      </c>
      <c r="L872" s="118" t="s">
        <v>117</v>
      </c>
      <c r="M872" s="71"/>
      <c r="N872" s="71"/>
      <c r="O872" s="71"/>
      <c r="P872" s="71"/>
      <c r="Q872" s="71"/>
      <c r="R872" s="71"/>
      <c r="S872" s="71"/>
      <c r="T872" s="71" t="s">
        <v>1742</v>
      </c>
      <c r="U872" s="71">
        <v>1</v>
      </c>
      <c r="V872" s="102" t="str">
        <f t="shared" si="58"/>
        <v>ORO</v>
      </c>
      <c r="W872" s="102" t="s">
        <v>233</v>
      </c>
    </row>
    <row r="873" spans="1:24" x14ac:dyDescent="0.25">
      <c r="A873" s="162"/>
      <c r="B873" s="157" t="s">
        <v>48</v>
      </c>
      <c r="C873" s="162" t="s">
        <v>233</v>
      </c>
      <c r="D873" s="157" t="s">
        <v>1532</v>
      </c>
      <c r="E873" s="162"/>
      <c r="F873" s="157" t="s">
        <v>96</v>
      </c>
      <c r="G873" s="158" t="s">
        <v>1533</v>
      </c>
      <c r="H873" s="162"/>
      <c r="I873" s="162"/>
      <c r="J873" s="160">
        <v>52</v>
      </c>
      <c r="K873" s="158" t="s">
        <v>3</v>
      </c>
      <c r="L873" s="158" t="s">
        <v>108</v>
      </c>
      <c r="M873" s="71"/>
      <c r="N873" s="71"/>
      <c r="O873" s="71"/>
      <c r="P873" s="71"/>
      <c r="Q873" s="71"/>
      <c r="R873" s="71"/>
      <c r="S873" s="71"/>
      <c r="T873" s="161" t="s">
        <v>1534</v>
      </c>
      <c r="U873" s="161">
        <v>1</v>
      </c>
      <c r="V873" s="161" t="str">
        <f t="shared" si="58"/>
        <v>ORO</v>
      </c>
      <c r="W873" s="162"/>
    </row>
    <row r="874" spans="1:24" x14ac:dyDescent="0.25">
      <c r="A874" s="162"/>
      <c r="B874" s="157" t="s">
        <v>48</v>
      </c>
      <c r="C874" s="162" t="s">
        <v>233</v>
      </c>
      <c r="D874" s="157" t="s">
        <v>1532</v>
      </c>
      <c r="E874" s="162"/>
      <c r="F874" s="157" t="s">
        <v>96</v>
      </c>
      <c r="G874" s="158" t="s">
        <v>1533</v>
      </c>
      <c r="H874" s="162"/>
      <c r="I874" s="162"/>
      <c r="J874" s="160">
        <v>52</v>
      </c>
      <c r="K874" s="158" t="s">
        <v>3</v>
      </c>
      <c r="L874" s="158" t="s">
        <v>109</v>
      </c>
      <c r="M874" s="71"/>
      <c r="N874" s="71"/>
      <c r="O874" s="71"/>
      <c r="P874" s="71"/>
      <c r="Q874" s="71"/>
      <c r="R874" s="71"/>
      <c r="S874" s="71"/>
      <c r="T874" s="161" t="s">
        <v>1656</v>
      </c>
      <c r="U874" s="161">
        <v>1</v>
      </c>
      <c r="V874" s="161" t="str">
        <f t="shared" ref="V874:V875" si="62">IF(U874=1,"ORO",IF(U874=2,"PLATA",IF(U874=3,"BRONCE","")))</f>
        <v>ORO</v>
      </c>
      <c r="W874" s="162"/>
    </row>
    <row r="875" spans="1:24" x14ac:dyDescent="0.25">
      <c r="A875" s="71"/>
      <c r="B875" s="128" t="s">
        <v>1805</v>
      </c>
      <c r="C875" s="71"/>
      <c r="D875" s="71"/>
      <c r="E875" s="71"/>
      <c r="F875" s="115" t="s">
        <v>97</v>
      </c>
      <c r="G875" s="118" t="s">
        <v>103</v>
      </c>
      <c r="H875" s="71"/>
      <c r="I875" s="71"/>
      <c r="J875" s="71"/>
      <c r="K875" s="118" t="s">
        <v>4</v>
      </c>
      <c r="L875" s="118" t="s">
        <v>124</v>
      </c>
      <c r="M875" s="71"/>
      <c r="N875" s="71"/>
      <c r="O875" s="71"/>
      <c r="P875" s="71"/>
      <c r="Q875" s="71"/>
      <c r="R875" s="71"/>
      <c r="S875" s="71"/>
      <c r="T875" s="71" t="s">
        <v>1657</v>
      </c>
      <c r="U875" s="138">
        <v>1</v>
      </c>
      <c r="V875" s="144" t="str">
        <f t="shared" si="62"/>
        <v>ORO</v>
      </c>
      <c r="W875" s="71"/>
    </row>
    <row r="876" spans="1:24" x14ac:dyDescent="0.25">
      <c r="A876" s="71"/>
      <c r="B876" s="128" t="s">
        <v>1806</v>
      </c>
      <c r="C876" s="71"/>
      <c r="D876" s="71"/>
      <c r="E876" s="71"/>
      <c r="F876" s="115" t="s">
        <v>97</v>
      </c>
      <c r="G876" s="118" t="s">
        <v>102</v>
      </c>
      <c r="H876" s="71"/>
      <c r="I876" s="71"/>
      <c r="J876" s="71"/>
      <c r="K876" s="118" t="s">
        <v>4</v>
      </c>
      <c r="L876" s="118" t="s">
        <v>124</v>
      </c>
      <c r="M876" s="71"/>
      <c r="N876" s="71"/>
      <c r="O876" s="71"/>
      <c r="P876" s="71"/>
      <c r="Q876" s="71"/>
      <c r="R876" s="71"/>
      <c r="S876" s="71"/>
      <c r="T876" s="71" t="s">
        <v>1658</v>
      </c>
      <c r="U876" s="138">
        <v>2</v>
      </c>
      <c r="V876" s="144" t="str">
        <f t="shared" ref="V876:V881" si="63">IF(U876=1,"ORO",IF(U876=2,"PLATA",IF(U876=3,"BRONCE","")))</f>
        <v>PLATA</v>
      </c>
      <c r="W876" s="71"/>
    </row>
    <row r="877" spans="1:24" x14ac:dyDescent="0.25">
      <c r="A877" s="71"/>
      <c r="B877" s="128" t="s">
        <v>1807</v>
      </c>
      <c r="C877" s="71"/>
      <c r="D877" s="71"/>
      <c r="E877" s="71"/>
      <c r="F877" s="115" t="s">
        <v>97</v>
      </c>
      <c r="G877" s="118" t="s">
        <v>100</v>
      </c>
      <c r="H877" s="71"/>
      <c r="I877" s="71"/>
      <c r="J877" s="71"/>
      <c r="K877" s="118" t="s">
        <v>4</v>
      </c>
      <c r="L877" s="118" t="s">
        <v>124</v>
      </c>
      <c r="M877" s="71"/>
      <c r="N877" s="71"/>
      <c r="O877" s="71"/>
      <c r="P877" s="71"/>
      <c r="Q877" s="71"/>
      <c r="R877" s="71"/>
      <c r="S877" s="71"/>
      <c r="T877" s="71" t="s">
        <v>1659</v>
      </c>
      <c r="U877" s="138">
        <v>3</v>
      </c>
      <c r="V877" s="144" t="str">
        <f t="shared" si="63"/>
        <v>BRONCE</v>
      </c>
      <c r="W877" s="71"/>
    </row>
    <row r="878" spans="1:24" x14ac:dyDescent="0.25">
      <c r="A878" s="71"/>
      <c r="B878" s="128" t="s">
        <v>1808</v>
      </c>
      <c r="C878" s="71"/>
      <c r="D878" s="71"/>
      <c r="E878" s="71"/>
      <c r="F878" s="115" t="s">
        <v>97</v>
      </c>
      <c r="G878" s="118" t="s">
        <v>101</v>
      </c>
      <c r="H878" s="71"/>
      <c r="I878" s="71"/>
      <c r="J878" s="71"/>
      <c r="K878" s="118" t="s">
        <v>4</v>
      </c>
      <c r="L878" s="118" t="s">
        <v>124</v>
      </c>
      <c r="M878" s="71"/>
      <c r="N878" s="71"/>
      <c r="O878" s="71"/>
      <c r="P878" s="71"/>
      <c r="Q878" s="71"/>
      <c r="R878" s="71"/>
      <c r="S878" s="71"/>
      <c r="T878" s="71" t="s">
        <v>1660</v>
      </c>
      <c r="U878" s="138">
        <v>4</v>
      </c>
      <c r="V878" s="144" t="str">
        <f t="shared" si="63"/>
        <v/>
      </c>
      <c r="W878" s="71"/>
    </row>
    <row r="879" spans="1:24" x14ac:dyDescent="0.25">
      <c r="A879" s="71"/>
      <c r="B879" s="128" t="s">
        <v>1809</v>
      </c>
      <c r="C879" s="71"/>
      <c r="D879" s="71"/>
      <c r="E879" s="71"/>
      <c r="F879" s="115" t="s">
        <v>97</v>
      </c>
      <c r="G879" s="118" t="s">
        <v>99</v>
      </c>
      <c r="H879" s="71"/>
      <c r="I879" s="71"/>
      <c r="J879" s="71"/>
      <c r="K879" s="118" t="s">
        <v>3</v>
      </c>
      <c r="L879" s="118" t="s">
        <v>124</v>
      </c>
      <c r="M879" s="71"/>
      <c r="N879" s="71"/>
      <c r="O879" s="71"/>
      <c r="P879" s="71"/>
      <c r="Q879" s="71"/>
      <c r="R879" s="71"/>
      <c r="S879" s="71"/>
      <c r="T879" s="71" t="s">
        <v>1661</v>
      </c>
      <c r="U879" s="138">
        <v>1</v>
      </c>
      <c r="V879" s="144" t="str">
        <f t="shared" si="63"/>
        <v>ORO</v>
      </c>
      <c r="W879" s="71"/>
    </row>
    <row r="880" spans="1:24" x14ac:dyDescent="0.25">
      <c r="A880" s="71"/>
      <c r="B880" s="128" t="s">
        <v>1810</v>
      </c>
      <c r="C880" s="71"/>
      <c r="D880" s="71"/>
      <c r="E880" s="71"/>
      <c r="F880" s="115" t="s">
        <v>97</v>
      </c>
      <c r="G880" s="118" t="s">
        <v>103</v>
      </c>
      <c r="H880" s="71"/>
      <c r="I880" s="71"/>
      <c r="J880" s="71"/>
      <c r="K880" s="118" t="s">
        <v>3</v>
      </c>
      <c r="L880" s="118" t="s">
        <v>124</v>
      </c>
      <c r="M880" s="71"/>
      <c r="N880" s="71"/>
      <c r="O880" s="71"/>
      <c r="P880" s="71"/>
      <c r="Q880" s="71"/>
      <c r="R880" s="71"/>
      <c r="S880" s="71"/>
      <c r="T880" s="71" t="s">
        <v>1662</v>
      </c>
      <c r="U880" s="138">
        <v>2</v>
      </c>
      <c r="V880" s="144" t="str">
        <f t="shared" si="63"/>
        <v>PLATA</v>
      </c>
      <c r="W880" s="71"/>
    </row>
    <row r="881" spans="1:23" x14ac:dyDescent="0.25">
      <c r="A881" s="71"/>
      <c r="B881" s="128" t="s">
        <v>1811</v>
      </c>
      <c r="C881" s="71"/>
      <c r="D881" s="71"/>
      <c r="E881" s="71"/>
      <c r="F881" s="115" t="s">
        <v>96</v>
      </c>
      <c r="G881" s="118" t="s">
        <v>103</v>
      </c>
      <c r="H881" s="71"/>
      <c r="I881" s="71"/>
      <c r="J881" s="71"/>
      <c r="K881" s="118" t="s">
        <v>4</v>
      </c>
      <c r="L881" s="118" t="s">
        <v>124</v>
      </c>
      <c r="M881" s="71"/>
      <c r="N881" s="71"/>
      <c r="O881" s="71"/>
      <c r="P881" s="71"/>
      <c r="Q881" s="71"/>
      <c r="R881" s="71"/>
      <c r="S881" s="71"/>
      <c r="T881" s="71">
        <v>49.96</v>
      </c>
      <c r="U881" s="138">
        <v>1</v>
      </c>
      <c r="V881" s="144" t="str">
        <f t="shared" si="63"/>
        <v>ORO</v>
      </c>
      <c r="W881" s="71"/>
    </row>
    <row r="882" spans="1:23" x14ac:dyDescent="0.25">
      <c r="A882" s="71"/>
      <c r="B882" s="128" t="s">
        <v>1812</v>
      </c>
      <c r="C882" s="71"/>
      <c r="D882" s="71"/>
      <c r="E882" s="71"/>
      <c r="F882" s="115" t="s">
        <v>96</v>
      </c>
      <c r="G882" s="118" t="s">
        <v>99</v>
      </c>
      <c r="H882" s="71"/>
      <c r="I882" s="71"/>
      <c r="J882" s="71"/>
      <c r="K882" s="118" t="s">
        <v>4</v>
      </c>
      <c r="L882" s="118" t="s">
        <v>124</v>
      </c>
      <c r="M882" s="71"/>
      <c r="N882" s="71"/>
      <c r="O882" s="71"/>
      <c r="P882" s="71"/>
      <c r="Q882" s="71"/>
      <c r="R882" s="71"/>
      <c r="S882" s="71"/>
      <c r="T882" s="71">
        <v>50.27</v>
      </c>
      <c r="U882" s="138">
        <v>2</v>
      </c>
      <c r="V882" s="144" t="str">
        <f t="shared" ref="V882:V886" si="64">IF(U882=1,"ORO",IF(U882=2,"PLATA",IF(U882=3,"BRONCE","")))</f>
        <v>PLATA</v>
      </c>
      <c r="W882" s="71"/>
    </row>
    <row r="883" spans="1:23" x14ac:dyDescent="0.25">
      <c r="A883" s="71"/>
      <c r="B883" s="128" t="s">
        <v>1813</v>
      </c>
      <c r="C883" s="71"/>
      <c r="D883" s="71"/>
      <c r="E883" s="71"/>
      <c r="F883" s="115" t="s">
        <v>96</v>
      </c>
      <c r="G883" s="118" t="s">
        <v>101</v>
      </c>
      <c r="H883" s="71"/>
      <c r="I883" s="71"/>
      <c r="J883" s="71"/>
      <c r="K883" s="118" t="s">
        <v>4</v>
      </c>
      <c r="L883" s="118" t="s">
        <v>124</v>
      </c>
      <c r="M883" s="71"/>
      <c r="N883" s="71"/>
      <c r="O883" s="71"/>
      <c r="P883" s="71"/>
      <c r="Q883" s="71"/>
      <c r="R883" s="71"/>
      <c r="S883" s="71"/>
      <c r="T883" s="71">
        <v>53.03</v>
      </c>
      <c r="U883" s="138">
        <v>3</v>
      </c>
      <c r="V883" s="144" t="str">
        <f t="shared" si="64"/>
        <v>BRONCE</v>
      </c>
      <c r="W883" s="71"/>
    </row>
    <row r="884" spans="1:23" x14ac:dyDescent="0.25">
      <c r="A884" s="71"/>
      <c r="B884" s="128" t="s">
        <v>1814</v>
      </c>
      <c r="C884" s="71"/>
      <c r="D884" s="71"/>
      <c r="E884" s="71"/>
      <c r="F884" s="115" t="s">
        <v>96</v>
      </c>
      <c r="G884" s="118" t="s">
        <v>102</v>
      </c>
      <c r="H884" s="71"/>
      <c r="I884" s="71"/>
      <c r="J884" s="71"/>
      <c r="K884" s="118" t="s">
        <v>4</v>
      </c>
      <c r="L884" s="118" t="s">
        <v>124</v>
      </c>
      <c r="M884" s="71"/>
      <c r="N884" s="71"/>
      <c r="O884" s="71"/>
      <c r="P884" s="71"/>
      <c r="Q884" s="71"/>
      <c r="R884" s="71"/>
      <c r="S884" s="71"/>
      <c r="T884" s="71">
        <v>55.63</v>
      </c>
      <c r="U884" s="138">
        <v>4</v>
      </c>
      <c r="V884" s="144" t="str">
        <f t="shared" si="64"/>
        <v/>
      </c>
      <c r="W884" s="71"/>
    </row>
    <row r="885" spans="1:23" x14ac:dyDescent="0.25">
      <c r="A885" s="71"/>
      <c r="B885" s="128" t="s">
        <v>1815</v>
      </c>
      <c r="C885" s="71"/>
      <c r="D885" s="71"/>
      <c r="E885" s="71"/>
      <c r="F885" s="115" t="s">
        <v>96</v>
      </c>
      <c r="G885" s="118" t="s">
        <v>100</v>
      </c>
      <c r="H885" s="71"/>
      <c r="I885" s="71"/>
      <c r="J885" s="71"/>
      <c r="K885" s="118" t="s">
        <v>4</v>
      </c>
      <c r="L885" s="118" t="s">
        <v>124</v>
      </c>
      <c r="M885" s="71"/>
      <c r="N885" s="71"/>
      <c r="O885" s="71"/>
      <c r="P885" s="71"/>
      <c r="Q885" s="71"/>
      <c r="R885" s="71"/>
      <c r="S885" s="71"/>
      <c r="T885" s="71" t="s">
        <v>1663</v>
      </c>
      <c r="U885" s="138">
        <v>5</v>
      </c>
      <c r="V885" s="144" t="str">
        <f t="shared" si="64"/>
        <v/>
      </c>
      <c r="W885" s="71"/>
    </row>
    <row r="886" spans="1:23" x14ac:dyDescent="0.25">
      <c r="A886" s="71"/>
      <c r="B886" s="128" t="s">
        <v>1816</v>
      </c>
      <c r="C886" s="71"/>
      <c r="D886" s="71"/>
      <c r="E886" s="71"/>
      <c r="F886" s="115" t="s">
        <v>96</v>
      </c>
      <c r="G886" s="118" t="s">
        <v>103</v>
      </c>
      <c r="H886" s="71"/>
      <c r="I886" s="71"/>
      <c r="J886" s="71"/>
      <c r="K886" s="118" t="s">
        <v>3</v>
      </c>
      <c r="L886" s="118" t="s">
        <v>124</v>
      </c>
      <c r="M886" s="71"/>
      <c r="N886" s="71"/>
      <c r="O886" s="71"/>
      <c r="P886" s="71"/>
      <c r="Q886" s="71"/>
      <c r="R886" s="71"/>
      <c r="S886" s="71"/>
      <c r="T886" s="71">
        <v>52.98</v>
      </c>
      <c r="U886" s="138">
        <v>1</v>
      </c>
      <c r="V886" s="144" t="str">
        <f t="shared" si="64"/>
        <v>ORO</v>
      </c>
      <c r="W886" s="71"/>
    </row>
    <row r="887" spans="1:23" x14ac:dyDescent="0.25">
      <c r="A887" s="71"/>
      <c r="B887" s="128" t="s">
        <v>1817</v>
      </c>
      <c r="C887" s="71"/>
      <c r="D887" s="71"/>
      <c r="E887" s="71"/>
      <c r="F887" s="115" t="s">
        <v>96</v>
      </c>
      <c r="G887" s="118" t="s">
        <v>99</v>
      </c>
      <c r="H887" s="71"/>
      <c r="I887" s="71"/>
      <c r="J887" s="71"/>
      <c r="K887" s="118" t="s">
        <v>3</v>
      </c>
      <c r="L887" s="118" t="s">
        <v>124</v>
      </c>
      <c r="M887" s="71"/>
      <c r="N887" s="71"/>
      <c r="O887" s="71"/>
      <c r="P887" s="71"/>
      <c r="Q887" s="71"/>
      <c r="R887" s="71"/>
      <c r="S887" s="71"/>
      <c r="T887" s="71">
        <v>53.75</v>
      </c>
      <c r="U887" s="138">
        <v>2</v>
      </c>
      <c r="V887" s="144" t="str">
        <f t="shared" ref="V887:V903" si="65">IF(U887=1,"ORO",IF(U887=2,"PLATA",IF(U887=3,"BRONCE","")))</f>
        <v>PLATA</v>
      </c>
      <c r="W887" s="71"/>
    </row>
    <row r="888" spans="1:23" x14ac:dyDescent="0.25">
      <c r="A888" s="71"/>
      <c r="B888" s="128" t="s">
        <v>1818</v>
      </c>
      <c r="C888" s="71"/>
      <c r="D888" s="71"/>
      <c r="E888" s="71"/>
      <c r="F888" s="115" t="s">
        <v>96</v>
      </c>
      <c r="G888" s="118" t="s">
        <v>101</v>
      </c>
      <c r="H888" s="71"/>
      <c r="I888" s="71"/>
      <c r="J888" s="71"/>
      <c r="K888" s="118" t="s">
        <v>3</v>
      </c>
      <c r="L888" s="118" t="s">
        <v>124</v>
      </c>
      <c r="M888" s="71"/>
      <c r="N888" s="71"/>
      <c r="O888" s="71"/>
      <c r="P888" s="71"/>
      <c r="Q888" s="71"/>
      <c r="R888" s="71"/>
      <c r="S888" s="71"/>
      <c r="T888" s="71">
        <v>59.87</v>
      </c>
      <c r="U888" s="138">
        <v>3</v>
      </c>
      <c r="V888" s="144" t="str">
        <f t="shared" si="65"/>
        <v>BRONCE</v>
      </c>
      <c r="W888" s="71"/>
    </row>
    <row r="889" spans="1:23" x14ac:dyDescent="0.25">
      <c r="A889" s="71"/>
      <c r="B889" s="128" t="s">
        <v>1819</v>
      </c>
      <c r="C889" s="71"/>
      <c r="D889" s="71"/>
      <c r="E889" s="71"/>
      <c r="F889" s="115" t="s">
        <v>96</v>
      </c>
      <c r="G889" s="118" t="s">
        <v>102</v>
      </c>
      <c r="H889" s="71"/>
      <c r="I889" s="71"/>
      <c r="J889" s="71"/>
      <c r="K889" s="118" t="s">
        <v>3</v>
      </c>
      <c r="L889" s="118" t="s">
        <v>124</v>
      </c>
      <c r="M889" s="71"/>
      <c r="N889" s="71"/>
      <c r="O889" s="71"/>
      <c r="P889" s="71"/>
      <c r="Q889" s="71"/>
      <c r="R889" s="71"/>
      <c r="S889" s="71"/>
      <c r="T889" s="71" t="s">
        <v>1664</v>
      </c>
      <c r="U889" s="138">
        <v>4</v>
      </c>
      <c r="V889" s="144" t="str">
        <f t="shared" si="65"/>
        <v/>
      </c>
      <c r="W889" s="71"/>
    </row>
    <row r="890" spans="1:23" x14ac:dyDescent="0.25">
      <c r="A890" s="71"/>
      <c r="B890" s="128" t="s">
        <v>1820</v>
      </c>
      <c r="C890" s="71"/>
      <c r="D890" s="71"/>
      <c r="E890" s="71"/>
      <c r="F890" s="115" t="s">
        <v>97</v>
      </c>
      <c r="G890" s="118" t="s">
        <v>99</v>
      </c>
      <c r="H890" s="71"/>
      <c r="I890" s="71"/>
      <c r="J890" s="71"/>
      <c r="K890" s="118" t="s">
        <v>4</v>
      </c>
      <c r="L890" s="118" t="s">
        <v>125</v>
      </c>
      <c r="M890" s="71"/>
      <c r="N890" s="71"/>
      <c r="O890" s="71"/>
      <c r="P890" s="71"/>
      <c r="Q890" s="71"/>
      <c r="R890" s="71"/>
      <c r="S890" s="71"/>
      <c r="T890" s="71" t="s">
        <v>1786</v>
      </c>
      <c r="U890" s="71">
        <v>1</v>
      </c>
      <c r="V890" s="144" t="str">
        <f t="shared" si="65"/>
        <v>ORO</v>
      </c>
      <c r="W890" s="71"/>
    </row>
    <row r="891" spans="1:23" x14ac:dyDescent="0.25">
      <c r="A891" s="71"/>
      <c r="B891" s="128" t="s">
        <v>1821</v>
      </c>
      <c r="C891" s="71"/>
      <c r="D891" s="71"/>
      <c r="E891" s="71"/>
      <c r="F891" s="115" t="s">
        <v>97</v>
      </c>
      <c r="G891" s="118" t="s">
        <v>103</v>
      </c>
      <c r="H891" s="71"/>
      <c r="I891" s="71"/>
      <c r="J891" s="71"/>
      <c r="K891" s="118" t="s">
        <v>4</v>
      </c>
      <c r="L891" s="118" t="s">
        <v>125</v>
      </c>
      <c r="M891" s="71"/>
      <c r="N891" s="71"/>
      <c r="O891" s="71"/>
      <c r="P891" s="71"/>
      <c r="Q891" s="71"/>
      <c r="R891" s="71"/>
      <c r="S891" s="71"/>
      <c r="T891" s="71" t="s">
        <v>1787</v>
      </c>
      <c r="U891" s="71">
        <v>2</v>
      </c>
      <c r="V891" s="144" t="str">
        <f t="shared" si="65"/>
        <v>PLATA</v>
      </c>
      <c r="W891" s="71"/>
    </row>
    <row r="892" spans="1:23" x14ac:dyDescent="0.25">
      <c r="A892" s="71"/>
      <c r="B892" s="128" t="s">
        <v>1822</v>
      </c>
      <c r="C892" s="71"/>
      <c r="D892" s="71"/>
      <c r="E892" s="71"/>
      <c r="F892" s="115" t="s">
        <v>97</v>
      </c>
      <c r="G892" s="118" t="s">
        <v>102</v>
      </c>
      <c r="H892" s="71"/>
      <c r="I892" s="71"/>
      <c r="J892" s="71"/>
      <c r="K892" s="118" t="s">
        <v>4</v>
      </c>
      <c r="L892" s="118" t="s">
        <v>125</v>
      </c>
      <c r="M892" s="71"/>
      <c r="N892" s="71"/>
      <c r="O892" s="71"/>
      <c r="P892" s="71"/>
      <c r="Q892" s="71"/>
      <c r="R892" s="71"/>
      <c r="S892" s="71"/>
      <c r="T892" s="71" t="s">
        <v>1788</v>
      </c>
      <c r="U892" s="71">
        <v>3</v>
      </c>
      <c r="V892" s="144" t="str">
        <f t="shared" si="65"/>
        <v>BRONCE</v>
      </c>
      <c r="W892" s="71"/>
    </row>
    <row r="893" spans="1:23" x14ac:dyDescent="0.25">
      <c r="A893" s="71"/>
      <c r="B893" s="128" t="s">
        <v>1823</v>
      </c>
      <c r="C893" s="71"/>
      <c r="D893" s="71"/>
      <c r="E893" s="71"/>
      <c r="F893" s="115" t="s">
        <v>97</v>
      </c>
      <c r="G893" s="118" t="s">
        <v>99</v>
      </c>
      <c r="H893" s="71"/>
      <c r="I893" s="71"/>
      <c r="J893" s="71"/>
      <c r="K893" s="118" t="s">
        <v>3</v>
      </c>
      <c r="L893" s="118" t="s">
        <v>125</v>
      </c>
      <c r="M893" s="71"/>
      <c r="N893" s="71"/>
      <c r="O893" s="71"/>
      <c r="P893" s="71"/>
      <c r="Q893" s="71"/>
      <c r="R893" s="71"/>
      <c r="S893" s="71"/>
      <c r="T893" s="71" t="s">
        <v>1789</v>
      </c>
      <c r="U893" s="71">
        <v>1</v>
      </c>
      <c r="V893" s="144" t="str">
        <f t="shared" si="65"/>
        <v>ORO</v>
      </c>
      <c r="W893" s="71"/>
    </row>
    <row r="894" spans="1:23" x14ac:dyDescent="0.25">
      <c r="A894" s="71"/>
      <c r="B894" s="128" t="s">
        <v>1824</v>
      </c>
      <c r="C894" s="71"/>
      <c r="D894" s="71"/>
      <c r="E894" s="71"/>
      <c r="F894" s="115" t="s">
        <v>97</v>
      </c>
      <c r="G894" s="118" t="s">
        <v>103</v>
      </c>
      <c r="H894" s="71"/>
      <c r="I894" s="71"/>
      <c r="J894" s="71"/>
      <c r="K894" s="118" t="s">
        <v>3</v>
      </c>
      <c r="L894" s="118" t="s">
        <v>125</v>
      </c>
      <c r="M894" s="71"/>
      <c r="N894" s="71"/>
      <c r="O894" s="71"/>
      <c r="P894" s="71"/>
      <c r="Q894" s="71"/>
      <c r="R894" s="71"/>
      <c r="S894" s="71"/>
      <c r="T894" s="71" t="s">
        <v>1790</v>
      </c>
      <c r="U894" s="71">
        <v>2</v>
      </c>
      <c r="V894" s="144" t="str">
        <f t="shared" si="65"/>
        <v>PLATA</v>
      </c>
      <c r="W894" s="71"/>
    </row>
    <row r="895" spans="1:23" x14ac:dyDescent="0.25">
      <c r="A895" s="71"/>
      <c r="B895" s="128" t="s">
        <v>1825</v>
      </c>
      <c r="C895" s="71"/>
      <c r="D895" s="71"/>
      <c r="E895" s="71"/>
      <c r="F895" s="115" t="s">
        <v>96</v>
      </c>
      <c r="G895" s="118" t="s">
        <v>103</v>
      </c>
      <c r="H895" s="71"/>
      <c r="I895" s="71"/>
      <c r="J895" s="71"/>
      <c r="K895" s="118" t="s">
        <v>3</v>
      </c>
      <c r="L895" s="118" t="s">
        <v>125</v>
      </c>
      <c r="M895" s="71"/>
      <c r="N895" s="71"/>
      <c r="O895" s="71"/>
      <c r="P895" s="71"/>
      <c r="Q895" s="71"/>
      <c r="R895" s="71"/>
      <c r="S895" s="71"/>
      <c r="T895" s="71" t="s">
        <v>1791</v>
      </c>
      <c r="U895" s="71">
        <v>1</v>
      </c>
      <c r="V895" s="144" t="str">
        <f t="shared" si="65"/>
        <v>ORO</v>
      </c>
      <c r="W895" s="71"/>
    </row>
    <row r="896" spans="1:23" x14ac:dyDescent="0.25">
      <c r="A896" s="71"/>
      <c r="B896" s="128" t="s">
        <v>1826</v>
      </c>
      <c r="C896" s="71"/>
      <c r="D896" s="71"/>
      <c r="E896" s="71"/>
      <c r="F896" s="115" t="s">
        <v>96</v>
      </c>
      <c r="G896" s="118" t="s">
        <v>99</v>
      </c>
      <c r="H896" s="71"/>
      <c r="I896" s="71"/>
      <c r="J896" s="71"/>
      <c r="K896" s="118" t="s">
        <v>3</v>
      </c>
      <c r="L896" s="118" t="s">
        <v>125</v>
      </c>
      <c r="M896" s="71"/>
      <c r="N896" s="71"/>
      <c r="O896" s="71"/>
      <c r="P896" s="71"/>
      <c r="Q896" s="71"/>
      <c r="R896" s="71"/>
      <c r="S896" s="71"/>
      <c r="T896" s="71" t="s">
        <v>1792</v>
      </c>
      <c r="U896" s="71">
        <v>2</v>
      </c>
      <c r="V896" s="144" t="str">
        <f t="shared" si="65"/>
        <v>PLATA</v>
      </c>
      <c r="W896" s="71"/>
    </row>
    <row r="897" spans="1:23" x14ac:dyDescent="0.25">
      <c r="A897" s="71"/>
      <c r="B897" s="128" t="s">
        <v>1827</v>
      </c>
      <c r="C897" s="71"/>
      <c r="D897" s="71"/>
      <c r="E897" s="71"/>
      <c r="F897" s="115" t="s">
        <v>96</v>
      </c>
      <c r="G897" s="118" t="s">
        <v>103</v>
      </c>
      <c r="H897" s="71"/>
      <c r="I897" s="71"/>
      <c r="J897" s="71"/>
      <c r="K897" s="118" t="s">
        <v>4</v>
      </c>
      <c r="L897" s="118" t="s">
        <v>125</v>
      </c>
      <c r="M897" s="71"/>
      <c r="N897" s="71"/>
      <c r="O897" s="71"/>
      <c r="P897" s="71"/>
      <c r="Q897" s="71"/>
      <c r="R897" s="71"/>
      <c r="S897" s="71"/>
      <c r="T897" s="71" t="s">
        <v>1793</v>
      </c>
      <c r="U897" s="71">
        <v>1</v>
      </c>
      <c r="V897" s="144" t="str">
        <f t="shared" si="65"/>
        <v>ORO</v>
      </c>
      <c r="W897" s="71"/>
    </row>
    <row r="898" spans="1:23" x14ac:dyDescent="0.25">
      <c r="A898" s="71"/>
      <c r="B898" s="128" t="s">
        <v>1828</v>
      </c>
      <c r="C898" s="71"/>
      <c r="D898" s="71"/>
      <c r="E898" s="71"/>
      <c r="F898" s="115" t="s">
        <v>96</v>
      </c>
      <c r="G898" s="118" t="s">
        <v>99</v>
      </c>
      <c r="H898" s="71"/>
      <c r="I898" s="71"/>
      <c r="J898" s="71"/>
      <c r="K898" s="118" t="s">
        <v>4</v>
      </c>
      <c r="L898" s="118" t="s">
        <v>125</v>
      </c>
      <c r="M898" s="71"/>
      <c r="N898" s="71"/>
      <c r="O898" s="71"/>
      <c r="P898" s="71"/>
      <c r="Q898" s="71"/>
      <c r="R898" s="71"/>
      <c r="S898" s="71"/>
      <c r="T898" s="71" t="s">
        <v>1794</v>
      </c>
      <c r="U898" s="71">
        <v>2</v>
      </c>
      <c r="V898" s="144" t="str">
        <f t="shared" si="65"/>
        <v>PLATA</v>
      </c>
      <c r="W898" s="71"/>
    </row>
    <row r="899" spans="1:23" x14ac:dyDescent="0.25">
      <c r="A899" s="71"/>
      <c r="B899" s="128" t="s">
        <v>1829</v>
      </c>
      <c r="C899" s="71"/>
      <c r="D899" s="71"/>
      <c r="E899" s="71"/>
      <c r="F899" s="115" t="s">
        <v>96</v>
      </c>
      <c r="G899" s="118" t="s">
        <v>101</v>
      </c>
      <c r="H899" s="71"/>
      <c r="I899" s="71"/>
      <c r="J899" s="71"/>
      <c r="K899" s="118" t="s">
        <v>4</v>
      </c>
      <c r="L899" s="118" t="s">
        <v>125</v>
      </c>
      <c r="M899" s="71"/>
      <c r="N899" s="71"/>
      <c r="O899" s="71"/>
      <c r="P899" s="71"/>
      <c r="Q899" s="71"/>
      <c r="R899" s="71"/>
      <c r="S899" s="71"/>
      <c r="T899" s="71" t="s">
        <v>1795</v>
      </c>
      <c r="U899" s="71">
        <v>3</v>
      </c>
      <c r="V899" s="144" t="str">
        <f t="shared" si="65"/>
        <v>BRONCE</v>
      </c>
      <c r="W899" s="71"/>
    </row>
    <row r="900" spans="1:23" x14ac:dyDescent="0.25">
      <c r="A900" s="71"/>
      <c r="B900" s="128" t="s">
        <v>1830</v>
      </c>
      <c r="C900" s="71"/>
      <c r="D900" s="71"/>
      <c r="E900" s="71"/>
      <c r="F900" s="115" t="s">
        <v>96</v>
      </c>
      <c r="G900" s="118" t="s">
        <v>102</v>
      </c>
      <c r="H900" s="71"/>
      <c r="I900" s="71"/>
      <c r="J900" s="71"/>
      <c r="K900" s="118" t="s">
        <v>4</v>
      </c>
      <c r="L900" s="118" t="s">
        <v>125</v>
      </c>
      <c r="M900" s="71"/>
      <c r="N900" s="71"/>
      <c r="O900" s="71"/>
      <c r="P900" s="71"/>
      <c r="Q900" s="71"/>
      <c r="R900" s="71"/>
      <c r="S900" s="71"/>
      <c r="T900" s="71" t="s">
        <v>1796</v>
      </c>
      <c r="U900" s="71">
        <v>4</v>
      </c>
      <c r="V900" s="144" t="str">
        <f t="shared" si="65"/>
        <v/>
      </c>
      <c r="W900" s="71"/>
    </row>
    <row r="901" spans="1:23" x14ac:dyDescent="0.25">
      <c r="A901" s="71"/>
      <c r="B901" s="128" t="s">
        <v>1831</v>
      </c>
      <c r="C901" s="71"/>
      <c r="D901" s="71"/>
      <c r="E901" s="71"/>
      <c r="F901" s="115" t="s">
        <v>96</v>
      </c>
      <c r="G901" s="118" t="s">
        <v>255</v>
      </c>
      <c r="H901" s="71"/>
      <c r="I901" s="71"/>
      <c r="J901" s="71"/>
      <c r="K901" s="118" t="s">
        <v>4</v>
      </c>
      <c r="L901" s="118" t="s">
        <v>125</v>
      </c>
      <c r="M901" s="71"/>
      <c r="N901" s="71"/>
      <c r="O901" s="71"/>
      <c r="P901" s="71"/>
      <c r="Q901" s="71"/>
      <c r="R901" s="71"/>
      <c r="S901" s="71"/>
      <c r="T901" s="71" t="s">
        <v>1797</v>
      </c>
      <c r="U901" s="71">
        <v>5</v>
      </c>
      <c r="V901" s="144" t="str">
        <f t="shared" si="65"/>
        <v/>
      </c>
      <c r="W901" s="71"/>
    </row>
    <row r="902" spans="1:23" x14ac:dyDescent="0.25">
      <c r="A902" s="71"/>
      <c r="B902" s="128" t="s">
        <v>1692</v>
      </c>
      <c r="C902" s="71"/>
      <c r="D902" s="71"/>
      <c r="E902" s="71"/>
      <c r="F902" s="115" t="s">
        <v>96</v>
      </c>
      <c r="G902" s="118" t="s">
        <v>101</v>
      </c>
      <c r="H902" s="71"/>
      <c r="I902" s="71"/>
      <c r="J902" s="71"/>
      <c r="K902" s="118" t="s">
        <v>3</v>
      </c>
      <c r="L902" s="118" t="s">
        <v>125</v>
      </c>
      <c r="M902" s="71"/>
      <c r="N902" s="71"/>
      <c r="O902" s="71"/>
      <c r="P902" s="71"/>
      <c r="Q902" s="71"/>
      <c r="R902" s="71"/>
      <c r="S902" s="71"/>
      <c r="T902" s="71"/>
      <c r="U902" s="71"/>
      <c r="V902" s="144" t="str">
        <f t="shared" si="65"/>
        <v/>
      </c>
      <c r="W902" s="71"/>
    </row>
    <row r="903" spans="1:23" x14ac:dyDescent="0.25">
      <c r="A903" s="71"/>
      <c r="B903" s="128" t="s">
        <v>1692</v>
      </c>
      <c r="C903" s="71"/>
      <c r="D903" s="71"/>
      <c r="E903" s="71"/>
      <c r="F903" s="115" t="s">
        <v>96</v>
      </c>
      <c r="G903" s="118" t="s">
        <v>102</v>
      </c>
      <c r="H903" s="71"/>
      <c r="I903" s="71"/>
      <c r="J903" s="71"/>
      <c r="K903" s="118" t="s">
        <v>3</v>
      </c>
      <c r="L903" s="118" t="s">
        <v>125</v>
      </c>
      <c r="M903" s="71"/>
      <c r="N903" s="71"/>
      <c r="O903" s="71"/>
      <c r="P903" s="71"/>
      <c r="Q903" s="71"/>
      <c r="R903" s="71"/>
      <c r="S903" s="71"/>
      <c r="T903" s="71"/>
      <c r="U903" s="71"/>
      <c r="V903" s="144" t="str">
        <f t="shared" si="65"/>
        <v/>
      </c>
      <c r="W903" s="71"/>
    </row>
  </sheetData>
  <autoFilter ref="A3:X903">
    <sortState ref="A4:X863">
      <sortCondition ref="G4:G863"/>
      <sortCondition ref="B4:B863"/>
      <sortCondition ref="C4:C863"/>
      <sortCondition ref="D4:D863"/>
    </sortState>
  </autoFilter>
  <sortState ref="B916:K993">
    <sortCondition ref="B916:B993"/>
  </sortState>
  <dataConsolidate/>
  <hyperlinks>
    <hyperlink ref="S321" r:id="rId1"/>
    <hyperlink ref="S322" r:id="rId2"/>
    <hyperlink ref="S231" r:id="rId3"/>
    <hyperlink ref="S262" r:id="rId4"/>
    <hyperlink ref="S263" r:id="rId5"/>
    <hyperlink ref="S264" r:id="rId6"/>
    <hyperlink ref="S452" r:id="rId7"/>
    <hyperlink ref="S453" r:id="rId8"/>
    <hyperlink ref="S426" r:id="rId9"/>
    <hyperlink ref="S427" r:id="rId10"/>
    <hyperlink ref="S428" r:id="rId11"/>
    <hyperlink ref="S416" r:id="rId12"/>
    <hyperlink ref="S417" r:id="rId13"/>
    <hyperlink ref="S418" r:id="rId14"/>
    <hyperlink ref="S283" r:id="rId15"/>
    <hyperlink ref="S284" r:id="rId16"/>
    <hyperlink ref="S256" r:id="rId17"/>
    <hyperlink ref="S257" r:id="rId18"/>
    <hyperlink ref="S258" r:id="rId19"/>
    <hyperlink ref="S438" r:id="rId20"/>
    <hyperlink ref="S439" r:id="rId21"/>
    <hyperlink ref="S440" r:id="rId22"/>
    <hyperlink ref="S285" r:id="rId23"/>
    <hyperlink ref="S346" r:id="rId24"/>
    <hyperlink ref="S11:S12" r:id="rId25" display="silviamedina81@hotmail.com"/>
    <hyperlink ref="S413" r:id="rId26"/>
    <hyperlink ref="S414" r:id="rId27"/>
    <hyperlink ref="S415" r:id="rId28"/>
    <hyperlink ref="S217" r:id="rId29"/>
    <hyperlink ref="S218" r:id="rId30"/>
    <hyperlink ref="S441" r:id="rId31"/>
    <hyperlink ref="S443" r:id="rId32"/>
    <hyperlink ref="S450" r:id="rId33"/>
    <hyperlink ref="S303" r:id="rId34"/>
    <hyperlink ref="S304" r:id="rId35"/>
    <hyperlink ref="S323" r:id="rId36"/>
    <hyperlink ref="S219" r:id="rId37"/>
    <hyperlink ref="S454" r:id="rId38"/>
    <hyperlink ref="O305" r:id="rId39"/>
  </hyperlinks>
  <pageMargins left="0" right="0" top="0" bottom="0" header="0" footer="0"/>
  <pageSetup scale="85" orientation="landscape" r:id="rId4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TABLAS!$E$3:$E$22</xm:f>
          </x14:formula1>
          <xm:sqref>L4:L73 L107:L110 L846 L852:L859 L381:L475 L146:L147 L848:L850 L861:L866 L100:L105 L519:L548 L76:L93 L477:L517 L95:L98 L244:L255 L262:L294 L618:L844 L149:L242 L296:L323 L257:L260 L112:L123 L125:L144 L551:L591 L593:L616 L325:L379 L869:L903</xm:sqref>
        </x14:dataValidation>
        <x14:dataValidation type="list" allowBlank="1" showInputMessage="1" showErrorMessage="1">
          <x14:formula1>
            <xm:f>TABLAS!$E$3:$E$23</xm:f>
          </x14:formula1>
          <xm:sqref>L99 L106 L243 L111 L94 L75 L148 L145 L256 L295 L324 L476 L518 L845 L847 L851 L860 L867:L868</xm:sqref>
        </x14:dataValidation>
        <x14:dataValidation type="list" allowBlank="1" showInputMessage="1" showErrorMessage="1">
          <x14:formula1>
            <xm:f>TABLAS!$D$3:$D$12</xm:f>
          </x14:formula1>
          <xm:sqref>H181:H185 G4:G174 G817:G869 G181:G803 G875:G903</xm:sqref>
        </x14:dataValidation>
        <x14:dataValidation type="list" allowBlank="1" showInputMessage="1" showErrorMessage="1">
          <x14:formula1>
            <xm:f>TABLAS!$E$3:$E$24</xm:f>
          </x14:formula1>
          <xm:sqref>L124 L261 L592 L617</xm:sqref>
        </x14:dataValidation>
        <x14:dataValidation type="list" allowBlank="1" showInputMessage="1" showErrorMessage="1">
          <x14:formula1>
            <xm:f>TABLAS!$B$3:$B$17</xm:f>
          </x14:formula1>
          <xm:sqref>K4:K869 K873:K903</xm:sqref>
        </x14:dataValidation>
        <x14:dataValidation type="list" allowBlank="1" showInputMessage="1" showErrorMessage="1">
          <x14:formula1>
            <xm:f>TABLAS!$C$3:$C$5</xm:f>
          </x14:formula1>
          <xm:sqref>F4:F869 F875:F903</xm:sqref>
        </x14:dataValidation>
        <x14:dataValidation type="list" allowBlank="1" showInputMessage="1" showErrorMessage="1">
          <x14:formula1>
            <xm:f>TABLAS!$E$3:$E$28</xm:f>
          </x14:formula1>
          <xm:sqref>L380 L74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2"/>
  <sheetViews>
    <sheetView topLeftCell="A55" workbookViewId="0">
      <selection activeCell="E75" sqref="E75"/>
    </sheetView>
  </sheetViews>
  <sheetFormatPr baseColWidth="10" defaultRowHeight="15" x14ac:dyDescent="0.25"/>
  <cols>
    <col min="1" max="1" width="9.140625" customWidth="1"/>
    <col min="2" max="2" width="7.85546875" customWidth="1"/>
    <col min="3" max="3" width="4.85546875" customWidth="1"/>
    <col min="4" max="4" width="13" bestFit="1" customWidth="1"/>
    <col min="5" max="5" width="13.85546875" bestFit="1" customWidth="1"/>
    <col min="6" max="6" width="21.5703125" bestFit="1" customWidth="1"/>
    <col min="7" max="7" width="12.28515625" bestFit="1" customWidth="1"/>
    <col min="8" max="8" width="13.140625" customWidth="1"/>
    <col min="9" max="9" width="7.85546875" bestFit="1" customWidth="1"/>
    <col min="10" max="10" width="12.7109375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115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1205</v>
      </c>
      <c r="D8" s="71" t="s">
        <v>1084</v>
      </c>
      <c r="E8" s="71" t="s">
        <v>412</v>
      </c>
      <c r="F8" s="71" t="s">
        <v>1133</v>
      </c>
      <c r="G8" s="71" t="s">
        <v>255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1201</v>
      </c>
      <c r="D9" s="71" t="s">
        <v>225</v>
      </c>
      <c r="E9" s="71" t="s">
        <v>402</v>
      </c>
      <c r="F9" s="71" t="s">
        <v>1111</v>
      </c>
      <c r="G9" s="71" t="s">
        <v>102</v>
      </c>
      <c r="H9" s="71" t="s">
        <v>1640</v>
      </c>
      <c r="I9" s="71">
        <v>2</v>
      </c>
      <c r="J9" s="71" t="s">
        <v>351</v>
      </c>
    </row>
    <row r="10" spans="1:10" x14ac:dyDescent="0.25">
      <c r="A10" s="71"/>
      <c r="B10" s="71"/>
      <c r="C10" s="71" t="s">
        <v>1204</v>
      </c>
      <c r="D10" s="71" t="s">
        <v>28</v>
      </c>
      <c r="E10" s="71" t="s">
        <v>786</v>
      </c>
      <c r="F10" s="71" t="s">
        <v>797</v>
      </c>
      <c r="G10" s="71" t="s">
        <v>106</v>
      </c>
      <c r="H10" s="71" t="s">
        <v>1641</v>
      </c>
      <c r="I10" s="71">
        <v>3</v>
      </c>
      <c r="J10" s="71" t="s">
        <v>1479</v>
      </c>
    </row>
    <row r="11" spans="1:10" x14ac:dyDescent="0.25">
      <c r="A11" s="71"/>
      <c r="B11" s="71"/>
      <c r="C11" s="71" t="s">
        <v>1198</v>
      </c>
      <c r="D11" s="71" t="s">
        <v>828</v>
      </c>
      <c r="E11" s="71"/>
      <c r="F11" s="71" t="s">
        <v>827</v>
      </c>
      <c r="G11" s="71" t="s">
        <v>101</v>
      </c>
      <c r="H11" s="71" t="s">
        <v>1642</v>
      </c>
      <c r="I11" s="71">
        <v>1</v>
      </c>
      <c r="J11" s="71" t="s">
        <v>420</v>
      </c>
    </row>
    <row r="12" spans="1:10" x14ac:dyDescent="0.25">
      <c r="A12" s="71"/>
      <c r="B12" s="71" t="s">
        <v>13</v>
      </c>
      <c r="C12" s="71" t="s">
        <v>1245</v>
      </c>
      <c r="D12" s="71" t="s">
        <v>714</v>
      </c>
      <c r="E12" s="71" t="s">
        <v>715</v>
      </c>
      <c r="F12" s="71" t="s">
        <v>716</v>
      </c>
      <c r="G12" s="71" t="s">
        <v>99</v>
      </c>
      <c r="H12" s="71" t="s">
        <v>233</v>
      </c>
      <c r="I12" s="71" t="s">
        <v>233</v>
      </c>
      <c r="J12" s="71"/>
    </row>
    <row r="13" spans="1:10" x14ac:dyDescent="0.25">
      <c r="A13" s="71"/>
      <c r="B13" s="71"/>
      <c r="C13" s="71" t="s">
        <v>1246</v>
      </c>
      <c r="D13" s="71" t="s">
        <v>366</v>
      </c>
      <c r="E13" s="71" t="s">
        <v>719</v>
      </c>
      <c r="F13" s="71" t="s">
        <v>720</v>
      </c>
      <c r="G13" s="71" t="s">
        <v>99</v>
      </c>
      <c r="H13" s="71" t="s">
        <v>233</v>
      </c>
      <c r="I13" s="71" t="s">
        <v>233</v>
      </c>
      <c r="J13" s="71"/>
    </row>
    <row r="14" spans="1:10" x14ac:dyDescent="0.25">
      <c r="A14" s="71"/>
      <c r="B14" s="71"/>
      <c r="C14" s="71" t="s">
        <v>1244</v>
      </c>
      <c r="D14" s="71" t="s">
        <v>590</v>
      </c>
      <c r="E14" s="71" t="s">
        <v>83</v>
      </c>
      <c r="F14" s="71" t="s">
        <v>591</v>
      </c>
      <c r="G14" s="71" t="s">
        <v>99</v>
      </c>
      <c r="H14" s="71" t="s">
        <v>1643</v>
      </c>
      <c r="I14" s="71">
        <v>1</v>
      </c>
      <c r="J14" s="71" t="s">
        <v>420</v>
      </c>
    </row>
    <row r="15" spans="1:10" x14ac:dyDescent="0.25">
      <c r="A15" s="71"/>
      <c r="B15" s="71"/>
      <c r="C15" s="71" t="s">
        <v>1231</v>
      </c>
      <c r="D15" s="71" t="s">
        <v>63</v>
      </c>
      <c r="E15" s="71" t="s">
        <v>683</v>
      </c>
      <c r="F15" s="71" t="s">
        <v>565</v>
      </c>
      <c r="G15" s="71" t="s">
        <v>99</v>
      </c>
      <c r="H15" s="71" t="s">
        <v>1644</v>
      </c>
      <c r="I15" s="71">
        <v>3</v>
      </c>
      <c r="J15" s="71" t="s">
        <v>1479</v>
      </c>
    </row>
    <row r="16" spans="1:10" x14ac:dyDescent="0.25">
      <c r="A16" s="71"/>
      <c r="B16" s="71"/>
      <c r="C16" s="71" t="s">
        <v>1249</v>
      </c>
      <c r="D16" s="71" t="s">
        <v>35</v>
      </c>
      <c r="E16" s="71" t="s">
        <v>1119</v>
      </c>
      <c r="F16" s="71" t="s">
        <v>1120</v>
      </c>
      <c r="G16" s="71" t="s">
        <v>102</v>
      </c>
      <c r="H16" s="71" t="s">
        <v>233</v>
      </c>
      <c r="I16" s="71" t="s">
        <v>233</v>
      </c>
      <c r="J16" s="71"/>
    </row>
    <row r="17" spans="1:10" x14ac:dyDescent="0.25">
      <c r="A17" s="71"/>
      <c r="B17" s="71"/>
      <c r="C17" s="71" t="s">
        <v>1215</v>
      </c>
      <c r="D17" s="71" t="s">
        <v>932</v>
      </c>
      <c r="E17" s="71" t="s">
        <v>933</v>
      </c>
      <c r="F17" s="71" t="s">
        <v>934</v>
      </c>
      <c r="G17" s="71" t="s">
        <v>103</v>
      </c>
      <c r="H17" s="71" t="s">
        <v>233</v>
      </c>
      <c r="I17" s="71" t="s">
        <v>233</v>
      </c>
      <c r="J17" s="71"/>
    </row>
    <row r="18" spans="1:10" x14ac:dyDescent="0.25">
      <c r="A18" s="71"/>
      <c r="B18" s="71"/>
      <c r="C18" s="71" t="s">
        <v>1211</v>
      </c>
      <c r="D18" s="71" t="s">
        <v>924</v>
      </c>
      <c r="E18" s="71" t="s">
        <v>925</v>
      </c>
      <c r="F18" s="71" t="s">
        <v>926</v>
      </c>
      <c r="G18" s="71" t="s">
        <v>103</v>
      </c>
      <c r="H18" s="71" t="s">
        <v>1645</v>
      </c>
      <c r="I18" s="71">
        <v>2</v>
      </c>
      <c r="J18" s="71" t="s">
        <v>351</v>
      </c>
    </row>
    <row r="19" spans="1:10" x14ac:dyDescent="0.25">
      <c r="A19" s="71"/>
      <c r="B19" s="71" t="s">
        <v>4</v>
      </c>
      <c r="C19" s="71" t="s">
        <v>1279</v>
      </c>
      <c r="D19" s="71" t="s">
        <v>58</v>
      </c>
      <c r="E19" s="71" t="s">
        <v>59</v>
      </c>
      <c r="F19" s="71" t="s">
        <v>60</v>
      </c>
      <c r="G19" s="71" t="s">
        <v>99</v>
      </c>
      <c r="H19" s="71" t="s">
        <v>1646</v>
      </c>
      <c r="I19" s="71">
        <v>1</v>
      </c>
      <c r="J19" s="71" t="s">
        <v>420</v>
      </c>
    </row>
    <row r="20" spans="1:10" x14ac:dyDescent="0.25">
      <c r="A20" s="71"/>
      <c r="B20" s="71"/>
      <c r="C20" s="71" t="s">
        <v>1281</v>
      </c>
      <c r="D20" s="71" t="s">
        <v>1121</v>
      </c>
      <c r="E20" s="71" t="s">
        <v>1122</v>
      </c>
      <c r="F20" s="71" t="s">
        <v>1123</v>
      </c>
      <c r="G20" s="71" t="s">
        <v>102</v>
      </c>
      <c r="H20" s="71" t="s">
        <v>1647</v>
      </c>
      <c r="I20" s="71">
        <v>2</v>
      </c>
      <c r="J20" s="71" t="s">
        <v>351</v>
      </c>
    </row>
    <row r="21" spans="1:10" x14ac:dyDescent="0.25">
      <c r="A21" s="71"/>
      <c r="B21" s="71"/>
      <c r="C21" s="71" t="s">
        <v>1265</v>
      </c>
      <c r="D21" s="71" t="s">
        <v>779</v>
      </c>
      <c r="E21" s="71" t="s">
        <v>35</v>
      </c>
      <c r="F21" s="71" t="s">
        <v>796</v>
      </c>
      <c r="G21" s="71" t="s">
        <v>106</v>
      </c>
      <c r="H21" s="71" t="s">
        <v>233</v>
      </c>
      <c r="I21" s="71" t="s">
        <v>233</v>
      </c>
      <c r="J21" s="71"/>
    </row>
    <row r="22" spans="1:10" x14ac:dyDescent="0.25">
      <c r="A22" s="71"/>
      <c r="B22" s="71"/>
      <c r="C22" s="71" t="s">
        <v>1282</v>
      </c>
      <c r="D22" s="71" t="s">
        <v>238</v>
      </c>
      <c r="E22" s="71" t="s">
        <v>935</v>
      </c>
      <c r="F22" s="71" t="s">
        <v>936</v>
      </c>
      <c r="G22" s="71" t="s">
        <v>103</v>
      </c>
      <c r="H22" s="71" t="s">
        <v>1648</v>
      </c>
      <c r="I22" s="71">
        <v>3</v>
      </c>
      <c r="J22" s="71" t="s">
        <v>1479</v>
      </c>
    </row>
    <row r="23" spans="1:10" x14ac:dyDescent="0.25">
      <c r="A23" s="71"/>
      <c r="B23" s="71" t="s">
        <v>3</v>
      </c>
      <c r="C23" s="71" t="s">
        <v>1311</v>
      </c>
      <c r="D23" s="71" t="s">
        <v>202</v>
      </c>
      <c r="E23" s="71" t="s">
        <v>203</v>
      </c>
      <c r="F23" s="71" t="s">
        <v>204</v>
      </c>
      <c r="G23" s="71" t="s">
        <v>99</v>
      </c>
      <c r="H23" s="71" t="s">
        <v>1665</v>
      </c>
      <c r="I23" s="71">
        <v>1</v>
      </c>
      <c r="J23" s="71" t="s">
        <v>420</v>
      </c>
    </row>
    <row r="24" spans="1:10" x14ac:dyDescent="0.25">
      <c r="A24" s="71"/>
      <c r="B24" s="71"/>
      <c r="C24" s="71" t="s">
        <v>1313</v>
      </c>
      <c r="D24" s="71" t="s">
        <v>734</v>
      </c>
      <c r="E24" s="71" t="s">
        <v>735</v>
      </c>
      <c r="F24" s="71" t="s">
        <v>736</v>
      </c>
      <c r="G24" s="71" t="s">
        <v>99</v>
      </c>
      <c r="H24" s="71" t="s">
        <v>1666</v>
      </c>
      <c r="I24" s="71">
        <v>2</v>
      </c>
      <c r="J24" s="71" t="s">
        <v>351</v>
      </c>
    </row>
    <row r="25" spans="1:10" x14ac:dyDescent="0.25">
      <c r="A25" s="71"/>
      <c r="B25" s="71"/>
      <c r="C25" s="71" t="s">
        <v>1330</v>
      </c>
      <c r="D25" s="71" t="s">
        <v>269</v>
      </c>
      <c r="E25" s="71" t="s">
        <v>21</v>
      </c>
      <c r="F25" s="71" t="s">
        <v>794</v>
      </c>
      <c r="G25" s="71" t="s">
        <v>106</v>
      </c>
      <c r="H25" s="71" t="s">
        <v>233</v>
      </c>
      <c r="I25" s="71" t="s">
        <v>233</v>
      </c>
      <c r="J25" s="71"/>
    </row>
    <row r="26" spans="1:10" x14ac:dyDescent="0.25">
      <c r="A26" s="71"/>
      <c r="B26" s="71" t="s">
        <v>9</v>
      </c>
      <c r="C26" s="71" t="s">
        <v>1357</v>
      </c>
      <c r="D26" s="71" t="s">
        <v>225</v>
      </c>
      <c r="E26" s="71"/>
      <c r="F26" s="71" t="s">
        <v>226</v>
      </c>
      <c r="G26" s="71" t="s">
        <v>255</v>
      </c>
      <c r="H26" s="71" t="s">
        <v>1667</v>
      </c>
      <c r="I26" s="71">
        <v>1</v>
      </c>
      <c r="J26" s="71" t="s">
        <v>420</v>
      </c>
    </row>
    <row r="27" spans="1:10" x14ac:dyDescent="0.25">
      <c r="A27" s="71"/>
      <c r="B27" s="71" t="s">
        <v>8</v>
      </c>
      <c r="C27" s="71" t="s">
        <v>1406</v>
      </c>
      <c r="D27" s="71" t="s">
        <v>83</v>
      </c>
      <c r="E27" s="71" t="s">
        <v>84</v>
      </c>
      <c r="F27" s="71" t="s">
        <v>85</v>
      </c>
      <c r="G27" s="71" t="s">
        <v>99</v>
      </c>
      <c r="H27" s="71" t="s">
        <v>1668</v>
      </c>
      <c r="I27" s="71">
        <v>1</v>
      </c>
      <c r="J27" s="71" t="s">
        <v>420</v>
      </c>
    </row>
    <row r="28" spans="1:10" x14ac:dyDescent="0.25">
      <c r="A28" s="71"/>
      <c r="B28" s="71"/>
      <c r="C28" s="71" t="s">
        <v>1415</v>
      </c>
      <c r="D28" s="71" t="s">
        <v>83</v>
      </c>
      <c r="E28" s="71" t="s">
        <v>947</v>
      </c>
      <c r="F28" s="71" t="s">
        <v>955</v>
      </c>
      <c r="G28" s="71" t="s">
        <v>103</v>
      </c>
      <c r="H28" s="71" t="s">
        <v>1669</v>
      </c>
      <c r="I28" s="71">
        <v>4</v>
      </c>
      <c r="J28" s="71"/>
    </row>
    <row r="29" spans="1:10" x14ac:dyDescent="0.25">
      <c r="A29" s="71"/>
      <c r="B29" s="71"/>
      <c r="C29" s="71" t="s">
        <v>1411</v>
      </c>
      <c r="D29" s="71" t="s">
        <v>361</v>
      </c>
      <c r="E29" s="71" t="s">
        <v>950</v>
      </c>
      <c r="F29" s="71" t="s">
        <v>951</v>
      </c>
      <c r="G29" s="71" t="s">
        <v>103</v>
      </c>
      <c r="H29" s="71" t="s">
        <v>1670</v>
      </c>
      <c r="I29" s="71">
        <v>2</v>
      </c>
      <c r="J29" s="71" t="s">
        <v>351</v>
      </c>
    </row>
    <row r="30" spans="1:10" x14ac:dyDescent="0.25">
      <c r="A30" s="71"/>
      <c r="B30" s="71"/>
      <c r="C30" s="71" t="s">
        <v>1412</v>
      </c>
      <c r="D30" s="71" t="s">
        <v>361</v>
      </c>
      <c r="E30" s="71" t="s">
        <v>407</v>
      </c>
      <c r="F30" s="71" t="s">
        <v>953</v>
      </c>
      <c r="G30" s="71" t="s">
        <v>103</v>
      </c>
      <c r="H30" s="71" t="s">
        <v>1671</v>
      </c>
      <c r="I30" s="71">
        <v>3</v>
      </c>
      <c r="J30" s="71" t="s">
        <v>1479</v>
      </c>
    </row>
    <row r="31" spans="1:10" x14ac:dyDescent="0.25">
      <c r="A31" s="71"/>
      <c r="B31" s="71" t="s">
        <v>10</v>
      </c>
      <c r="C31" s="71" t="s">
        <v>1445</v>
      </c>
      <c r="D31" s="71" t="s">
        <v>231</v>
      </c>
      <c r="E31" s="71" t="s">
        <v>46</v>
      </c>
      <c r="F31" s="71" t="s">
        <v>1163</v>
      </c>
      <c r="G31" s="71" t="s">
        <v>255</v>
      </c>
      <c r="H31" s="71" t="s">
        <v>1672</v>
      </c>
      <c r="I31" s="71">
        <v>1</v>
      </c>
      <c r="J31" s="71" t="s">
        <v>420</v>
      </c>
    </row>
    <row r="32" spans="1:10" x14ac:dyDescent="0.25">
      <c r="A32" s="71"/>
      <c r="B32" s="71" t="s">
        <v>6</v>
      </c>
      <c r="C32" s="71" t="s">
        <v>1463</v>
      </c>
      <c r="D32" s="71" t="s">
        <v>131</v>
      </c>
      <c r="E32" s="71" t="s">
        <v>132</v>
      </c>
      <c r="F32" s="71" t="s">
        <v>133</v>
      </c>
      <c r="G32" s="71" t="s">
        <v>99</v>
      </c>
      <c r="H32" s="71" t="s">
        <v>1673</v>
      </c>
      <c r="I32" s="71">
        <v>1</v>
      </c>
      <c r="J32" s="71" t="s">
        <v>420</v>
      </c>
    </row>
    <row r="33" spans="1:10" x14ac:dyDescent="0.25">
      <c r="A33" s="71"/>
      <c r="B33" s="71" t="s">
        <v>91</v>
      </c>
      <c r="C33" s="71" t="s">
        <v>1181</v>
      </c>
      <c r="D33" s="71" t="s">
        <v>35</v>
      </c>
      <c r="E33" s="71" t="s">
        <v>225</v>
      </c>
      <c r="F33" s="71" t="s">
        <v>1130</v>
      </c>
      <c r="G33" s="71" t="s">
        <v>255</v>
      </c>
      <c r="H33" s="71" t="s">
        <v>1635</v>
      </c>
      <c r="I33" s="71">
        <v>4</v>
      </c>
      <c r="J33" s="71"/>
    </row>
    <row r="34" spans="1:10" x14ac:dyDescent="0.25">
      <c r="A34" s="71"/>
      <c r="B34" s="71"/>
      <c r="C34" s="71" t="s">
        <v>1182</v>
      </c>
      <c r="D34" s="71" t="s">
        <v>1131</v>
      </c>
      <c r="E34" s="71" t="s">
        <v>228</v>
      </c>
      <c r="F34" s="71" t="s">
        <v>1132</v>
      </c>
      <c r="G34" s="71" t="s">
        <v>255</v>
      </c>
      <c r="H34" s="71" t="s">
        <v>1636</v>
      </c>
      <c r="I34" s="71">
        <v>1</v>
      </c>
      <c r="J34" s="71" t="s">
        <v>420</v>
      </c>
    </row>
    <row r="35" spans="1:10" x14ac:dyDescent="0.25">
      <c r="A35" s="71"/>
      <c r="B35" s="71"/>
      <c r="C35" s="71" t="s">
        <v>1173</v>
      </c>
      <c r="D35" s="71" t="s">
        <v>135</v>
      </c>
      <c r="E35" s="71" t="s">
        <v>254</v>
      </c>
      <c r="F35" s="71" t="s">
        <v>703</v>
      </c>
      <c r="G35" s="71" t="s">
        <v>99</v>
      </c>
      <c r="H35" s="71" t="s">
        <v>233</v>
      </c>
      <c r="I35" s="71" t="s">
        <v>233</v>
      </c>
      <c r="J35" s="71"/>
    </row>
    <row r="36" spans="1:10" x14ac:dyDescent="0.25">
      <c r="A36" s="71"/>
      <c r="B36" s="71"/>
      <c r="C36" s="71" t="s">
        <v>1179</v>
      </c>
      <c r="D36" s="71" t="s">
        <v>1124</v>
      </c>
      <c r="E36" s="71" t="s">
        <v>1078</v>
      </c>
      <c r="F36" s="71" t="s">
        <v>1125</v>
      </c>
      <c r="G36" s="71" t="s">
        <v>102</v>
      </c>
      <c r="H36" s="71" t="s">
        <v>1637</v>
      </c>
      <c r="I36" s="71">
        <v>5</v>
      </c>
      <c r="J36" s="71"/>
    </row>
    <row r="37" spans="1:10" x14ac:dyDescent="0.25">
      <c r="A37" s="71"/>
      <c r="B37" s="71"/>
      <c r="C37" s="71" t="s">
        <v>1180</v>
      </c>
      <c r="D37" s="71" t="s">
        <v>390</v>
      </c>
      <c r="E37" s="71" t="s">
        <v>238</v>
      </c>
      <c r="F37" s="71" t="s">
        <v>1129</v>
      </c>
      <c r="G37" s="71" t="s">
        <v>102</v>
      </c>
      <c r="H37" s="71" t="s">
        <v>1638</v>
      </c>
      <c r="I37" s="71">
        <v>3</v>
      </c>
      <c r="J37" s="71" t="s">
        <v>1479</v>
      </c>
    </row>
    <row r="38" spans="1:10" x14ac:dyDescent="0.25">
      <c r="A38" s="71"/>
      <c r="B38" s="71"/>
      <c r="C38" s="71" t="s">
        <v>1176</v>
      </c>
      <c r="D38" s="71" t="s">
        <v>269</v>
      </c>
      <c r="E38" s="71" t="s">
        <v>584</v>
      </c>
      <c r="F38" s="71" t="s">
        <v>917</v>
      </c>
      <c r="G38" s="71" t="s">
        <v>103</v>
      </c>
      <c r="H38" s="71" t="s">
        <v>1639</v>
      </c>
      <c r="I38" s="71">
        <v>2</v>
      </c>
      <c r="J38" s="71" t="s">
        <v>351</v>
      </c>
    </row>
    <row r="39" spans="1:10" x14ac:dyDescent="0.25">
      <c r="A39" s="71" t="s">
        <v>270</v>
      </c>
      <c r="B39" s="71"/>
      <c r="C39" s="71"/>
      <c r="D39" s="71"/>
      <c r="E39" s="71"/>
      <c r="F39" s="71"/>
      <c r="G39" s="71"/>
      <c r="H39" s="98"/>
      <c r="I39" s="98"/>
      <c r="J39" s="98"/>
    </row>
    <row r="40" spans="1:10" x14ac:dyDescent="0.25">
      <c r="A40" s="71" t="s">
        <v>96</v>
      </c>
      <c r="B40" s="71" t="s">
        <v>16</v>
      </c>
      <c r="C40" s="71" t="s">
        <v>1185</v>
      </c>
      <c r="D40" s="71" t="s">
        <v>1078</v>
      </c>
      <c r="E40" s="71" t="s">
        <v>683</v>
      </c>
      <c r="F40" s="71" t="s">
        <v>1079</v>
      </c>
      <c r="G40" s="71" t="s">
        <v>102</v>
      </c>
      <c r="H40" s="71" t="s">
        <v>233</v>
      </c>
      <c r="I40" s="71" t="s">
        <v>233</v>
      </c>
      <c r="J40" s="71"/>
    </row>
    <row r="41" spans="1:10" x14ac:dyDescent="0.25">
      <c r="A41" s="71"/>
      <c r="B41" s="71"/>
      <c r="C41" s="71" t="s">
        <v>1191</v>
      </c>
      <c r="D41" s="71" t="s">
        <v>385</v>
      </c>
      <c r="E41" s="71" t="s">
        <v>404</v>
      </c>
      <c r="F41" s="71" t="s">
        <v>960</v>
      </c>
      <c r="G41" s="71" t="s">
        <v>103</v>
      </c>
      <c r="H41" s="71" t="s">
        <v>233</v>
      </c>
      <c r="I41" s="71" t="s">
        <v>233</v>
      </c>
      <c r="J41" s="71"/>
    </row>
    <row r="42" spans="1:10" x14ac:dyDescent="0.25">
      <c r="A42" s="71"/>
      <c r="B42" s="71" t="s">
        <v>13</v>
      </c>
      <c r="C42" s="71" t="s">
        <v>1222</v>
      </c>
      <c r="D42" s="71" t="s">
        <v>235</v>
      </c>
      <c r="E42" s="71" t="s">
        <v>657</v>
      </c>
      <c r="F42" s="71" t="s">
        <v>658</v>
      </c>
      <c r="G42" s="71" t="s">
        <v>99</v>
      </c>
      <c r="H42" s="71" t="s">
        <v>1674</v>
      </c>
      <c r="I42" s="71">
        <v>2</v>
      </c>
      <c r="J42" s="71" t="s">
        <v>351</v>
      </c>
    </row>
    <row r="43" spans="1:10" x14ac:dyDescent="0.25">
      <c r="A43" s="71"/>
      <c r="B43" s="71"/>
      <c r="C43" s="71" t="s">
        <v>1227</v>
      </c>
      <c r="D43" s="71" t="s">
        <v>1057</v>
      </c>
      <c r="E43" s="71" t="s">
        <v>1033</v>
      </c>
      <c r="F43" s="71" t="s">
        <v>1058</v>
      </c>
      <c r="G43" s="71" t="s">
        <v>102</v>
      </c>
      <c r="H43" s="71" t="s">
        <v>233</v>
      </c>
      <c r="I43" s="71" t="s">
        <v>233</v>
      </c>
      <c r="J43" s="71"/>
    </row>
    <row r="44" spans="1:10" x14ac:dyDescent="0.25">
      <c r="A44" s="71"/>
      <c r="B44" s="71"/>
      <c r="C44" s="71" t="s">
        <v>1226</v>
      </c>
      <c r="D44" s="71" t="s">
        <v>1089</v>
      </c>
      <c r="E44" s="71" t="s">
        <v>269</v>
      </c>
      <c r="F44" s="71" t="s">
        <v>1090</v>
      </c>
      <c r="G44" s="71" t="s">
        <v>102</v>
      </c>
      <c r="H44" s="71" t="s">
        <v>1675</v>
      </c>
      <c r="I44" s="71">
        <v>4</v>
      </c>
      <c r="J44" s="71"/>
    </row>
    <row r="45" spans="1:10" x14ac:dyDescent="0.25">
      <c r="A45" s="71"/>
      <c r="B45" s="71"/>
      <c r="C45" s="71" t="s">
        <v>1225</v>
      </c>
      <c r="D45" s="71" t="s">
        <v>238</v>
      </c>
      <c r="E45" s="71" t="s">
        <v>169</v>
      </c>
      <c r="F45" s="71" t="s">
        <v>970</v>
      </c>
      <c r="G45" s="71" t="s">
        <v>103</v>
      </c>
      <c r="H45" s="71" t="s">
        <v>1676</v>
      </c>
      <c r="I45" s="71">
        <v>3</v>
      </c>
      <c r="J45" s="71" t="s">
        <v>1479</v>
      </c>
    </row>
    <row r="46" spans="1:10" x14ac:dyDescent="0.25">
      <c r="A46" s="71"/>
      <c r="B46" s="71"/>
      <c r="C46" s="71" t="s">
        <v>1230</v>
      </c>
      <c r="D46" s="71" t="s">
        <v>234</v>
      </c>
      <c r="E46" s="71" t="s">
        <v>963</v>
      </c>
      <c r="F46" s="71" t="s">
        <v>964</v>
      </c>
      <c r="G46" s="71" t="s">
        <v>103</v>
      </c>
      <c r="H46" s="71" t="s">
        <v>1677</v>
      </c>
      <c r="I46" s="71">
        <v>1</v>
      </c>
      <c r="J46" s="71" t="s">
        <v>420</v>
      </c>
    </row>
    <row r="47" spans="1:10" x14ac:dyDescent="0.25">
      <c r="A47" s="71"/>
      <c r="B47" s="71"/>
      <c r="C47" s="71" t="s">
        <v>1233</v>
      </c>
      <c r="D47" s="71" t="s">
        <v>46</v>
      </c>
      <c r="E47" s="71" t="s">
        <v>366</v>
      </c>
      <c r="F47" s="71" t="s">
        <v>969</v>
      </c>
      <c r="G47" s="71" t="s">
        <v>103</v>
      </c>
      <c r="H47" s="71" t="s">
        <v>1678</v>
      </c>
      <c r="I47" s="71">
        <v>5</v>
      </c>
      <c r="J47" s="71"/>
    </row>
    <row r="48" spans="1:10" x14ac:dyDescent="0.25">
      <c r="A48" s="71"/>
      <c r="B48" s="71" t="s">
        <v>4</v>
      </c>
      <c r="C48" s="71" t="s">
        <v>1269</v>
      </c>
      <c r="D48" s="71" t="s">
        <v>396</v>
      </c>
      <c r="E48" s="71" t="s">
        <v>1030</v>
      </c>
      <c r="F48" s="71" t="s">
        <v>1031</v>
      </c>
      <c r="G48" s="71" t="s">
        <v>100</v>
      </c>
      <c r="H48" s="71" t="s">
        <v>1685</v>
      </c>
      <c r="I48" s="71">
        <v>2</v>
      </c>
      <c r="J48" s="71" t="s">
        <v>351</v>
      </c>
    </row>
    <row r="49" spans="1:10" x14ac:dyDescent="0.25">
      <c r="A49" s="71"/>
      <c r="B49" s="71"/>
      <c r="C49" s="71" t="s">
        <v>1260</v>
      </c>
      <c r="D49" s="71" t="s">
        <v>663</v>
      </c>
      <c r="E49" s="71" t="s">
        <v>664</v>
      </c>
      <c r="F49" s="71" t="s">
        <v>665</v>
      </c>
      <c r="G49" s="71" t="s">
        <v>99</v>
      </c>
      <c r="H49" s="71" t="s">
        <v>1686</v>
      </c>
      <c r="I49" s="71">
        <v>1</v>
      </c>
      <c r="J49" s="71" t="s">
        <v>420</v>
      </c>
    </row>
    <row r="50" spans="1:10" x14ac:dyDescent="0.25">
      <c r="A50" s="71"/>
      <c r="B50" s="71"/>
      <c r="C50" s="71" t="s">
        <v>1262</v>
      </c>
      <c r="D50" s="71" t="s">
        <v>1089</v>
      </c>
      <c r="E50" s="71" t="s">
        <v>1091</v>
      </c>
      <c r="F50" s="71" t="s">
        <v>1092</v>
      </c>
      <c r="G50" s="71" t="s">
        <v>102</v>
      </c>
      <c r="H50" s="71" t="s">
        <v>1687</v>
      </c>
      <c r="I50" s="71">
        <v>3</v>
      </c>
      <c r="J50" s="71" t="s">
        <v>1479</v>
      </c>
    </row>
    <row r="51" spans="1:10" x14ac:dyDescent="0.25">
      <c r="A51" s="71"/>
      <c r="B51" s="71"/>
      <c r="C51" s="71" t="s">
        <v>1286</v>
      </c>
      <c r="D51" s="71" t="s">
        <v>777</v>
      </c>
      <c r="E51" s="71" t="s">
        <v>407</v>
      </c>
      <c r="F51" s="71" t="s">
        <v>792</v>
      </c>
      <c r="G51" s="71" t="s">
        <v>106</v>
      </c>
      <c r="H51" s="71" t="s">
        <v>1688</v>
      </c>
      <c r="I51" s="71">
        <v>4</v>
      </c>
      <c r="J51" s="71"/>
    </row>
    <row r="52" spans="1:10" x14ac:dyDescent="0.25">
      <c r="A52" s="71"/>
      <c r="B52" s="71" t="s">
        <v>3</v>
      </c>
      <c r="C52" s="71" t="s">
        <v>1298</v>
      </c>
      <c r="D52" s="71" t="s">
        <v>826</v>
      </c>
      <c r="E52" s="71" t="s">
        <v>366</v>
      </c>
      <c r="F52" s="71" t="s">
        <v>561</v>
      </c>
      <c r="G52" s="71" t="s">
        <v>100</v>
      </c>
      <c r="H52" s="71" t="s">
        <v>1689</v>
      </c>
      <c r="I52" s="71">
        <v>2</v>
      </c>
      <c r="J52" s="71" t="s">
        <v>351</v>
      </c>
    </row>
    <row r="53" spans="1:10" x14ac:dyDescent="0.25">
      <c r="A53" s="71"/>
      <c r="B53" s="71"/>
      <c r="C53" s="71" t="s">
        <v>1299</v>
      </c>
      <c r="D53" s="71" t="s">
        <v>1055</v>
      </c>
      <c r="E53" s="71" t="s">
        <v>1043</v>
      </c>
      <c r="F53" s="71" t="s">
        <v>1056</v>
      </c>
      <c r="G53" s="71" t="s">
        <v>100</v>
      </c>
      <c r="H53" s="71" t="s">
        <v>233</v>
      </c>
      <c r="I53" s="71" t="s">
        <v>233</v>
      </c>
      <c r="J53" s="71"/>
    </row>
    <row r="54" spans="1:10" x14ac:dyDescent="0.25">
      <c r="A54" s="71"/>
      <c r="B54" s="71"/>
      <c r="C54" s="71" t="s">
        <v>1300</v>
      </c>
      <c r="D54" s="71" t="s">
        <v>265</v>
      </c>
      <c r="E54" s="71" t="s">
        <v>434</v>
      </c>
      <c r="F54" s="71" t="s">
        <v>586</v>
      </c>
      <c r="G54" s="71" t="s">
        <v>255</v>
      </c>
      <c r="H54" s="71" t="s">
        <v>233</v>
      </c>
      <c r="I54" s="71" t="s">
        <v>233</v>
      </c>
      <c r="J54" s="71"/>
    </row>
    <row r="55" spans="1:10" x14ac:dyDescent="0.25">
      <c r="A55" s="71"/>
      <c r="B55" s="71"/>
      <c r="C55" s="71" t="s">
        <v>1304</v>
      </c>
      <c r="D55" s="71" t="s">
        <v>41</v>
      </c>
      <c r="E55" s="71" t="s">
        <v>57</v>
      </c>
      <c r="F55" s="71" t="s">
        <v>70</v>
      </c>
      <c r="G55" s="71" t="s">
        <v>99</v>
      </c>
      <c r="H55" s="71" t="s">
        <v>233</v>
      </c>
      <c r="I55" s="71" t="s">
        <v>233</v>
      </c>
      <c r="J55" s="71"/>
    </row>
    <row r="56" spans="1:10" x14ac:dyDescent="0.25">
      <c r="A56" s="71"/>
      <c r="B56" s="71"/>
      <c r="C56" s="71" t="s">
        <v>1291</v>
      </c>
      <c r="D56" s="71" t="s">
        <v>179</v>
      </c>
      <c r="E56" s="71" t="s">
        <v>220</v>
      </c>
      <c r="F56" s="71" t="s">
        <v>180</v>
      </c>
      <c r="G56" s="71" t="s">
        <v>99</v>
      </c>
      <c r="H56" s="71" t="s">
        <v>1690</v>
      </c>
      <c r="I56" s="71">
        <v>1</v>
      </c>
      <c r="J56" s="71" t="s">
        <v>420</v>
      </c>
    </row>
    <row r="57" spans="1:10" x14ac:dyDescent="0.25">
      <c r="A57" s="71"/>
      <c r="B57" s="71"/>
      <c r="C57" s="71" t="s">
        <v>1323</v>
      </c>
      <c r="D57" s="71" t="s">
        <v>778</v>
      </c>
      <c r="E57" s="71" t="s">
        <v>784</v>
      </c>
      <c r="F57" s="71" t="s">
        <v>793</v>
      </c>
      <c r="G57" s="71" t="s">
        <v>106</v>
      </c>
      <c r="H57" s="71" t="s">
        <v>1647</v>
      </c>
      <c r="I57" s="71">
        <v>4</v>
      </c>
      <c r="J57" s="71"/>
    </row>
    <row r="58" spans="1:10" x14ac:dyDescent="0.25">
      <c r="A58" s="71"/>
      <c r="B58" s="71"/>
      <c r="C58" s="71" t="s">
        <v>1336</v>
      </c>
      <c r="D58" s="71" t="s">
        <v>32</v>
      </c>
      <c r="E58" s="71" t="s">
        <v>435</v>
      </c>
      <c r="F58" s="71" t="s">
        <v>975</v>
      </c>
      <c r="G58" s="71" t="s">
        <v>103</v>
      </c>
      <c r="H58" s="71" t="s">
        <v>1691</v>
      </c>
      <c r="I58" s="71">
        <v>3</v>
      </c>
      <c r="J58" s="71" t="s">
        <v>1479</v>
      </c>
    </row>
    <row r="59" spans="1:10" x14ac:dyDescent="0.25">
      <c r="A59" s="71"/>
      <c r="B59" s="71"/>
      <c r="C59" s="71" t="s">
        <v>1326</v>
      </c>
      <c r="D59" s="71" t="s">
        <v>389</v>
      </c>
      <c r="E59" s="71" t="s">
        <v>977</v>
      </c>
      <c r="F59" s="71" t="s">
        <v>978</v>
      </c>
      <c r="G59" s="71" t="s">
        <v>103</v>
      </c>
      <c r="H59" s="71" t="s">
        <v>233</v>
      </c>
      <c r="I59" s="71" t="s">
        <v>233</v>
      </c>
      <c r="J59" s="71"/>
    </row>
    <row r="60" spans="1:10" x14ac:dyDescent="0.25">
      <c r="A60" s="71"/>
      <c r="B60" s="71" t="s">
        <v>9</v>
      </c>
      <c r="C60" s="71" t="s">
        <v>1346</v>
      </c>
      <c r="D60" s="71" t="s">
        <v>260</v>
      </c>
      <c r="E60" s="71" t="s">
        <v>32</v>
      </c>
      <c r="F60" s="71" t="s">
        <v>261</v>
      </c>
      <c r="G60" s="71" t="s">
        <v>255</v>
      </c>
      <c r="H60" s="71" t="s">
        <v>1679</v>
      </c>
      <c r="I60" s="71">
        <v>1</v>
      </c>
      <c r="J60" s="71" t="s">
        <v>420</v>
      </c>
    </row>
    <row r="61" spans="1:10" x14ac:dyDescent="0.25">
      <c r="A61" s="71"/>
      <c r="B61" s="71"/>
      <c r="C61" s="71" t="s">
        <v>1345</v>
      </c>
      <c r="D61" s="71" t="s">
        <v>540</v>
      </c>
      <c r="E61" s="71" t="s">
        <v>135</v>
      </c>
      <c r="F61" s="71" t="s">
        <v>541</v>
      </c>
      <c r="G61" s="71" t="s">
        <v>255</v>
      </c>
      <c r="H61" s="71" t="s">
        <v>233</v>
      </c>
      <c r="I61" s="71" t="s">
        <v>233</v>
      </c>
      <c r="J61" s="71"/>
    </row>
    <row r="62" spans="1:10" x14ac:dyDescent="0.25">
      <c r="A62" s="71"/>
      <c r="B62" s="71"/>
      <c r="C62" s="71" t="s">
        <v>1361</v>
      </c>
      <c r="D62" s="71" t="s">
        <v>547</v>
      </c>
      <c r="E62" s="71" t="s">
        <v>203</v>
      </c>
      <c r="F62" s="71" t="s">
        <v>548</v>
      </c>
      <c r="G62" s="71" t="s">
        <v>99</v>
      </c>
      <c r="H62" s="71" t="s">
        <v>233</v>
      </c>
      <c r="I62" s="71" t="s">
        <v>233</v>
      </c>
      <c r="J62" s="71"/>
    </row>
    <row r="63" spans="1:10" x14ac:dyDescent="0.25">
      <c r="A63" s="71"/>
      <c r="B63" s="71"/>
      <c r="C63" s="71" t="s">
        <v>1360</v>
      </c>
      <c r="D63" s="71" t="s">
        <v>558</v>
      </c>
      <c r="E63" s="71" t="s">
        <v>597</v>
      </c>
      <c r="F63" s="71" t="s">
        <v>264</v>
      </c>
      <c r="G63" s="71" t="s">
        <v>99</v>
      </c>
      <c r="H63" s="71" t="s">
        <v>1680</v>
      </c>
      <c r="I63" s="71">
        <v>6</v>
      </c>
      <c r="J63" s="71"/>
    </row>
    <row r="64" spans="1:10" x14ac:dyDescent="0.25">
      <c r="A64" s="71"/>
      <c r="B64" s="71"/>
      <c r="C64" s="71" t="s">
        <v>1362</v>
      </c>
      <c r="D64" s="71" t="s">
        <v>196</v>
      </c>
      <c r="E64" s="71" t="s">
        <v>23</v>
      </c>
      <c r="F64" s="71" t="s">
        <v>197</v>
      </c>
      <c r="G64" s="71" t="s">
        <v>99</v>
      </c>
      <c r="H64" s="71" t="s">
        <v>233</v>
      </c>
      <c r="I64" s="71" t="s">
        <v>233</v>
      </c>
      <c r="J64" s="71"/>
    </row>
    <row r="65" spans="1:10" x14ac:dyDescent="0.25">
      <c r="A65" s="71"/>
      <c r="B65" s="71"/>
      <c r="C65" s="71" t="s">
        <v>1350</v>
      </c>
      <c r="D65" s="71" t="s">
        <v>63</v>
      </c>
      <c r="E65" s="71" t="s">
        <v>64</v>
      </c>
      <c r="F65" s="71" t="s">
        <v>71</v>
      </c>
      <c r="G65" s="71" t="s">
        <v>99</v>
      </c>
      <c r="H65" s="71" t="s">
        <v>1681</v>
      </c>
      <c r="I65" s="71">
        <v>3</v>
      </c>
      <c r="J65" s="71" t="s">
        <v>1479</v>
      </c>
    </row>
    <row r="66" spans="1:10" x14ac:dyDescent="0.25">
      <c r="A66" s="71"/>
      <c r="B66" s="71"/>
      <c r="C66" s="71" t="s">
        <v>1370</v>
      </c>
      <c r="D66" s="71" t="s">
        <v>254</v>
      </c>
      <c r="E66" s="71" t="s">
        <v>1073</v>
      </c>
      <c r="F66" s="71" t="s">
        <v>1074</v>
      </c>
      <c r="G66" s="71" t="s">
        <v>102</v>
      </c>
      <c r="H66" s="71" t="s">
        <v>1682</v>
      </c>
      <c r="I66" s="71">
        <v>4</v>
      </c>
      <c r="J66" s="71"/>
    </row>
    <row r="67" spans="1:10" x14ac:dyDescent="0.25">
      <c r="A67" s="71"/>
      <c r="B67" s="71"/>
      <c r="C67" s="71" t="s">
        <v>1373</v>
      </c>
      <c r="D67" s="71" t="s">
        <v>776</v>
      </c>
      <c r="E67" s="71" t="s">
        <v>781</v>
      </c>
      <c r="F67" s="71" t="s">
        <v>34</v>
      </c>
      <c r="G67" s="71" t="s">
        <v>106</v>
      </c>
      <c r="H67" s="71" t="s">
        <v>1683</v>
      </c>
      <c r="I67" s="71">
        <v>5</v>
      </c>
      <c r="J67" s="71"/>
    </row>
    <row r="68" spans="1:10" x14ac:dyDescent="0.25">
      <c r="A68" s="71"/>
      <c r="B68" s="71"/>
      <c r="C68" s="71" t="s">
        <v>1374</v>
      </c>
      <c r="D68" s="71" t="s">
        <v>389</v>
      </c>
      <c r="E68" s="71" t="s">
        <v>977</v>
      </c>
      <c r="F68" s="71" t="s">
        <v>979</v>
      </c>
      <c r="G68" s="71" t="s">
        <v>103</v>
      </c>
      <c r="H68" s="71" t="s">
        <v>1684</v>
      </c>
      <c r="I68" s="71">
        <v>2</v>
      </c>
      <c r="J68" s="71" t="s">
        <v>351</v>
      </c>
    </row>
    <row r="69" spans="1:10" x14ac:dyDescent="0.25">
      <c r="A69" s="71"/>
      <c r="B69" s="71" t="s">
        <v>8</v>
      </c>
      <c r="C69" s="71" t="s">
        <v>1399</v>
      </c>
      <c r="D69" s="71" t="s">
        <v>38</v>
      </c>
      <c r="E69" s="71" t="s">
        <v>1040</v>
      </c>
      <c r="F69" s="71" t="s">
        <v>1041</v>
      </c>
      <c r="G69" s="71" t="s">
        <v>100</v>
      </c>
      <c r="H69" s="71" t="s">
        <v>1744</v>
      </c>
      <c r="I69" s="71">
        <v>5</v>
      </c>
      <c r="J69" s="71"/>
    </row>
    <row r="70" spans="1:10" x14ac:dyDescent="0.25">
      <c r="A70" s="71"/>
      <c r="B70" s="71"/>
      <c r="C70" s="71" t="s">
        <v>1386</v>
      </c>
      <c r="D70" s="71" t="s">
        <v>551</v>
      </c>
      <c r="E70" s="71" t="s">
        <v>83</v>
      </c>
      <c r="F70" s="71" t="s">
        <v>609</v>
      </c>
      <c r="G70" s="71" t="s">
        <v>99</v>
      </c>
      <c r="H70" s="71" t="s">
        <v>1745</v>
      </c>
      <c r="I70" s="71">
        <v>3</v>
      </c>
      <c r="J70" s="71" t="s">
        <v>1479</v>
      </c>
    </row>
    <row r="71" spans="1:10" x14ac:dyDescent="0.25">
      <c r="A71" s="71"/>
      <c r="B71" s="71"/>
      <c r="C71" s="71" t="s">
        <v>1420</v>
      </c>
      <c r="D71" s="71" t="s">
        <v>377</v>
      </c>
      <c r="E71" s="71" t="s">
        <v>377</v>
      </c>
      <c r="F71" s="71" t="s">
        <v>378</v>
      </c>
      <c r="G71" s="71" t="s">
        <v>106</v>
      </c>
      <c r="H71" s="71" t="s">
        <v>1746</v>
      </c>
      <c r="I71" s="71">
        <v>1</v>
      </c>
      <c r="J71" s="71" t="s">
        <v>420</v>
      </c>
    </row>
    <row r="72" spans="1:10" x14ac:dyDescent="0.25">
      <c r="A72" s="71"/>
      <c r="B72" s="71"/>
      <c r="C72" s="71" t="s">
        <v>1396</v>
      </c>
      <c r="D72" s="71" t="s">
        <v>826</v>
      </c>
      <c r="E72" s="71"/>
      <c r="F72" s="71" t="s">
        <v>990</v>
      </c>
      <c r="G72" s="71" t="s">
        <v>103</v>
      </c>
      <c r="H72" s="71" t="s">
        <v>1747</v>
      </c>
      <c r="I72" s="71">
        <v>4</v>
      </c>
      <c r="J72" s="71"/>
    </row>
    <row r="73" spans="1:10" x14ac:dyDescent="0.25">
      <c r="A73" s="71"/>
      <c r="B73" s="71"/>
      <c r="C73" s="71" t="s">
        <v>1394</v>
      </c>
      <c r="D73" s="71" t="s">
        <v>389</v>
      </c>
      <c r="E73" s="71" t="s">
        <v>977</v>
      </c>
      <c r="F73" s="71" t="s">
        <v>986</v>
      </c>
      <c r="G73" s="71" t="s">
        <v>103</v>
      </c>
      <c r="H73" s="71" t="s">
        <v>1748</v>
      </c>
      <c r="I73" s="71">
        <v>2</v>
      </c>
      <c r="J73" s="71" t="s">
        <v>351</v>
      </c>
    </row>
    <row r="74" spans="1:10" x14ac:dyDescent="0.25">
      <c r="A74" s="71"/>
      <c r="B74" s="71" t="s">
        <v>10</v>
      </c>
      <c r="C74" s="71" t="s">
        <v>1436</v>
      </c>
      <c r="D74" s="71" t="s">
        <v>400</v>
      </c>
      <c r="E74" s="71" t="s">
        <v>1038</v>
      </c>
      <c r="F74" s="71" t="s">
        <v>1039</v>
      </c>
      <c r="G74" s="71" t="s">
        <v>100</v>
      </c>
      <c r="H74" s="71" t="s">
        <v>233</v>
      </c>
      <c r="I74" s="71" t="s">
        <v>233</v>
      </c>
      <c r="J74" s="71"/>
    </row>
    <row r="75" spans="1:10" x14ac:dyDescent="0.25">
      <c r="A75" s="71"/>
      <c r="B75" s="71"/>
      <c r="C75" s="71" t="s">
        <v>1424</v>
      </c>
      <c r="D75" s="71" t="s">
        <v>237</v>
      </c>
      <c r="E75" s="71"/>
      <c r="F75" s="71" t="s">
        <v>543</v>
      </c>
      <c r="G75" s="71" t="s">
        <v>99</v>
      </c>
      <c r="H75" s="71" t="s">
        <v>233</v>
      </c>
      <c r="I75" s="71" t="s">
        <v>233</v>
      </c>
      <c r="J75" s="71"/>
    </row>
    <row r="76" spans="1:10" x14ac:dyDescent="0.25">
      <c r="A76" s="71"/>
      <c r="B76" s="71"/>
      <c r="C76" s="71" t="s">
        <v>1423</v>
      </c>
      <c r="D76" s="71" t="s">
        <v>660</v>
      </c>
      <c r="E76" s="71"/>
      <c r="F76" s="71" t="s">
        <v>661</v>
      </c>
      <c r="G76" s="71" t="s">
        <v>99</v>
      </c>
      <c r="H76" s="71" t="s">
        <v>233</v>
      </c>
      <c r="I76" s="71" t="s">
        <v>233</v>
      </c>
      <c r="J76" s="71"/>
    </row>
    <row r="77" spans="1:10" x14ac:dyDescent="0.25">
      <c r="A77" s="71"/>
      <c r="B77" s="71"/>
      <c r="C77" s="71" t="s">
        <v>1433</v>
      </c>
      <c r="D77" s="71" t="s">
        <v>224</v>
      </c>
      <c r="E77" s="71"/>
      <c r="F77" s="71" t="s">
        <v>259</v>
      </c>
      <c r="G77" s="71" t="s">
        <v>101</v>
      </c>
      <c r="H77" s="71" t="s">
        <v>1749</v>
      </c>
      <c r="I77" s="71">
        <v>1</v>
      </c>
      <c r="J77" s="71" t="s">
        <v>420</v>
      </c>
    </row>
    <row r="78" spans="1:10" x14ac:dyDescent="0.25">
      <c r="A78" s="71"/>
      <c r="B78" s="71"/>
      <c r="C78" s="71" t="s">
        <v>1429</v>
      </c>
      <c r="D78" s="71" t="s">
        <v>389</v>
      </c>
      <c r="E78" s="71" t="s">
        <v>977</v>
      </c>
      <c r="F78" s="71" t="s">
        <v>992</v>
      </c>
      <c r="G78" s="71" t="s">
        <v>103</v>
      </c>
      <c r="H78" s="71" t="s">
        <v>1750</v>
      </c>
      <c r="I78" s="71">
        <v>2</v>
      </c>
      <c r="J78" s="71" t="s">
        <v>351</v>
      </c>
    </row>
    <row r="79" spans="1:10" x14ac:dyDescent="0.25">
      <c r="A79" s="71"/>
      <c r="B79" s="71" t="s">
        <v>11</v>
      </c>
      <c r="C79" s="71" t="s">
        <v>1450</v>
      </c>
      <c r="D79" s="71" t="s">
        <v>907</v>
      </c>
      <c r="E79" s="71" t="s">
        <v>1105</v>
      </c>
      <c r="F79" s="71" t="s">
        <v>1106</v>
      </c>
      <c r="G79" s="71" t="s">
        <v>102</v>
      </c>
      <c r="H79" s="71" t="s">
        <v>1751</v>
      </c>
      <c r="I79" s="71">
        <v>1</v>
      </c>
      <c r="J79" s="71" t="s">
        <v>420</v>
      </c>
    </row>
    <row r="80" spans="1:10" x14ac:dyDescent="0.25">
      <c r="A80" s="71"/>
      <c r="B80" s="71" t="s">
        <v>6</v>
      </c>
      <c r="C80" s="71" t="s">
        <v>1461</v>
      </c>
      <c r="D80" s="71" t="s">
        <v>225</v>
      </c>
      <c r="E80" s="71" t="s">
        <v>254</v>
      </c>
      <c r="F80" s="71" t="s">
        <v>49</v>
      </c>
      <c r="G80" s="71" t="s">
        <v>99</v>
      </c>
      <c r="H80" s="71" t="s">
        <v>1752</v>
      </c>
      <c r="I80" s="71">
        <v>1</v>
      </c>
      <c r="J80" s="71" t="s">
        <v>420</v>
      </c>
    </row>
    <row r="81" spans="1:10" x14ac:dyDescent="0.25">
      <c r="A81" s="71"/>
      <c r="B81" s="71" t="s">
        <v>91</v>
      </c>
      <c r="C81" s="71" t="s">
        <v>1473</v>
      </c>
      <c r="D81" s="71" t="s">
        <v>268</v>
      </c>
      <c r="E81" s="71" t="s">
        <v>245</v>
      </c>
      <c r="F81" s="71" t="s">
        <v>589</v>
      </c>
      <c r="G81" s="71" t="s">
        <v>99</v>
      </c>
      <c r="H81" s="71" t="s">
        <v>233</v>
      </c>
      <c r="I81" s="71" t="s">
        <v>233</v>
      </c>
      <c r="J81" s="71"/>
    </row>
    <row r="82" spans="1:10" x14ac:dyDescent="0.25">
      <c r="A82" s="71" t="s">
        <v>271</v>
      </c>
      <c r="B82" s="71"/>
      <c r="C82" s="71"/>
      <c r="D82" s="71"/>
      <c r="E82" s="71"/>
      <c r="F82" s="71"/>
      <c r="G82" s="71"/>
      <c r="H82" s="71"/>
      <c r="I82" s="71"/>
      <c r="J82" s="71"/>
    </row>
  </sheetData>
  <mergeCells count="3">
    <mergeCell ref="E2:I2"/>
    <mergeCell ref="E3:I3"/>
    <mergeCell ref="E4:I4"/>
  </mergeCells>
  <pageMargins left="0.31496062992125984" right="0.31496062992125984" top="0.35433070866141736" bottom="0.35433070866141736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47105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47105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96"/>
  <sheetViews>
    <sheetView workbookViewId="0">
      <selection activeCell="E13" sqref="E13"/>
    </sheetView>
  </sheetViews>
  <sheetFormatPr baseColWidth="10" defaultRowHeight="15" x14ac:dyDescent="0.25"/>
  <cols>
    <col min="2" max="2" width="14.42578125" bestFit="1" customWidth="1"/>
    <col min="3" max="3" width="4" bestFit="1" customWidth="1"/>
    <col min="4" max="4" width="13" bestFit="1" customWidth="1"/>
    <col min="5" max="5" width="16.42578125" bestFit="1" customWidth="1"/>
    <col min="6" max="6" width="19" bestFit="1" customWidth="1"/>
    <col min="7" max="7" width="12.28515625" bestFit="1" customWidth="1"/>
    <col min="8" max="8" width="8.1406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116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1206</v>
      </c>
      <c r="D8" s="71" t="s">
        <v>1003</v>
      </c>
      <c r="E8" s="71" t="s">
        <v>563</v>
      </c>
      <c r="F8" s="71" t="s">
        <v>1004</v>
      </c>
      <c r="G8" s="71" t="s">
        <v>100</v>
      </c>
      <c r="H8" s="71" t="s">
        <v>1569</v>
      </c>
      <c r="I8" s="71">
        <v>4</v>
      </c>
      <c r="J8" s="71"/>
    </row>
    <row r="9" spans="1:10" x14ac:dyDescent="0.25">
      <c r="A9" s="71"/>
      <c r="B9" s="71"/>
      <c r="C9" s="71" t="s">
        <v>1207</v>
      </c>
      <c r="D9" s="71" t="s">
        <v>410</v>
      </c>
      <c r="E9" s="71" t="s">
        <v>400</v>
      </c>
      <c r="F9" s="71" t="s">
        <v>1015</v>
      </c>
      <c r="G9" s="71" t="s">
        <v>100</v>
      </c>
      <c r="H9" s="71" t="s">
        <v>1570</v>
      </c>
      <c r="I9" s="71">
        <v>1</v>
      </c>
      <c r="J9" s="71" t="s">
        <v>420</v>
      </c>
    </row>
    <row r="10" spans="1:10" x14ac:dyDescent="0.25">
      <c r="A10" s="71"/>
      <c r="B10" s="71"/>
      <c r="C10" s="71" t="s">
        <v>1208</v>
      </c>
      <c r="D10" s="71" t="s">
        <v>143</v>
      </c>
      <c r="E10" s="71" t="s">
        <v>254</v>
      </c>
      <c r="F10" s="71" t="s">
        <v>1134</v>
      </c>
      <c r="G10" s="71" t="s">
        <v>255</v>
      </c>
      <c r="H10" s="71" t="s">
        <v>1571</v>
      </c>
      <c r="I10" s="71">
        <v>2</v>
      </c>
      <c r="J10" s="71" t="s">
        <v>351</v>
      </c>
    </row>
    <row r="11" spans="1:10" x14ac:dyDescent="0.25">
      <c r="A11" s="71"/>
      <c r="B11" s="71"/>
      <c r="C11" s="71" t="s">
        <v>1205</v>
      </c>
      <c r="D11" s="71" t="s">
        <v>1084</v>
      </c>
      <c r="E11" s="71" t="s">
        <v>412</v>
      </c>
      <c r="F11" s="71" t="s">
        <v>1133</v>
      </c>
      <c r="G11" s="71" t="s">
        <v>255</v>
      </c>
      <c r="H11" s="71" t="s">
        <v>233</v>
      </c>
      <c r="I11" s="71" t="s">
        <v>233</v>
      </c>
      <c r="J11" s="71"/>
    </row>
    <row r="12" spans="1:10" x14ac:dyDescent="0.25">
      <c r="A12" s="71"/>
      <c r="B12" s="71"/>
      <c r="C12" s="71" t="s">
        <v>1201</v>
      </c>
      <c r="D12" s="71" t="s">
        <v>225</v>
      </c>
      <c r="E12" s="71" t="s">
        <v>402</v>
      </c>
      <c r="F12" s="71" t="s">
        <v>1111</v>
      </c>
      <c r="G12" s="71" t="s">
        <v>102</v>
      </c>
      <c r="H12" s="71" t="s">
        <v>1572</v>
      </c>
      <c r="I12" s="71">
        <v>3</v>
      </c>
      <c r="J12" s="71" t="s">
        <v>1479</v>
      </c>
    </row>
    <row r="13" spans="1:10" x14ac:dyDescent="0.25">
      <c r="A13" s="71"/>
      <c r="B13" s="71" t="s">
        <v>13</v>
      </c>
      <c r="C13" s="71" t="s">
        <v>1217</v>
      </c>
      <c r="D13" s="71" t="s">
        <v>805</v>
      </c>
      <c r="E13" s="71" t="s">
        <v>269</v>
      </c>
      <c r="F13" s="71" t="s">
        <v>1018</v>
      </c>
      <c r="G13" s="71" t="s">
        <v>100</v>
      </c>
      <c r="H13" s="71" t="s">
        <v>1573</v>
      </c>
      <c r="I13" s="71">
        <v>2</v>
      </c>
      <c r="J13" s="71" t="s">
        <v>351</v>
      </c>
    </row>
    <row r="14" spans="1:10" x14ac:dyDescent="0.25">
      <c r="A14" s="71"/>
      <c r="B14" s="71"/>
      <c r="C14" s="71" t="s">
        <v>1218</v>
      </c>
      <c r="D14" s="71" t="s">
        <v>135</v>
      </c>
      <c r="E14" s="71" t="s">
        <v>404</v>
      </c>
      <c r="F14" s="71" t="s">
        <v>1135</v>
      </c>
      <c r="G14" s="71" t="s">
        <v>255</v>
      </c>
      <c r="H14" s="71" t="s">
        <v>1574</v>
      </c>
      <c r="I14" s="71">
        <v>5</v>
      </c>
      <c r="J14" s="71"/>
    </row>
    <row r="15" spans="1:10" x14ac:dyDescent="0.25">
      <c r="A15" s="71"/>
      <c r="B15" s="71"/>
      <c r="C15" s="71" t="s">
        <v>1246</v>
      </c>
      <c r="D15" s="71" t="s">
        <v>366</v>
      </c>
      <c r="E15" s="71" t="s">
        <v>719</v>
      </c>
      <c r="F15" s="71" t="s">
        <v>720</v>
      </c>
      <c r="G15" s="71" t="s">
        <v>99</v>
      </c>
      <c r="H15" s="71" t="s">
        <v>233</v>
      </c>
      <c r="I15" s="71" t="s">
        <v>233</v>
      </c>
      <c r="J15" s="71"/>
    </row>
    <row r="16" spans="1:10" x14ac:dyDescent="0.25">
      <c r="A16" s="71"/>
      <c r="B16" s="71"/>
      <c r="C16" s="71" t="s">
        <v>1242</v>
      </c>
      <c r="D16" s="71" t="s">
        <v>169</v>
      </c>
      <c r="E16" s="71" t="s">
        <v>572</v>
      </c>
      <c r="F16" s="71" t="s">
        <v>571</v>
      </c>
      <c r="G16" s="71" t="s">
        <v>99</v>
      </c>
      <c r="H16" s="71" t="s">
        <v>1575</v>
      </c>
      <c r="I16" s="71">
        <v>3</v>
      </c>
      <c r="J16" s="71" t="s">
        <v>1479</v>
      </c>
    </row>
    <row r="17" spans="1:10" x14ac:dyDescent="0.25">
      <c r="A17" s="71"/>
      <c r="B17" s="71"/>
      <c r="C17" s="71" t="s">
        <v>1244</v>
      </c>
      <c r="D17" s="71" t="s">
        <v>590</v>
      </c>
      <c r="E17" s="71" t="s">
        <v>83</v>
      </c>
      <c r="F17" s="71" t="s">
        <v>591</v>
      </c>
      <c r="G17" s="71" t="s">
        <v>99</v>
      </c>
      <c r="H17" s="71" t="s">
        <v>1576</v>
      </c>
      <c r="I17" s="71">
        <v>1</v>
      </c>
      <c r="J17" s="71" t="s">
        <v>420</v>
      </c>
    </row>
    <row r="18" spans="1:10" x14ac:dyDescent="0.25">
      <c r="A18" s="71"/>
      <c r="B18" s="71"/>
      <c r="C18" s="71" t="s">
        <v>1231</v>
      </c>
      <c r="D18" s="71" t="s">
        <v>63</v>
      </c>
      <c r="E18" s="71" t="s">
        <v>683</v>
      </c>
      <c r="F18" s="71" t="s">
        <v>565</v>
      </c>
      <c r="G18" s="71" t="s">
        <v>99</v>
      </c>
      <c r="H18" s="71" t="s">
        <v>1577</v>
      </c>
      <c r="I18" s="71">
        <v>4</v>
      </c>
      <c r="J18" s="71"/>
    </row>
    <row r="19" spans="1:10" x14ac:dyDescent="0.25">
      <c r="A19" s="71"/>
      <c r="B19" s="71"/>
      <c r="C19" s="71" t="s">
        <v>1249</v>
      </c>
      <c r="D19" s="71" t="s">
        <v>35</v>
      </c>
      <c r="E19" s="71" t="s">
        <v>1119</v>
      </c>
      <c r="F19" s="71" t="s">
        <v>1120</v>
      </c>
      <c r="G19" s="71" t="s">
        <v>102</v>
      </c>
      <c r="H19" s="71" t="s">
        <v>233</v>
      </c>
      <c r="I19" s="71" t="s">
        <v>233</v>
      </c>
      <c r="J19" s="71"/>
    </row>
    <row r="20" spans="1:10" x14ac:dyDescent="0.25">
      <c r="A20" s="71"/>
      <c r="B20" s="71"/>
      <c r="C20" s="71" t="s">
        <v>1215</v>
      </c>
      <c r="D20" s="71" t="s">
        <v>932</v>
      </c>
      <c r="E20" s="71" t="s">
        <v>933</v>
      </c>
      <c r="F20" s="71" t="s">
        <v>934</v>
      </c>
      <c r="G20" s="71" t="s">
        <v>103</v>
      </c>
      <c r="H20" s="71" t="s">
        <v>233</v>
      </c>
      <c r="I20" s="71" t="s">
        <v>233</v>
      </c>
      <c r="J20" s="71"/>
    </row>
    <row r="21" spans="1:10" x14ac:dyDescent="0.25">
      <c r="A21" s="71"/>
      <c r="B21" s="71" t="s">
        <v>4</v>
      </c>
      <c r="C21" s="71" t="s">
        <v>1276</v>
      </c>
      <c r="D21" s="71" t="s">
        <v>544</v>
      </c>
      <c r="E21" s="71" t="s">
        <v>236</v>
      </c>
      <c r="F21" s="71" t="s">
        <v>712</v>
      </c>
      <c r="G21" s="71" t="s">
        <v>99</v>
      </c>
      <c r="H21" s="71" t="s">
        <v>233</v>
      </c>
      <c r="I21" s="71" t="s">
        <v>233</v>
      </c>
      <c r="J21" s="71"/>
    </row>
    <row r="22" spans="1:10" x14ac:dyDescent="0.25">
      <c r="A22" s="71"/>
      <c r="B22" s="71"/>
      <c r="C22" s="71" t="s">
        <v>1277</v>
      </c>
      <c r="D22" s="71" t="s">
        <v>566</v>
      </c>
      <c r="E22" s="71" t="s">
        <v>582</v>
      </c>
      <c r="F22" s="71" t="s">
        <v>140</v>
      </c>
      <c r="G22" s="71" t="s">
        <v>99</v>
      </c>
      <c r="H22" s="71" t="s">
        <v>1578</v>
      </c>
      <c r="I22" s="71">
        <v>2</v>
      </c>
      <c r="J22" s="71" t="s">
        <v>351</v>
      </c>
    </row>
    <row r="23" spans="1:10" x14ac:dyDescent="0.25">
      <c r="A23" s="71"/>
      <c r="B23" s="71"/>
      <c r="C23" s="71" t="s">
        <v>1281</v>
      </c>
      <c r="D23" s="71" t="s">
        <v>1121</v>
      </c>
      <c r="E23" s="71" t="s">
        <v>1122</v>
      </c>
      <c r="F23" s="71" t="s">
        <v>1123</v>
      </c>
      <c r="G23" s="71" t="s">
        <v>102</v>
      </c>
      <c r="H23" s="71" t="s">
        <v>1579</v>
      </c>
      <c r="I23" s="71">
        <v>1</v>
      </c>
      <c r="J23" s="71" t="s">
        <v>420</v>
      </c>
    </row>
    <row r="24" spans="1:10" x14ac:dyDescent="0.25">
      <c r="A24" s="71"/>
      <c r="B24" s="71"/>
      <c r="C24" s="71" t="s">
        <v>1265</v>
      </c>
      <c r="D24" s="71" t="s">
        <v>779</v>
      </c>
      <c r="E24" s="71" t="s">
        <v>35</v>
      </c>
      <c r="F24" s="71" t="s">
        <v>796</v>
      </c>
      <c r="G24" s="71" t="s">
        <v>106</v>
      </c>
      <c r="H24" s="71" t="s">
        <v>1580</v>
      </c>
      <c r="I24" s="71">
        <v>3</v>
      </c>
      <c r="J24" s="71" t="s">
        <v>1479</v>
      </c>
    </row>
    <row r="25" spans="1:10" x14ac:dyDescent="0.25">
      <c r="A25" s="71"/>
      <c r="B25" s="71" t="s">
        <v>3</v>
      </c>
      <c r="C25" s="71" t="s">
        <v>1335</v>
      </c>
      <c r="D25" s="71" t="s">
        <v>1005</v>
      </c>
      <c r="E25" s="71" t="s">
        <v>269</v>
      </c>
      <c r="F25" s="71" t="s">
        <v>139</v>
      </c>
      <c r="G25" s="71" t="s">
        <v>100</v>
      </c>
      <c r="H25" s="71" t="s">
        <v>1581</v>
      </c>
      <c r="I25" s="71">
        <v>4</v>
      </c>
      <c r="J25" s="71"/>
    </row>
    <row r="26" spans="1:10" x14ac:dyDescent="0.25">
      <c r="A26" s="71"/>
      <c r="B26" s="71"/>
      <c r="C26" s="71" t="s">
        <v>1309</v>
      </c>
      <c r="D26" s="71" t="s">
        <v>36</v>
      </c>
      <c r="E26" s="71" t="s">
        <v>366</v>
      </c>
      <c r="F26" s="71" t="s">
        <v>693</v>
      </c>
      <c r="G26" s="71" t="s">
        <v>99</v>
      </c>
      <c r="H26" s="71" t="s">
        <v>1582</v>
      </c>
      <c r="I26" s="71">
        <v>2</v>
      </c>
      <c r="J26" s="71" t="s">
        <v>351</v>
      </c>
    </row>
    <row r="27" spans="1:10" x14ac:dyDescent="0.25">
      <c r="A27" s="71"/>
      <c r="B27" s="71"/>
      <c r="C27" s="71" t="s">
        <v>1311</v>
      </c>
      <c r="D27" s="71" t="s">
        <v>202</v>
      </c>
      <c r="E27" s="71" t="s">
        <v>203</v>
      </c>
      <c r="F27" s="71" t="s">
        <v>204</v>
      </c>
      <c r="G27" s="71" t="s">
        <v>99</v>
      </c>
      <c r="H27" s="71" t="s">
        <v>1583</v>
      </c>
      <c r="I27" s="71">
        <v>1</v>
      </c>
      <c r="J27" s="71" t="s">
        <v>420</v>
      </c>
    </row>
    <row r="28" spans="1:10" x14ac:dyDescent="0.25">
      <c r="A28" s="71"/>
      <c r="B28" s="71"/>
      <c r="C28" s="71" t="s">
        <v>1313</v>
      </c>
      <c r="D28" s="71" t="s">
        <v>734</v>
      </c>
      <c r="E28" s="71" t="s">
        <v>735</v>
      </c>
      <c r="F28" s="71" t="s">
        <v>736</v>
      </c>
      <c r="G28" s="71" t="s">
        <v>99</v>
      </c>
      <c r="H28" s="71" t="s">
        <v>233</v>
      </c>
      <c r="I28" s="71" t="s">
        <v>233</v>
      </c>
      <c r="J28" s="71"/>
    </row>
    <row r="29" spans="1:10" x14ac:dyDescent="0.25">
      <c r="A29" s="71"/>
      <c r="B29" s="71"/>
      <c r="C29" s="71" t="s">
        <v>1330</v>
      </c>
      <c r="D29" s="71" t="s">
        <v>269</v>
      </c>
      <c r="E29" s="71" t="s">
        <v>21</v>
      </c>
      <c r="F29" s="71" t="s">
        <v>794</v>
      </c>
      <c r="G29" s="71" t="s">
        <v>106</v>
      </c>
      <c r="H29" s="71" t="s">
        <v>1584</v>
      </c>
      <c r="I29" s="71">
        <v>3</v>
      </c>
      <c r="J29" s="71" t="s">
        <v>1479</v>
      </c>
    </row>
    <row r="30" spans="1:10" x14ac:dyDescent="0.25">
      <c r="A30" s="71"/>
      <c r="B30" s="71" t="s">
        <v>8</v>
      </c>
      <c r="C30" s="71" t="s">
        <v>1417</v>
      </c>
      <c r="D30" s="71" t="s">
        <v>228</v>
      </c>
      <c r="E30" s="71" t="s">
        <v>1139</v>
      </c>
      <c r="F30" s="71" t="s">
        <v>55</v>
      </c>
      <c r="G30" s="71" t="s">
        <v>255</v>
      </c>
      <c r="H30" s="71" t="s">
        <v>1585</v>
      </c>
      <c r="I30" s="71">
        <v>1</v>
      </c>
      <c r="J30" s="71" t="s">
        <v>420</v>
      </c>
    </row>
    <row r="31" spans="1:10" x14ac:dyDescent="0.25">
      <c r="A31" s="71"/>
      <c r="B31" s="71"/>
      <c r="C31" s="71" t="s">
        <v>1406</v>
      </c>
      <c r="D31" s="71" t="s">
        <v>83</v>
      </c>
      <c r="E31" s="71" t="s">
        <v>84</v>
      </c>
      <c r="F31" s="71" t="s">
        <v>85</v>
      </c>
      <c r="G31" s="71" t="s">
        <v>99</v>
      </c>
      <c r="H31" s="71" t="s">
        <v>1586</v>
      </c>
      <c r="I31" s="71">
        <v>2</v>
      </c>
      <c r="J31" s="71" t="s">
        <v>351</v>
      </c>
    </row>
    <row r="32" spans="1:10" x14ac:dyDescent="0.25">
      <c r="A32" s="71"/>
      <c r="B32" s="71"/>
      <c r="C32" s="71" t="s">
        <v>1416</v>
      </c>
      <c r="D32" s="71" t="s">
        <v>426</v>
      </c>
      <c r="E32" s="71" t="s">
        <v>785</v>
      </c>
      <c r="F32" s="71" t="s">
        <v>795</v>
      </c>
      <c r="G32" s="71" t="s">
        <v>106</v>
      </c>
      <c r="H32" s="71" t="s">
        <v>233</v>
      </c>
      <c r="I32" s="71" t="s">
        <v>233</v>
      </c>
      <c r="J32" s="71"/>
    </row>
    <row r="33" spans="1:10" x14ac:dyDescent="0.25">
      <c r="A33" s="71"/>
      <c r="B33" s="71"/>
      <c r="C33" s="71" t="s">
        <v>1415</v>
      </c>
      <c r="D33" s="71" t="s">
        <v>83</v>
      </c>
      <c r="E33" s="71" t="s">
        <v>947</v>
      </c>
      <c r="F33" s="71" t="s">
        <v>955</v>
      </c>
      <c r="G33" s="71" t="s">
        <v>103</v>
      </c>
      <c r="H33" s="71" t="s">
        <v>1587</v>
      </c>
      <c r="I33" s="71">
        <v>3</v>
      </c>
      <c r="J33" s="71" t="s">
        <v>1479</v>
      </c>
    </row>
    <row r="34" spans="1:10" x14ac:dyDescent="0.25">
      <c r="A34" s="71"/>
      <c r="B34" s="71" t="s">
        <v>10</v>
      </c>
      <c r="C34" s="71" t="s">
        <v>1443</v>
      </c>
      <c r="D34" s="71" t="s">
        <v>1140</v>
      </c>
      <c r="E34" s="71" t="s">
        <v>230</v>
      </c>
      <c r="F34" s="71" t="s">
        <v>1141</v>
      </c>
      <c r="G34" s="71" t="s">
        <v>255</v>
      </c>
      <c r="H34" s="71" t="s">
        <v>1588</v>
      </c>
      <c r="I34" s="71">
        <v>1</v>
      </c>
      <c r="J34" s="71" t="s">
        <v>420</v>
      </c>
    </row>
    <row r="35" spans="1:10" x14ac:dyDescent="0.25">
      <c r="A35" s="71"/>
      <c r="B35" s="71"/>
      <c r="C35" s="71" t="s">
        <v>1445</v>
      </c>
      <c r="D35" s="71" t="s">
        <v>231</v>
      </c>
      <c r="E35" s="71" t="s">
        <v>46</v>
      </c>
      <c r="F35" s="71" t="s">
        <v>1163</v>
      </c>
      <c r="G35" s="71" t="s">
        <v>255</v>
      </c>
      <c r="H35" s="71" t="s">
        <v>1589</v>
      </c>
      <c r="I35" s="71">
        <v>2</v>
      </c>
      <c r="J35" s="71" t="s">
        <v>351</v>
      </c>
    </row>
    <row r="36" spans="1:10" x14ac:dyDescent="0.25">
      <c r="A36" s="71"/>
      <c r="B36" s="71" t="s">
        <v>91</v>
      </c>
      <c r="C36" s="71" t="s">
        <v>1182</v>
      </c>
      <c r="D36" s="71" t="s">
        <v>1131</v>
      </c>
      <c r="E36" s="71" t="s">
        <v>228</v>
      </c>
      <c r="F36" s="71" t="s">
        <v>1132</v>
      </c>
      <c r="G36" s="71" t="s">
        <v>255</v>
      </c>
      <c r="H36" s="71" t="s">
        <v>233</v>
      </c>
      <c r="I36" s="71" t="s">
        <v>233</v>
      </c>
      <c r="J36" s="71"/>
    </row>
    <row r="37" spans="1:10" x14ac:dyDescent="0.25">
      <c r="A37" s="71"/>
      <c r="B37" s="71"/>
      <c r="C37" s="71" t="s">
        <v>1173</v>
      </c>
      <c r="D37" s="71" t="s">
        <v>135</v>
      </c>
      <c r="E37" s="71" t="s">
        <v>254</v>
      </c>
      <c r="F37" s="71" t="s">
        <v>703</v>
      </c>
      <c r="G37" s="71" t="s">
        <v>99</v>
      </c>
      <c r="H37" s="71" t="s">
        <v>233</v>
      </c>
      <c r="I37" s="71" t="s">
        <v>233</v>
      </c>
      <c r="J37" s="71"/>
    </row>
    <row r="38" spans="1:10" x14ac:dyDescent="0.25">
      <c r="A38" s="71"/>
      <c r="B38" s="71"/>
      <c r="C38" s="71" t="s">
        <v>1179</v>
      </c>
      <c r="D38" s="71" t="s">
        <v>1124</v>
      </c>
      <c r="E38" s="71" t="s">
        <v>1078</v>
      </c>
      <c r="F38" s="71" t="s">
        <v>1125</v>
      </c>
      <c r="G38" s="71" t="s">
        <v>102</v>
      </c>
      <c r="H38" s="71" t="s">
        <v>1567</v>
      </c>
      <c r="I38" s="71">
        <v>2</v>
      </c>
      <c r="J38" s="71" t="s">
        <v>351</v>
      </c>
    </row>
    <row r="39" spans="1:10" x14ac:dyDescent="0.25">
      <c r="A39" s="71"/>
      <c r="B39" s="71"/>
      <c r="C39" s="71" t="s">
        <v>1180</v>
      </c>
      <c r="D39" s="71" t="s">
        <v>390</v>
      </c>
      <c r="E39" s="71" t="s">
        <v>238</v>
      </c>
      <c r="F39" s="71" t="s">
        <v>1129</v>
      </c>
      <c r="G39" s="71" t="s">
        <v>102</v>
      </c>
      <c r="H39" s="71" t="s">
        <v>233</v>
      </c>
      <c r="I39" s="71" t="s">
        <v>233</v>
      </c>
      <c r="J39" s="71"/>
    </row>
    <row r="40" spans="1:10" x14ac:dyDescent="0.25">
      <c r="A40" s="71"/>
      <c r="B40" s="71"/>
      <c r="C40" s="71" t="s">
        <v>1176</v>
      </c>
      <c r="D40" s="71" t="s">
        <v>269</v>
      </c>
      <c r="E40" s="71" t="s">
        <v>584</v>
      </c>
      <c r="F40" s="71" t="s">
        <v>917</v>
      </c>
      <c r="G40" s="71" t="s">
        <v>103</v>
      </c>
      <c r="H40" s="71" t="s">
        <v>1568</v>
      </c>
      <c r="I40" s="71">
        <v>1</v>
      </c>
      <c r="J40" s="71" t="s">
        <v>420</v>
      </c>
    </row>
    <row r="41" spans="1:10" x14ac:dyDescent="0.25">
      <c r="A41" s="71" t="s">
        <v>270</v>
      </c>
      <c r="B41" s="71"/>
      <c r="C41" s="71"/>
      <c r="D41" s="71"/>
      <c r="E41" s="71"/>
      <c r="F41" s="71"/>
      <c r="G41" s="71"/>
      <c r="H41" s="98"/>
      <c r="I41" s="98"/>
      <c r="J41" s="98"/>
    </row>
    <row r="42" spans="1:10" x14ac:dyDescent="0.25">
      <c r="A42" s="71" t="s">
        <v>96</v>
      </c>
      <c r="B42" s="71" t="s">
        <v>16</v>
      </c>
      <c r="C42" s="71" t="s">
        <v>1194</v>
      </c>
      <c r="D42" s="71" t="s">
        <v>48</v>
      </c>
      <c r="E42" s="71" t="s">
        <v>35</v>
      </c>
      <c r="F42" s="71" t="s">
        <v>1144</v>
      </c>
      <c r="G42" s="71" t="s">
        <v>255</v>
      </c>
      <c r="H42" s="71" t="s">
        <v>233</v>
      </c>
      <c r="I42" s="71" t="s">
        <v>233</v>
      </c>
      <c r="J42" s="71"/>
    </row>
    <row r="43" spans="1:10" x14ac:dyDescent="0.25">
      <c r="A43" s="71"/>
      <c r="B43" s="71"/>
      <c r="C43" s="71" t="s">
        <v>1185</v>
      </c>
      <c r="D43" s="71" t="s">
        <v>1078</v>
      </c>
      <c r="E43" s="71" t="s">
        <v>683</v>
      </c>
      <c r="F43" s="71" t="s">
        <v>1079</v>
      </c>
      <c r="G43" s="71" t="s">
        <v>102</v>
      </c>
      <c r="H43" s="71" t="s">
        <v>233</v>
      </c>
      <c r="I43" s="71" t="s">
        <v>233</v>
      </c>
      <c r="J43" s="71"/>
    </row>
    <row r="44" spans="1:10" x14ac:dyDescent="0.25">
      <c r="A44" s="71"/>
      <c r="B44" s="71"/>
      <c r="C44" s="71" t="s">
        <v>1188</v>
      </c>
      <c r="D44" s="71" t="s">
        <v>1100</v>
      </c>
      <c r="E44" s="71" t="s">
        <v>32</v>
      </c>
      <c r="F44" s="71" t="s">
        <v>1101</v>
      </c>
      <c r="G44" s="71" t="s">
        <v>102</v>
      </c>
      <c r="H44" s="71" t="s">
        <v>233</v>
      </c>
      <c r="I44" s="71" t="s">
        <v>233</v>
      </c>
      <c r="J44" s="71"/>
    </row>
    <row r="45" spans="1:10" x14ac:dyDescent="0.25">
      <c r="A45" s="71"/>
      <c r="B45" s="71" t="s">
        <v>13</v>
      </c>
      <c r="C45" s="71" t="s">
        <v>1227</v>
      </c>
      <c r="D45" s="71" t="s">
        <v>1057</v>
      </c>
      <c r="E45" s="71" t="s">
        <v>1033</v>
      </c>
      <c r="F45" s="71" t="s">
        <v>1058</v>
      </c>
      <c r="G45" s="71" t="s">
        <v>102</v>
      </c>
      <c r="H45" s="71" t="s">
        <v>233</v>
      </c>
      <c r="I45" s="71" t="s">
        <v>233</v>
      </c>
      <c r="J45" s="71"/>
    </row>
    <row r="46" spans="1:10" x14ac:dyDescent="0.25">
      <c r="A46" s="71"/>
      <c r="B46" s="71"/>
      <c r="C46" s="71" t="s">
        <v>1226</v>
      </c>
      <c r="D46" s="71" t="s">
        <v>1089</v>
      </c>
      <c r="E46" s="71" t="s">
        <v>269</v>
      </c>
      <c r="F46" s="71" t="s">
        <v>1090</v>
      </c>
      <c r="G46" s="71" t="s">
        <v>102</v>
      </c>
      <c r="H46" s="71" t="s">
        <v>233</v>
      </c>
      <c r="I46" s="71" t="s">
        <v>233</v>
      </c>
      <c r="J46" s="71"/>
    </row>
    <row r="47" spans="1:10" x14ac:dyDescent="0.25">
      <c r="A47" s="71"/>
      <c r="B47" s="71"/>
      <c r="C47" s="71" t="s">
        <v>1228</v>
      </c>
      <c r="D47" s="71" t="s">
        <v>402</v>
      </c>
      <c r="E47" s="71" t="s">
        <v>780</v>
      </c>
      <c r="F47" s="71" t="s">
        <v>239</v>
      </c>
      <c r="G47" s="71" t="s">
        <v>106</v>
      </c>
      <c r="H47" s="71" t="s">
        <v>1557</v>
      </c>
      <c r="I47" s="71">
        <v>3</v>
      </c>
      <c r="J47" s="71" t="s">
        <v>1479</v>
      </c>
    </row>
    <row r="48" spans="1:10" x14ac:dyDescent="0.25">
      <c r="A48" s="71"/>
      <c r="B48" s="71"/>
      <c r="C48" s="71" t="s">
        <v>1229</v>
      </c>
      <c r="D48" s="71" t="s">
        <v>774</v>
      </c>
      <c r="E48" s="71" t="s">
        <v>783</v>
      </c>
      <c r="F48" s="71" t="s">
        <v>791</v>
      </c>
      <c r="G48" s="71" t="s">
        <v>106</v>
      </c>
      <c r="H48" s="71" t="s">
        <v>233</v>
      </c>
      <c r="I48" s="71" t="s">
        <v>233</v>
      </c>
      <c r="J48" s="71"/>
    </row>
    <row r="49" spans="1:10" x14ac:dyDescent="0.25">
      <c r="A49" s="71"/>
      <c r="B49" s="71"/>
      <c r="C49" s="71" t="s">
        <v>1230</v>
      </c>
      <c r="D49" s="71" t="s">
        <v>234</v>
      </c>
      <c r="E49" s="71" t="s">
        <v>963</v>
      </c>
      <c r="F49" s="71" t="s">
        <v>964</v>
      </c>
      <c r="G49" s="71" t="s">
        <v>103</v>
      </c>
      <c r="H49" s="71" t="s">
        <v>1558</v>
      </c>
      <c r="I49" s="71">
        <v>1</v>
      </c>
      <c r="J49" s="71" t="s">
        <v>420</v>
      </c>
    </row>
    <row r="50" spans="1:10" x14ac:dyDescent="0.25">
      <c r="A50" s="71"/>
      <c r="B50" s="71"/>
      <c r="C50" s="71" t="s">
        <v>1248</v>
      </c>
      <c r="D50" s="71" t="s">
        <v>63</v>
      </c>
      <c r="E50" s="71" t="s">
        <v>357</v>
      </c>
      <c r="F50" s="71" t="s">
        <v>965</v>
      </c>
      <c r="G50" s="71" t="s">
        <v>103</v>
      </c>
      <c r="H50" s="71" t="s">
        <v>1559</v>
      </c>
      <c r="I50" s="71">
        <v>2</v>
      </c>
      <c r="J50" s="71" t="s">
        <v>351</v>
      </c>
    </row>
    <row r="51" spans="1:10" x14ac:dyDescent="0.25">
      <c r="A51" s="71"/>
      <c r="B51" s="71"/>
      <c r="C51" s="71" t="s">
        <v>1477</v>
      </c>
      <c r="D51" s="71" t="s">
        <v>24</v>
      </c>
      <c r="E51" s="71" t="s">
        <v>269</v>
      </c>
      <c r="F51" s="71" t="s">
        <v>1146</v>
      </c>
      <c r="G51" s="71" t="s">
        <v>255</v>
      </c>
      <c r="H51" s="71" t="s">
        <v>233</v>
      </c>
      <c r="I51" s="71" t="s">
        <v>233</v>
      </c>
      <c r="J51" s="71"/>
    </row>
    <row r="52" spans="1:10" x14ac:dyDescent="0.25">
      <c r="A52" s="71"/>
      <c r="B52" s="71" t="s">
        <v>4</v>
      </c>
      <c r="C52" s="71" t="s">
        <v>1268</v>
      </c>
      <c r="D52" s="71" t="s">
        <v>1020</v>
      </c>
      <c r="E52" s="71" t="s">
        <v>1022</v>
      </c>
      <c r="F52" s="71" t="s">
        <v>1023</v>
      </c>
      <c r="G52" s="71" t="s">
        <v>100</v>
      </c>
      <c r="H52" s="71" t="s">
        <v>233</v>
      </c>
      <c r="I52" s="71" t="s">
        <v>233</v>
      </c>
      <c r="J52" s="71"/>
    </row>
    <row r="53" spans="1:10" x14ac:dyDescent="0.25">
      <c r="A53" s="71"/>
      <c r="B53" s="71"/>
      <c r="C53" s="71" t="s">
        <v>1269</v>
      </c>
      <c r="D53" s="71" t="s">
        <v>396</v>
      </c>
      <c r="E53" s="71" t="s">
        <v>1030</v>
      </c>
      <c r="F53" s="71" t="s">
        <v>1031</v>
      </c>
      <c r="G53" s="71" t="s">
        <v>100</v>
      </c>
      <c r="H53" s="71" t="s">
        <v>1560</v>
      </c>
      <c r="I53" s="71">
        <v>3</v>
      </c>
      <c r="J53" s="71" t="s">
        <v>1479</v>
      </c>
    </row>
    <row r="54" spans="1:10" x14ac:dyDescent="0.25">
      <c r="A54" s="71"/>
      <c r="B54" s="71"/>
      <c r="C54" s="71" t="s">
        <v>1270</v>
      </c>
      <c r="D54" s="71" t="s">
        <v>269</v>
      </c>
      <c r="E54" s="71" t="s">
        <v>35</v>
      </c>
      <c r="F54" s="71" t="s">
        <v>1032</v>
      </c>
      <c r="G54" s="71" t="s">
        <v>100</v>
      </c>
      <c r="H54" s="71" t="s">
        <v>1561</v>
      </c>
      <c r="I54" s="71">
        <v>5</v>
      </c>
      <c r="J54" s="71"/>
    </row>
    <row r="55" spans="1:10" x14ac:dyDescent="0.25">
      <c r="A55" s="71"/>
      <c r="B55" s="71"/>
      <c r="C55" s="71" t="s">
        <v>1274</v>
      </c>
      <c r="D55" s="71" t="s">
        <v>35</v>
      </c>
      <c r="E55" s="71" t="s">
        <v>247</v>
      </c>
      <c r="F55" s="71" t="s">
        <v>1147</v>
      </c>
      <c r="G55" s="71" t="s">
        <v>255</v>
      </c>
      <c r="H55" s="71" t="s">
        <v>233</v>
      </c>
      <c r="I55" s="71" t="s">
        <v>233</v>
      </c>
      <c r="J55" s="71"/>
    </row>
    <row r="56" spans="1:10" x14ac:dyDescent="0.25">
      <c r="A56" s="71"/>
      <c r="B56" s="71"/>
      <c r="C56" s="71" t="s">
        <v>1260</v>
      </c>
      <c r="D56" s="71" t="s">
        <v>663</v>
      </c>
      <c r="E56" s="71" t="s">
        <v>664</v>
      </c>
      <c r="F56" s="71" t="s">
        <v>665</v>
      </c>
      <c r="G56" s="71" t="s">
        <v>99</v>
      </c>
      <c r="H56" s="71" t="s">
        <v>1562</v>
      </c>
      <c r="I56" s="71">
        <v>1</v>
      </c>
      <c r="J56" s="71" t="s">
        <v>420</v>
      </c>
    </row>
    <row r="57" spans="1:10" x14ac:dyDescent="0.25">
      <c r="A57" s="71"/>
      <c r="B57" s="71"/>
      <c r="C57" s="71" t="s">
        <v>1261</v>
      </c>
      <c r="D57" s="71" t="s">
        <v>412</v>
      </c>
      <c r="E57" s="71" t="s">
        <v>617</v>
      </c>
      <c r="F57" s="71" t="s">
        <v>618</v>
      </c>
      <c r="G57" s="71" t="s">
        <v>99</v>
      </c>
      <c r="H57" s="71" t="s">
        <v>1563</v>
      </c>
      <c r="I57" s="71">
        <v>4</v>
      </c>
      <c r="J57" s="71"/>
    </row>
    <row r="58" spans="1:10" x14ac:dyDescent="0.25">
      <c r="A58" s="71"/>
      <c r="B58" s="71"/>
      <c r="C58" s="71" t="s">
        <v>1262</v>
      </c>
      <c r="D58" s="71" t="s">
        <v>1089</v>
      </c>
      <c r="E58" s="71" t="s">
        <v>1091</v>
      </c>
      <c r="F58" s="71" t="s">
        <v>1092</v>
      </c>
      <c r="G58" s="71" t="s">
        <v>102</v>
      </c>
      <c r="H58" s="71" t="s">
        <v>1564</v>
      </c>
      <c r="I58" s="71">
        <v>2</v>
      </c>
      <c r="J58" s="71" t="s">
        <v>351</v>
      </c>
    </row>
    <row r="59" spans="1:10" x14ac:dyDescent="0.25">
      <c r="A59" s="71"/>
      <c r="B59" s="71"/>
      <c r="C59" s="71" t="s">
        <v>1263</v>
      </c>
      <c r="D59" s="71" t="s">
        <v>407</v>
      </c>
      <c r="E59" s="71" t="s">
        <v>1103</v>
      </c>
      <c r="F59" s="71" t="s">
        <v>1104</v>
      </c>
      <c r="G59" s="71" t="s">
        <v>102</v>
      </c>
      <c r="H59" s="71" t="s">
        <v>233</v>
      </c>
      <c r="I59" s="71" t="s">
        <v>233</v>
      </c>
      <c r="J59" s="71"/>
    </row>
    <row r="60" spans="1:10" x14ac:dyDescent="0.25">
      <c r="A60" s="71"/>
      <c r="B60" s="71"/>
      <c r="C60" s="71" t="s">
        <v>1286</v>
      </c>
      <c r="D60" s="71" t="s">
        <v>777</v>
      </c>
      <c r="E60" s="71" t="s">
        <v>407</v>
      </c>
      <c r="F60" s="71" t="s">
        <v>792</v>
      </c>
      <c r="G60" s="71" t="s">
        <v>106</v>
      </c>
      <c r="H60" s="71" t="s">
        <v>233</v>
      </c>
      <c r="I60" s="71" t="s">
        <v>233</v>
      </c>
      <c r="J60" s="71"/>
    </row>
    <row r="61" spans="1:10" x14ac:dyDescent="0.25">
      <c r="A61" s="71"/>
      <c r="B61" s="71" t="s">
        <v>3</v>
      </c>
      <c r="C61" s="71" t="s">
        <v>1332</v>
      </c>
      <c r="D61" s="71" t="s">
        <v>1027</v>
      </c>
      <c r="E61" s="71" t="s">
        <v>1028</v>
      </c>
      <c r="F61" s="71" t="s">
        <v>1029</v>
      </c>
      <c r="G61" s="71" t="s">
        <v>100</v>
      </c>
      <c r="H61" s="71" t="s">
        <v>1565</v>
      </c>
      <c r="I61" s="71">
        <v>2</v>
      </c>
      <c r="J61" s="71" t="s">
        <v>351</v>
      </c>
    </row>
    <row r="62" spans="1:10" x14ac:dyDescent="0.25">
      <c r="A62" s="71"/>
      <c r="B62" s="71"/>
      <c r="C62" s="71" t="s">
        <v>1298</v>
      </c>
      <c r="D62" s="71" t="s">
        <v>826</v>
      </c>
      <c r="E62" s="71" t="s">
        <v>366</v>
      </c>
      <c r="F62" s="71" t="s">
        <v>561</v>
      </c>
      <c r="G62" s="71" t="s">
        <v>100</v>
      </c>
      <c r="H62" s="71" t="s">
        <v>1563</v>
      </c>
      <c r="I62" s="71">
        <v>1</v>
      </c>
      <c r="J62" s="71" t="s">
        <v>420</v>
      </c>
    </row>
    <row r="63" spans="1:10" x14ac:dyDescent="0.25">
      <c r="A63" s="71"/>
      <c r="B63" s="71"/>
      <c r="C63" s="71" t="s">
        <v>1302</v>
      </c>
      <c r="D63" s="71" t="s">
        <v>1150</v>
      </c>
      <c r="E63" s="71" t="s">
        <v>1151</v>
      </c>
      <c r="F63" s="71" t="s">
        <v>259</v>
      </c>
      <c r="G63" s="71" t="s">
        <v>255</v>
      </c>
      <c r="H63" s="71" t="s">
        <v>233</v>
      </c>
      <c r="I63" s="71" t="s">
        <v>233</v>
      </c>
      <c r="J63" s="71"/>
    </row>
    <row r="64" spans="1:10" x14ac:dyDescent="0.25">
      <c r="A64" s="71"/>
      <c r="B64" s="71"/>
      <c r="C64" s="71" t="s">
        <v>1301</v>
      </c>
      <c r="D64" s="71" t="s">
        <v>539</v>
      </c>
      <c r="E64" s="71"/>
      <c r="F64" s="71" t="s">
        <v>1149</v>
      </c>
      <c r="G64" s="71" t="s">
        <v>255</v>
      </c>
      <c r="H64" s="71" t="s">
        <v>233</v>
      </c>
      <c r="I64" s="71" t="s">
        <v>233</v>
      </c>
      <c r="J64" s="71"/>
    </row>
    <row r="65" spans="1:10" x14ac:dyDescent="0.25">
      <c r="A65" s="71"/>
      <c r="B65" s="71"/>
      <c r="C65" s="71" t="s">
        <v>1337</v>
      </c>
      <c r="D65" s="71" t="s">
        <v>258</v>
      </c>
      <c r="E65" s="71" t="s">
        <v>1087</v>
      </c>
      <c r="F65" s="71" t="s">
        <v>1088</v>
      </c>
      <c r="G65" s="71" t="s">
        <v>102</v>
      </c>
      <c r="H65" s="71" t="s">
        <v>233</v>
      </c>
      <c r="I65" s="71" t="s">
        <v>233</v>
      </c>
      <c r="J65" s="71"/>
    </row>
    <row r="66" spans="1:10" x14ac:dyDescent="0.25">
      <c r="A66" s="71"/>
      <c r="B66" s="71"/>
      <c r="C66" s="71" t="s">
        <v>1324</v>
      </c>
      <c r="D66" s="71" t="s">
        <v>32</v>
      </c>
      <c r="E66" s="71" t="s">
        <v>551</v>
      </c>
      <c r="F66" s="71" t="s">
        <v>790</v>
      </c>
      <c r="G66" s="71" t="s">
        <v>106</v>
      </c>
      <c r="H66" s="71" t="s">
        <v>1566</v>
      </c>
      <c r="I66" s="71">
        <v>3</v>
      </c>
      <c r="J66" s="71" t="s">
        <v>1479</v>
      </c>
    </row>
    <row r="67" spans="1:10" x14ac:dyDescent="0.25">
      <c r="A67" s="71"/>
      <c r="B67" s="71"/>
      <c r="C67" s="71" t="s">
        <v>1326</v>
      </c>
      <c r="D67" s="71" t="s">
        <v>389</v>
      </c>
      <c r="E67" s="71" t="s">
        <v>977</v>
      </c>
      <c r="F67" s="71" t="s">
        <v>978</v>
      </c>
      <c r="G67" s="71" t="s">
        <v>103</v>
      </c>
      <c r="H67" s="71" t="s">
        <v>233</v>
      </c>
      <c r="I67" s="71" t="s">
        <v>233</v>
      </c>
      <c r="J67" s="71"/>
    </row>
    <row r="68" spans="1:10" x14ac:dyDescent="0.25">
      <c r="A68" s="71"/>
      <c r="B68" s="71" t="s">
        <v>9</v>
      </c>
      <c r="C68" s="71" t="s">
        <v>1341</v>
      </c>
      <c r="D68" s="71" t="s">
        <v>1024</v>
      </c>
      <c r="E68" s="71" t="s">
        <v>41</v>
      </c>
      <c r="F68" s="71" t="s">
        <v>1025</v>
      </c>
      <c r="G68" s="71" t="s">
        <v>100</v>
      </c>
      <c r="H68" s="71" t="s">
        <v>233</v>
      </c>
      <c r="I68" s="71" t="s">
        <v>233</v>
      </c>
      <c r="J68" s="71"/>
    </row>
    <row r="69" spans="1:10" x14ac:dyDescent="0.25">
      <c r="A69" s="71"/>
      <c r="B69" s="71"/>
      <c r="C69" s="71" t="s">
        <v>1343</v>
      </c>
      <c r="D69" s="71" t="s">
        <v>592</v>
      </c>
      <c r="E69" s="71" t="s">
        <v>1053</v>
      </c>
      <c r="F69" s="71" t="s">
        <v>1054</v>
      </c>
      <c r="G69" s="71" t="s">
        <v>100</v>
      </c>
      <c r="H69" s="71" t="s">
        <v>1543</v>
      </c>
      <c r="I69" s="71">
        <v>4</v>
      </c>
      <c r="J69" s="71"/>
    </row>
    <row r="70" spans="1:10" x14ac:dyDescent="0.25">
      <c r="A70" s="71"/>
      <c r="B70" s="71"/>
      <c r="C70" s="71" t="s">
        <v>1344</v>
      </c>
      <c r="D70" s="71" t="s">
        <v>1153</v>
      </c>
      <c r="E70" s="71" t="s">
        <v>45</v>
      </c>
      <c r="F70" s="71" t="s">
        <v>1154</v>
      </c>
      <c r="G70" s="71" t="s">
        <v>255</v>
      </c>
      <c r="H70" s="71" t="s">
        <v>1544</v>
      </c>
      <c r="I70" s="71">
        <v>2</v>
      </c>
      <c r="J70" s="71" t="s">
        <v>351</v>
      </c>
    </row>
    <row r="71" spans="1:10" x14ac:dyDescent="0.25">
      <c r="A71" s="71"/>
      <c r="B71" s="71"/>
      <c r="C71" s="71" t="s">
        <v>1345</v>
      </c>
      <c r="D71" s="71" t="s">
        <v>540</v>
      </c>
      <c r="E71" s="71" t="s">
        <v>135</v>
      </c>
      <c r="F71" s="71" t="s">
        <v>541</v>
      </c>
      <c r="G71" s="71" t="s">
        <v>255</v>
      </c>
      <c r="H71" s="71" t="s">
        <v>233</v>
      </c>
      <c r="I71" s="71" t="s">
        <v>233</v>
      </c>
      <c r="J71" s="71"/>
    </row>
    <row r="72" spans="1:10" x14ac:dyDescent="0.25">
      <c r="A72" s="71"/>
      <c r="B72" s="71"/>
      <c r="C72" s="71" t="s">
        <v>1361</v>
      </c>
      <c r="D72" s="71" t="s">
        <v>547</v>
      </c>
      <c r="E72" s="71" t="s">
        <v>203</v>
      </c>
      <c r="F72" s="71" t="s">
        <v>548</v>
      </c>
      <c r="G72" s="71" t="s">
        <v>99</v>
      </c>
      <c r="H72" s="71" t="s">
        <v>1545</v>
      </c>
      <c r="I72" s="71">
        <v>1</v>
      </c>
      <c r="J72" s="71" t="s">
        <v>420</v>
      </c>
    </row>
    <row r="73" spans="1:10" x14ac:dyDescent="0.25">
      <c r="A73" s="71"/>
      <c r="B73" s="71"/>
      <c r="C73" s="71" t="s">
        <v>1360</v>
      </c>
      <c r="D73" s="71" t="s">
        <v>558</v>
      </c>
      <c r="E73" s="71" t="s">
        <v>597</v>
      </c>
      <c r="F73" s="71" t="s">
        <v>264</v>
      </c>
      <c r="G73" s="71" t="s">
        <v>99</v>
      </c>
      <c r="H73" s="71" t="s">
        <v>233</v>
      </c>
      <c r="I73" s="71" t="s">
        <v>233</v>
      </c>
      <c r="J73" s="71"/>
    </row>
    <row r="74" spans="1:10" x14ac:dyDescent="0.25">
      <c r="A74" s="71"/>
      <c r="B74" s="71"/>
      <c r="C74" s="71" t="s">
        <v>1367</v>
      </c>
      <c r="D74" s="71" t="s">
        <v>174</v>
      </c>
      <c r="E74" s="71" t="s">
        <v>175</v>
      </c>
      <c r="F74" s="71" t="s">
        <v>62</v>
      </c>
      <c r="G74" s="71" t="s">
        <v>99</v>
      </c>
      <c r="H74" s="71" t="s">
        <v>1546</v>
      </c>
      <c r="I74" s="71">
        <v>3</v>
      </c>
      <c r="J74" s="71" t="s">
        <v>1479</v>
      </c>
    </row>
    <row r="75" spans="1:10" x14ac:dyDescent="0.25">
      <c r="A75" s="71"/>
      <c r="B75" s="71"/>
      <c r="C75" s="71" t="s">
        <v>1370</v>
      </c>
      <c r="D75" s="71" t="s">
        <v>254</v>
      </c>
      <c r="E75" s="71" t="s">
        <v>1073</v>
      </c>
      <c r="F75" s="71" t="s">
        <v>1074</v>
      </c>
      <c r="G75" s="71" t="s">
        <v>102</v>
      </c>
      <c r="H75" s="71" t="s">
        <v>233</v>
      </c>
      <c r="I75" s="71" t="s">
        <v>233</v>
      </c>
      <c r="J75" s="71"/>
    </row>
    <row r="76" spans="1:10" x14ac:dyDescent="0.25">
      <c r="A76" s="71"/>
      <c r="B76" s="71"/>
      <c r="C76" s="71" t="s">
        <v>1371</v>
      </c>
      <c r="D76" s="71" t="s">
        <v>774</v>
      </c>
      <c r="E76" s="71" t="s">
        <v>48</v>
      </c>
      <c r="F76" s="71" t="s">
        <v>787</v>
      </c>
      <c r="G76" s="71" t="s">
        <v>106</v>
      </c>
      <c r="H76" s="71" t="s">
        <v>233</v>
      </c>
      <c r="I76" s="71" t="s">
        <v>233</v>
      </c>
      <c r="J76" s="71"/>
    </row>
    <row r="77" spans="1:10" x14ac:dyDescent="0.25">
      <c r="A77" s="71"/>
      <c r="B77" s="71" t="s">
        <v>8</v>
      </c>
      <c r="C77" s="71" t="s">
        <v>1403</v>
      </c>
      <c r="D77" s="71" t="s">
        <v>256</v>
      </c>
      <c r="E77" s="71" t="s">
        <v>257</v>
      </c>
      <c r="F77" s="71" t="s">
        <v>248</v>
      </c>
      <c r="G77" s="71" t="s">
        <v>255</v>
      </c>
      <c r="H77" s="71" t="s">
        <v>233</v>
      </c>
      <c r="I77" s="71" t="s">
        <v>233</v>
      </c>
      <c r="J77" s="71"/>
    </row>
    <row r="78" spans="1:10" x14ac:dyDescent="0.25">
      <c r="A78" s="71"/>
      <c r="B78" s="71"/>
      <c r="C78" s="71" t="s">
        <v>1402</v>
      </c>
      <c r="D78" s="71" t="s">
        <v>43</v>
      </c>
      <c r="E78" s="71" t="s">
        <v>44</v>
      </c>
      <c r="F78" s="71" t="s">
        <v>18</v>
      </c>
      <c r="G78" s="71" t="s">
        <v>255</v>
      </c>
      <c r="H78" s="71" t="s">
        <v>1547</v>
      </c>
      <c r="I78" s="71">
        <v>5</v>
      </c>
      <c r="J78" s="71"/>
    </row>
    <row r="79" spans="1:10" x14ac:dyDescent="0.25">
      <c r="A79" s="71"/>
      <c r="B79" s="71"/>
      <c r="C79" s="71" t="s">
        <v>1401</v>
      </c>
      <c r="D79" s="71" t="s">
        <v>1076</v>
      </c>
      <c r="E79" s="71" t="s">
        <v>1153</v>
      </c>
      <c r="F79" s="71" t="s">
        <v>239</v>
      </c>
      <c r="G79" s="71" t="s">
        <v>255</v>
      </c>
      <c r="H79" s="71" t="s">
        <v>1548</v>
      </c>
      <c r="I79" s="71">
        <v>4</v>
      </c>
      <c r="J79" s="71"/>
    </row>
    <row r="80" spans="1:10" x14ac:dyDescent="0.25">
      <c r="A80" s="71"/>
      <c r="B80" s="71"/>
      <c r="C80" s="71" t="s">
        <v>1386</v>
      </c>
      <c r="D80" s="71" t="s">
        <v>551</v>
      </c>
      <c r="E80" s="71" t="s">
        <v>83</v>
      </c>
      <c r="F80" s="71" t="s">
        <v>609</v>
      </c>
      <c r="G80" s="71" t="s">
        <v>99</v>
      </c>
      <c r="H80" s="71" t="s">
        <v>1549</v>
      </c>
      <c r="I80" s="71">
        <v>3</v>
      </c>
      <c r="J80" s="71" t="s">
        <v>1479</v>
      </c>
    </row>
    <row r="81" spans="1:10" x14ac:dyDescent="0.25">
      <c r="A81" s="71"/>
      <c r="B81" s="71"/>
      <c r="C81" s="71" t="s">
        <v>1384</v>
      </c>
      <c r="D81" s="71" t="s">
        <v>258</v>
      </c>
      <c r="E81" s="71" t="s">
        <v>135</v>
      </c>
      <c r="F81" s="71" t="s">
        <v>643</v>
      </c>
      <c r="G81" s="71" t="s">
        <v>99</v>
      </c>
      <c r="H81" s="71" t="s">
        <v>1550</v>
      </c>
      <c r="I81" s="71">
        <v>2</v>
      </c>
      <c r="J81" s="71" t="s">
        <v>351</v>
      </c>
    </row>
    <row r="82" spans="1:10" x14ac:dyDescent="0.25">
      <c r="A82" s="71"/>
      <c r="B82" s="71"/>
      <c r="C82" s="71" t="s">
        <v>1389</v>
      </c>
      <c r="D82" s="71" t="s">
        <v>1061</v>
      </c>
      <c r="E82" s="71" t="s">
        <v>1063</v>
      </c>
      <c r="F82" s="71" t="s">
        <v>1064</v>
      </c>
      <c r="G82" s="71" t="s">
        <v>102</v>
      </c>
      <c r="H82" s="71" t="s">
        <v>1551</v>
      </c>
      <c r="I82" s="71">
        <v>6</v>
      </c>
      <c r="J82" s="71"/>
    </row>
    <row r="83" spans="1:10" x14ac:dyDescent="0.25">
      <c r="A83" s="71"/>
      <c r="B83" s="71"/>
      <c r="C83" s="71" t="s">
        <v>1420</v>
      </c>
      <c r="D83" s="71" t="s">
        <v>377</v>
      </c>
      <c r="E83" s="71" t="s">
        <v>377</v>
      </c>
      <c r="F83" s="71" t="s">
        <v>378</v>
      </c>
      <c r="G83" s="71" t="s">
        <v>106</v>
      </c>
      <c r="H83" s="71" t="s">
        <v>1552</v>
      </c>
      <c r="I83" s="71">
        <v>1</v>
      </c>
      <c r="J83" s="71" t="s">
        <v>420</v>
      </c>
    </row>
    <row r="84" spans="1:10" x14ac:dyDescent="0.25">
      <c r="A84" s="71"/>
      <c r="B84" s="71"/>
      <c r="C84" s="71" t="s">
        <v>1396</v>
      </c>
      <c r="D84" s="71" t="s">
        <v>826</v>
      </c>
      <c r="E84" s="71"/>
      <c r="F84" s="71" t="s">
        <v>990</v>
      </c>
      <c r="G84" s="71" t="s">
        <v>103</v>
      </c>
      <c r="H84" s="71" t="s">
        <v>1553</v>
      </c>
      <c r="I84" s="71">
        <v>2</v>
      </c>
      <c r="J84" s="71" t="s">
        <v>351</v>
      </c>
    </row>
    <row r="85" spans="1:10" x14ac:dyDescent="0.25">
      <c r="A85" s="71"/>
      <c r="B85" s="71"/>
      <c r="C85" s="71" t="s">
        <v>1392</v>
      </c>
      <c r="D85" s="71" t="s">
        <v>136</v>
      </c>
      <c r="E85" s="71" t="s">
        <v>983</v>
      </c>
      <c r="F85" s="71" t="s">
        <v>984</v>
      </c>
      <c r="G85" s="71" t="s">
        <v>103</v>
      </c>
      <c r="H85" s="71" t="s">
        <v>1554</v>
      </c>
      <c r="I85" s="71">
        <v>7</v>
      </c>
      <c r="J85" s="71"/>
    </row>
    <row r="86" spans="1:10" x14ac:dyDescent="0.25">
      <c r="A86" s="71"/>
      <c r="B86" s="71" t="s">
        <v>10</v>
      </c>
      <c r="C86" s="71" t="s">
        <v>1436</v>
      </c>
      <c r="D86" s="71" t="s">
        <v>400</v>
      </c>
      <c r="E86" s="71" t="s">
        <v>1038</v>
      </c>
      <c r="F86" s="71" t="s">
        <v>1039</v>
      </c>
      <c r="G86" s="71" t="s">
        <v>100</v>
      </c>
      <c r="H86" s="71" t="s">
        <v>1536</v>
      </c>
      <c r="I86" s="71">
        <v>4</v>
      </c>
      <c r="J86" s="71"/>
    </row>
    <row r="87" spans="1:10" x14ac:dyDescent="0.25">
      <c r="A87" s="71"/>
      <c r="B87" s="71"/>
      <c r="C87" s="71" t="s">
        <v>1437</v>
      </c>
      <c r="D87" s="71" t="s">
        <v>398</v>
      </c>
      <c r="E87" s="71" t="s">
        <v>1042</v>
      </c>
      <c r="F87" s="71" t="s">
        <v>399</v>
      </c>
      <c r="G87" s="71" t="s">
        <v>100</v>
      </c>
      <c r="H87" s="71" t="s">
        <v>1537</v>
      </c>
      <c r="I87" s="71">
        <v>3</v>
      </c>
      <c r="J87" s="71" t="s">
        <v>1479</v>
      </c>
    </row>
    <row r="88" spans="1:10" x14ac:dyDescent="0.25">
      <c r="A88" s="71"/>
      <c r="B88" s="71"/>
      <c r="C88" s="71" t="s">
        <v>1438</v>
      </c>
      <c r="D88" s="71" t="s">
        <v>604</v>
      </c>
      <c r="E88" s="71" t="s">
        <v>175</v>
      </c>
      <c r="F88" s="71" t="s">
        <v>1045</v>
      </c>
      <c r="G88" s="71" t="s">
        <v>100</v>
      </c>
      <c r="H88" s="71" t="s">
        <v>1538</v>
      </c>
      <c r="I88" s="71">
        <v>1</v>
      </c>
      <c r="J88" s="71" t="s">
        <v>420</v>
      </c>
    </row>
    <row r="89" spans="1:10" x14ac:dyDescent="0.25">
      <c r="A89" s="71"/>
      <c r="B89" s="71"/>
      <c r="C89" s="71" t="s">
        <v>1433</v>
      </c>
      <c r="D89" s="71" t="s">
        <v>224</v>
      </c>
      <c r="E89" s="71"/>
      <c r="F89" s="71" t="s">
        <v>259</v>
      </c>
      <c r="G89" s="71" t="s">
        <v>101</v>
      </c>
      <c r="H89" s="71" t="s">
        <v>1539</v>
      </c>
      <c r="I89" s="71">
        <v>2</v>
      </c>
      <c r="J89" s="71" t="s">
        <v>351</v>
      </c>
    </row>
    <row r="90" spans="1:10" x14ac:dyDescent="0.25">
      <c r="A90" s="71"/>
      <c r="B90" s="71" t="s">
        <v>11</v>
      </c>
      <c r="C90" s="71" t="s">
        <v>1458</v>
      </c>
      <c r="D90" s="71" t="s">
        <v>645</v>
      </c>
      <c r="E90" s="71" t="s">
        <v>646</v>
      </c>
      <c r="F90" s="71" t="s">
        <v>647</v>
      </c>
      <c r="G90" s="71" t="s">
        <v>99</v>
      </c>
      <c r="H90" s="71" t="s">
        <v>1540</v>
      </c>
      <c r="I90" s="71">
        <v>1</v>
      </c>
      <c r="J90" s="71" t="s">
        <v>420</v>
      </c>
    </row>
    <row r="91" spans="1:10" x14ac:dyDescent="0.25">
      <c r="A91" s="71"/>
      <c r="B91" s="71"/>
      <c r="C91" s="71" t="s">
        <v>1446</v>
      </c>
      <c r="D91" s="71" t="s">
        <v>440</v>
      </c>
      <c r="E91" s="71" t="s">
        <v>61</v>
      </c>
      <c r="F91" s="71" t="s">
        <v>441</v>
      </c>
      <c r="G91" s="71" t="s">
        <v>99</v>
      </c>
      <c r="H91" s="71" t="s">
        <v>1541</v>
      </c>
      <c r="I91" s="71">
        <v>2</v>
      </c>
      <c r="J91" s="71" t="s">
        <v>351</v>
      </c>
    </row>
    <row r="92" spans="1:10" x14ac:dyDescent="0.25">
      <c r="A92" s="71"/>
      <c r="B92" s="71"/>
      <c r="C92" s="71" t="s">
        <v>1450</v>
      </c>
      <c r="D92" s="71" t="s">
        <v>907</v>
      </c>
      <c r="E92" s="71" t="s">
        <v>1105</v>
      </c>
      <c r="F92" s="71" t="s">
        <v>1106</v>
      </c>
      <c r="G92" s="71" t="s">
        <v>102</v>
      </c>
      <c r="H92" s="71" t="s">
        <v>1542</v>
      </c>
      <c r="I92" s="71">
        <v>3</v>
      </c>
      <c r="J92" s="71" t="s">
        <v>1479</v>
      </c>
    </row>
    <row r="93" spans="1:10" x14ac:dyDescent="0.25">
      <c r="A93" s="71"/>
      <c r="B93" s="71" t="s">
        <v>91</v>
      </c>
      <c r="C93" s="71" t="s">
        <v>1172</v>
      </c>
      <c r="D93" s="71" t="s">
        <v>1142</v>
      </c>
      <c r="E93" s="71" t="s">
        <v>1143</v>
      </c>
      <c r="F93" s="71" t="s">
        <v>427</v>
      </c>
      <c r="G93" s="71" t="s">
        <v>255</v>
      </c>
      <c r="H93" s="71" t="s">
        <v>233</v>
      </c>
      <c r="I93" s="71" t="s">
        <v>233</v>
      </c>
      <c r="J93" s="71"/>
    </row>
    <row r="94" spans="1:10" x14ac:dyDescent="0.25">
      <c r="A94" s="71"/>
      <c r="B94" s="71"/>
      <c r="C94" s="71" t="s">
        <v>1167</v>
      </c>
      <c r="D94" s="71" t="s">
        <v>620</v>
      </c>
      <c r="E94" s="71" t="s">
        <v>621</v>
      </c>
      <c r="F94" s="71" t="s">
        <v>622</v>
      </c>
      <c r="G94" s="71" t="s">
        <v>99</v>
      </c>
      <c r="H94" s="71" t="s">
        <v>1555</v>
      </c>
      <c r="I94" s="71">
        <v>2</v>
      </c>
      <c r="J94" s="71" t="s">
        <v>351</v>
      </c>
    </row>
    <row r="95" spans="1:10" x14ac:dyDescent="0.25">
      <c r="A95" s="71"/>
      <c r="B95" s="71"/>
      <c r="C95" s="71" t="s">
        <v>1473</v>
      </c>
      <c r="D95" s="71" t="s">
        <v>268</v>
      </c>
      <c r="E95" s="71" t="s">
        <v>245</v>
      </c>
      <c r="F95" s="71" t="s">
        <v>589</v>
      </c>
      <c r="G95" s="71" t="s">
        <v>99</v>
      </c>
      <c r="H95" s="71" t="s">
        <v>1556</v>
      </c>
      <c r="I95" s="71">
        <v>1</v>
      </c>
      <c r="J95" s="71" t="s">
        <v>420</v>
      </c>
    </row>
    <row r="96" spans="1:10" x14ac:dyDescent="0.25">
      <c r="A96" s="71" t="s">
        <v>271</v>
      </c>
      <c r="B96" s="71"/>
      <c r="C96" s="71"/>
      <c r="D96" s="71"/>
      <c r="E96" s="71"/>
      <c r="F96" s="71"/>
      <c r="G96" s="71"/>
      <c r="H96" s="71"/>
      <c r="I96" s="71"/>
      <c r="J96" s="71"/>
    </row>
  </sheetData>
  <mergeCells count="3">
    <mergeCell ref="E2:I2"/>
    <mergeCell ref="E3:I3"/>
    <mergeCell ref="E4:I4"/>
  </mergeCells>
  <pageMargins left="0.31496062992125984" right="0.31496062992125984" top="0.15748031496062992" bottom="0.15748031496062992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48129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48129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9"/>
  <sheetViews>
    <sheetView topLeftCell="A40" workbookViewId="0">
      <selection activeCell="L35" sqref="L35"/>
    </sheetView>
  </sheetViews>
  <sheetFormatPr baseColWidth="10" defaultRowHeight="15" x14ac:dyDescent="0.25"/>
  <cols>
    <col min="3" max="3" width="4" bestFit="1" customWidth="1"/>
    <col min="4" max="4" width="16.42578125" bestFit="1" customWidth="1"/>
    <col min="5" max="5" width="14.5703125" bestFit="1" customWidth="1"/>
    <col min="6" max="6" width="18" bestFit="1" customWidth="1"/>
    <col min="7" max="7" width="12.28515625" bestFit="1" customWidth="1"/>
    <col min="8" max="8" width="9.140625" bestFit="1" customWidth="1"/>
    <col min="9" max="9" width="9.140625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117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1206</v>
      </c>
      <c r="D8" s="71" t="s">
        <v>1003</v>
      </c>
      <c r="E8" s="71" t="s">
        <v>563</v>
      </c>
      <c r="F8" s="71" t="s">
        <v>1004</v>
      </c>
      <c r="G8" s="71" t="s">
        <v>100</v>
      </c>
      <c r="H8" s="71" t="s">
        <v>1693</v>
      </c>
      <c r="I8" s="71">
        <v>3</v>
      </c>
      <c r="J8" s="71" t="s">
        <v>1479</v>
      </c>
    </row>
    <row r="9" spans="1:10" x14ac:dyDescent="0.25">
      <c r="A9" s="71"/>
      <c r="B9" s="71"/>
      <c r="C9" s="71" t="s">
        <v>1207</v>
      </c>
      <c r="D9" s="71" t="s">
        <v>410</v>
      </c>
      <c r="E9" s="71" t="s">
        <v>400</v>
      </c>
      <c r="F9" s="71" t="s">
        <v>1015</v>
      </c>
      <c r="G9" s="71" t="s">
        <v>100</v>
      </c>
      <c r="H9" s="71" t="s">
        <v>1696</v>
      </c>
      <c r="I9" s="71">
        <v>1</v>
      </c>
      <c r="J9" s="71" t="s">
        <v>420</v>
      </c>
    </row>
    <row r="10" spans="1:10" x14ac:dyDescent="0.25">
      <c r="A10" s="71"/>
      <c r="B10" s="71"/>
      <c r="C10" s="71" t="s">
        <v>1195</v>
      </c>
      <c r="D10" s="71" t="s">
        <v>579</v>
      </c>
      <c r="E10" s="71" t="s">
        <v>674</v>
      </c>
      <c r="F10" s="71" t="s">
        <v>675</v>
      </c>
      <c r="G10" s="71" t="s">
        <v>99</v>
      </c>
      <c r="H10" s="71" t="s">
        <v>1694</v>
      </c>
      <c r="I10" s="71">
        <v>4</v>
      </c>
      <c r="J10" s="71"/>
    </row>
    <row r="11" spans="1:10" x14ac:dyDescent="0.25">
      <c r="A11" s="71"/>
      <c r="B11" s="71"/>
      <c r="C11" s="71" t="s">
        <v>1204</v>
      </c>
      <c r="D11" s="71" t="s">
        <v>28</v>
      </c>
      <c r="E11" s="71" t="s">
        <v>786</v>
      </c>
      <c r="F11" s="71" t="s">
        <v>797</v>
      </c>
      <c r="G11" s="71" t="s">
        <v>106</v>
      </c>
      <c r="H11" s="71" t="s">
        <v>1695</v>
      </c>
      <c r="I11" s="71">
        <v>2</v>
      </c>
      <c r="J11" s="71" t="s">
        <v>351</v>
      </c>
    </row>
    <row r="12" spans="1:10" x14ac:dyDescent="0.25">
      <c r="A12" s="71"/>
      <c r="B12" s="71" t="s">
        <v>13</v>
      </c>
      <c r="C12" s="71" t="s">
        <v>1247</v>
      </c>
      <c r="D12" s="71" t="s">
        <v>544</v>
      </c>
      <c r="E12" s="71" t="s">
        <v>236</v>
      </c>
      <c r="F12" s="71" t="s">
        <v>219</v>
      </c>
      <c r="G12" s="71" t="s">
        <v>99</v>
      </c>
      <c r="H12" s="71" t="s">
        <v>1698</v>
      </c>
      <c r="I12" s="71">
        <v>1</v>
      </c>
      <c r="J12" s="71" t="s">
        <v>420</v>
      </c>
    </row>
    <row r="13" spans="1:10" x14ac:dyDescent="0.25">
      <c r="A13" s="71"/>
      <c r="B13" s="71"/>
      <c r="C13" s="71" t="s">
        <v>1235</v>
      </c>
      <c r="D13" s="71" t="s">
        <v>269</v>
      </c>
      <c r="E13" s="71" t="s">
        <v>224</v>
      </c>
      <c r="F13" s="71" t="s">
        <v>564</v>
      </c>
      <c r="G13" s="71" t="s">
        <v>99</v>
      </c>
      <c r="H13" s="71" t="s">
        <v>1697</v>
      </c>
      <c r="I13" s="71">
        <v>2</v>
      </c>
      <c r="J13" s="71" t="s">
        <v>351</v>
      </c>
    </row>
    <row r="14" spans="1:10" x14ac:dyDescent="0.25">
      <c r="A14" s="71"/>
      <c r="B14" s="71"/>
      <c r="C14" s="71" t="s">
        <v>1215</v>
      </c>
      <c r="D14" s="71" t="s">
        <v>932</v>
      </c>
      <c r="E14" s="71" t="s">
        <v>933</v>
      </c>
      <c r="F14" s="71" t="s">
        <v>934</v>
      </c>
      <c r="G14" s="71" t="s">
        <v>103</v>
      </c>
      <c r="H14" s="71" t="s">
        <v>233</v>
      </c>
      <c r="I14" s="71" t="s">
        <v>233</v>
      </c>
      <c r="J14" s="71"/>
    </row>
    <row r="15" spans="1:10" x14ac:dyDescent="0.25">
      <c r="A15" s="71"/>
      <c r="B15" s="71" t="s">
        <v>4</v>
      </c>
      <c r="C15" s="71" t="s">
        <v>1276</v>
      </c>
      <c r="D15" s="71" t="s">
        <v>544</v>
      </c>
      <c r="E15" s="71" t="s">
        <v>236</v>
      </c>
      <c r="F15" s="71" t="s">
        <v>712</v>
      </c>
      <c r="G15" s="71" t="s">
        <v>99</v>
      </c>
      <c r="H15" s="71" t="s">
        <v>1699</v>
      </c>
      <c r="I15" s="71">
        <v>1</v>
      </c>
      <c r="J15" s="71" t="s">
        <v>420</v>
      </c>
    </row>
    <row r="16" spans="1:10" x14ac:dyDescent="0.25">
      <c r="A16" s="71"/>
      <c r="B16" s="71" t="s">
        <v>3</v>
      </c>
      <c r="C16" s="71" t="s">
        <v>1335</v>
      </c>
      <c r="D16" s="71" t="s">
        <v>1005</v>
      </c>
      <c r="E16" s="71" t="s">
        <v>269</v>
      </c>
      <c r="F16" s="71" t="s">
        <v>139</v>
      </c>
      <c r="G16" s="71" t="s">
        <v>100</v>
      </c>
      <c r="H16" s="71" t="s">
        <v>1700</v>
      </c>
      <c r="I16" s="71">
        <v>4</v>
      </c>
      <c r="J16" s="71"/>
    </row>
    <row r="17" spans="1:10" x14ac:dyDescent="0.25">
      <c r="A17" s="71"/>
      <c r="B17" s="71"/>
      <c r="C17" s="71" t="s">
        <v>1312</v>
      </c>
      <c r="D17" s="71" t="s">
        <v>582</v>
      </c>
      <c r="E17" s="71" t="s">
        <v>35</v>
      </c>
      <c r="F17" s="71" t="s">
        <v>583</v>
      </c>
      <c r="G17" s="71" t="s">
        <v>99</v>
      </c>
      <c r="H17" s="71" t="s">
        <v>1701</v>
      </c>
      <c r="I17" s="71">
        <v>1</v>
      </c>
      <c r="J17" s="71" t="s">
        <v>420</v>
      </c>
    </row>
    <row r="18" spans="1:10" x14ac:dyDescent="0.25">
      <c r="A18" s="71"/>
      <c r="B18" s="71"/>
      <c r="C18" s="71" t="s">
        <v>1309</v>
      </c>
      <c r="D18" s="71" t="s">
        <v>36</v>
      </c>
      <c r="E18" s="71" t="s">
        <v>366</v>
      </c>
      <c r="F18" s="71" t="s">
        <v>693</v>
      </c>
      <c r="G18" s="71" t="s">
        <v>99</v>
      </c>
      <c r="H18" s="71" t="s">
        <v>1702</v>
      </c>
      <c r="I18" s="71">
        <v>2</v>
      </c>
      <c r="J18" s="71" t="s">
        <v>351</v>
      </c>
    </row>
    <row r="19" spans="1:10" x14ac:dyDescent="0.25">
      <c r="A19" s="71"/>
      <c r="B19" s="71"/>
      <c r="C19" s="71" t="s">
        <v>1311</v>
      </c>
      <c r="D19" s="71" t="s">
        <v>202</v>
      </c>
      <c r="E19" s="71" t="s">
        <v>203</v>
      </c>
      <c r="F19" s="71" t="s">
        <v>204</v>
      </c>
      <c r="G19" s="71" t="s">
        <v>99</v>
      </c>
      <c r="H19" s="71" t="s">
        <v>233</v>
      </c>
      <c r="I19" s="71" t="s">
        <v>233</v>
      </c>
      <c r="J19" s="71"/>
    </row>
    <row r="20" spans="1:10" x14ac:dyDescent="0.25">
      <c r="A20" s="71"/>
      <c r="B20" s="71"/>
      <c r="C20" s="71" t="s">
        <v>1330</v>
      </c>
      <c r="D20" s="71" t="s">
        <v>269</v>
      </c>
      <c r="E20" s="71" t="s">
        <v>21</v>
      </c>
      <c r="F20" s="71" t="s">
        <v>794</v>
      </c>
      <c r="G20" s="71" t="s">
        <v>106</v>
      </c>
      <c r="H20" s="71" t="s">
        <v>1703</v>
      </c>
      <c r="I20" s="71">
        <v>3</v>
      </c>
      <c r="J20" s="71" t="s">
        <v>1479</v>
      </c>
    </row>
    <row r="21" spans="1:10" x14ac:dyDescent="0.25">
      <c r="A21" s="71"/>
      <c r="B21" s="71" t="s">
        <v>9</v>
      </c>
      <c r="C21" s="71" t="s">
        <v>1357</v>
      </c>
      <c r="D21" s="71" t="s">
        <v>225</v>
      </c>
      <c r="E21" s="71"/>
      <c r="F21" s="71"/>
      <c r="G21" s="71"/>
      <c r="H21" s="71"/>
      <c r="I21" s="71"/>
      <c r="J21" s="71"/>
    </row>
    <row r="22" spans="1:10" x14ac:dyDescent="0.25">
      <c r="A22" s="71"/>
      <c r="B22" s="71" t="s">
        <v>8</v>
      </c>
      <c r="C22" s="71" t="s">
        <v>1417</v>
      </c>
      <c r="D22" s="71" t="s">
        <v>228</v>
      </c>
      <c r="E22" s="71" t="s">
        <v>1139</v>
      </c>
      <c r="F22" s="71" t="s">
        <v>55</v>
      </c>
      <c r="G22" s="71" t="s">
        <v>255</v>
      </c>
      <c r="H22" s="71" t="s">
        <v>1705</v>
      </c>
      <c r="I22" s="71">
        <v>1</v>
      </c>
      <c r="J22" s="71" t="s">
        <v>420</v>
      </c>
    </row>
    <row r="23" spans="1:10" x14ac:dyDescent="0.25">
      <c r="A23" s="71"/>
      <c r="B23" s="71"/>
      <c r="C23" s="71" t="s">
        <v>1416</v>
      </c>
      <c r="D23" s="71" t="s">
        <v>426</v>
      </c>
      <c r="E23" s="71" t="s">
        <v>785</v>
      </c>
      <c r="F23" s="71" t="s">
        <v>795</v>
      </c>
      <c r="G23" s="71" t="s">
        <v>106</v>
      </c>
      <c r="H23" s="71" t="s">
        <v>1706</v>
      </c>
      <c r="I23" s="71">
        <v>2</v>
      </c>
      <c r="J23" s="71" t="s">
        <v>351</v>
      </c>
    </row>
    <row r="24" spans="1:10" x14ac:dyDescent="0.25">
      <c r="A24" s="71"/>
      <c r="B24" s="71" t="s">
        <v>10</v>
      </c>
      <c r="C24" s="71" t="s">
        <v>1440</v>
      </c>
      <c r="D24" s="71" t="s">
        <v>577</v>
      </c>
      <c r="E24" s="71" t="s">
        <v>687</v>
      </c>
      <c r="F24" s="71" t="s">
        <v>578</v>
      </c>
      <c r="G24" s="71" t="s">
        <v>99</v>
      </c>
      <c r="H24" s="71" t="s">
        <v>233</v>
      </c>
      <c r="I24" s="71" t="s">
        <v>233</v>
      </c>
      <c r="J24" s="71"/>
    </row>
    <row r="25" spans="1:10" x14ac:dyDescent="0.25">
      <c r="A25" s="71"/>
      <c r="B25" s="71" t="s">
        <v>91</v>
      </c>
      <c r="C25" s="71" t="s">
        <v>1181</v>
      </c>
      <c r="D25" s="71" t="s">
        <v>35</v>
      </c>
      <c r="E25" s="71" t="s">
        <v>225</v>
      </c>
      <c r="F25" s="71" t="s">
        <v>1130</v>
      </c>
      <c r="G25" s="71" t="s">
        <v>255</v>
      </c>
      <c r="H25" s="71" t="s">
        <v>1707</v>
      </c>
      <c r="I25" s="71">
        <v>1</v>
      </c>
      <c r="J25" s="71" t="s">
        <v>420</v>
      </c>
    </row>
    <row r="26" spans="1:10" x14ac:dyDescent="0.25">
      <c r="A26" s="71"/>
      <c r="B26" s="71"/>
      <c r="C26" s="71" t="s">
        <v>1180</v>
      </c>
      <c r="D26" s="71" t="s">
        <v>390</v>
      </c>
      <c r="E26" s="71" t="s">
        <v>238</v>
      </c>
      <c r="F26" s="71" t="s">
        <v>1129</v>
      </c>
      <c r="G26" s="71" t="s">
        <v>102</v>
      </c>
      <c r="H26" s="71" t="s">
        <v>1708</v>
      </c>
      <c r="I26" s="71">
        <v>2</v>
      </c>
      <c r="J26" s="71" t="s">
        <v>351</v>
      </c>
    </row>
    <row r="27" spans="1:10" x14ac:dyDescent="0.25">
      <c r="A27" s="71" t="s">
        <v>270</v>
      </c>
      <c r="B27" s="71"/>
      <c r="C27" s="71"/>
      <c r="D27" s="71"/>
      <c r="E27" s="71"/>
      <c r="F27" s="71"/>
      <c r="G27" s="71"/>
      <c r="H27" s="98"/>
      <c r="I27" s="98"/>
      <c r="J27" s="98"/>
    </row>
    <row r="28" spans="1:10" x14ac:dyDescent="0.25">
      <c r="A28" s="71" t="s">
        <v>96</v>
      </c>
      <c r="B28" s="71" t="s">
        <v>16</v>
      </c>
      <c r="C28" s="71" t="s">
        <v>1184</v>
      </c>
      <c r="D28" s="71" t="s">
        <v>646</v>
      </c>
      <c r="E28" s="71" t="s">
        <v>563</v>
      </c>
      <c r="F28" s="71" t="s">
        <v>667</v>
      </c>
      <c r="G28" s="71" t="s">
        <v>99</v>
      </c>
      <c r="H28" s="71" t="s">
        <v>233</v>
      </c>
      <c r="I28" s="71" t="s">
        <v>233</v>
      </c>
      <c r="J28" s="71"/>
    </row>
    <row r="29" spans="1:10" x14ac:dyDescent="0.25">
      <c r="A29" s="71"/>
      <c r="B29" s="71"/>
      <c r="C29" s="71" t="s">
        <v>1185</v>
      </c>
      <c r="D29" s="71" t="s">
        <v>1078</v>
      </c>
      <c r="E29" s="71" t="s">
        <v>683</v>
      </c>
      <c r="F29" s="71" t="s">
        <v>1079</v>
      </c>
      <c r="G29" s="71" t="s">
        <v>102</v>
      </c>
      <c r="H29" s="71" t="s">
        <v>233</v>
      </c>
      <c r="I29" s="71" t="s">
        <v>233</v>
      </c>
      <c r="J29" s="71"/>
    </row>
    <row r="30" spans="1:10" x14ac:dyDescent="0.25">
      <c r="A30" s="71"/>
      <c r="B30" s="71" t="s">
        <v>13</v>
      </c>
      <c r="C30" s="71" t="s">
        <v>1240</v>
      </c>
      <c r="D30" s="71" t="s">
        <v>1084</v>
      </c>
      <c r="E30" s="71" t="s">
        <v>1076</v>
      </c>
      <c r="F30" s="71" t="s">
        <v>1145</v>
      </c>
      <c r="G30" s="71" t="s">
        <v>255</v>
      </c>
      <c r="H30" s="71" t="s">
        <v>1709</v>
      </c>
      <c r="I30" s="71">
        <v>6</v>
      </c>
      <c r="J30" s="71"/>
    </row>
    <row r="31" spans="1:10" x14ac:dyDescent="0.25">
      <c r="A31" s="71"/>
      <c r="B31" s="71"/>
      <c r="C31" s="71" t="s">
        <v>1222</v>
      </c>
      <c r="D31" s="71" t="s">
        <v>235</v>
      </c>
      <c r="E31" s="71" t="s">
        <v>657</v>
      </c>
      <c r="F31" s="71" t="s">
        <v>658</v>
      </c>
      <c r="G31" s="71" t="s">
        <v>99</v>
      </c>
      <c r="H31" s="71" t="s">
        <v>1710</v>
      </c>
      <c r="I31" s="71">
        <v>4</v>
      </c>
      <c r="J31" s="71"/>
    </row>
    <row r="32" spans="1:10" x14ac:dyDescent="0.25">
      <c r="A32" s="71"/>
      <c r="B32" s="71"/>
      <c r="C32" s="71" t="s">
        <v>1223</v>
      </c>
      <c r="D32" s="71" t="s">
        <v>56</v>
      </c>
      <c r="E32" s="71" t="s">
        <v>59</v>
      </c>
      <c r="F32" s="71" t="s">
        <v>541</v>
      </c>
      <c r="G32" s="71" t="s">
        <v>99</v>
      </c>
      <c r="H32" s="71" t="s">
        <v>1711</v>
      </c>
      <c r="I32" s="71">
        <v>5</v>
      </c>
      <c r="J32" s="71"/>
    </row>
    <row r="33" spans="1:10" x14ac:dyDescent="0.25">
      <c r="A33" s="71"/>
      <c r="B33" s="71"/>
      <c r="C33" s="71" t="s">
        <v>1227</v>
      </c>
      <c r="D33" s="71" t="s">
        <v>1057</v>
      </c>
      <c r="E33" s="71" t="s">
        <v>1033</v>
      </c>
      <c r="F33" s="71" t="s">
        <v>1058</v>
      </c>
      <c r="G33" s="71" t="s">
        <v>102</v>
      </c>
      <c r="H33" s="71" t="s">
        <v>233</v>
      </c>
      <c r="I33" s="71" t="s">
        <v>233</v>
      </c>
      <c r="J33" s="71"/>
    </row>
    <row r="34" spans="1:10" x14ac:dyDescent="0.25">
      <c r="A34" s="71"/>
      <c r="B34" s="71"/>
      <c r="C34" s="71" t="s">
        <v>1226</v>
      </c>
      <c r="D34" s="71" t="s">
        <v>1089</v>
      </c>
      <c r="E34" s="71" t="s">
        <v>269</v>
      </c>
      <c r="F34" s="71" t="s">
        <v>1090</v>
      </c>
      <c r="G34" s="71" t="s">
        <v>102</v>
      </c>
      <c r="H34" s="71" t="s">
        <v>1712</v>
      </c>
      <c r="I34" s="71">
        <v>3</v>
      </c>
      <c r="J34" s="71" t="s">
        <v>1479</v>
      </c>
    </row>
    <row r="35" spans="1:10" x14ac:dyDescent="0.25">
      <c r="A35" s="71"/>
      <c r="B35" s="71"/>
      <c r="C35" s="71" t="s">
        <v>1228</v>
      </c>
      <c r="D35" s="71" t="s">
        <v>402</v>
      </c>
      <c r="E35" s="71" t="s">
        <v>780</v>
      </c>
      <c r="F35" s="71" t="s">
        <v>239</v>
      </c>
      <c r="G35" s="71" t="s">
        <v>106</v>
      </c>
      <c r="H35" s="71" t="s">
        <v>1713</v>
      </c>
      <c r="I35" s="71">
        <v>2</v>
      </c>
      <c r="J35" s="71" t="s">
        <v>351</v>
      </c>
    </row>
    <row r="36" spans="1:10" x14ac:dyDescent="0.25">
      <c r="A36" s="71"/>
      <c r="B36" s="71"/>
      <c r="C36" s="71" t="s">
        <v>1229</v>
      </c>
      <c r="D36" s="71" t="s">
        <v>774</v>
      </c>
      <c r="E36" s="71" t="s">
        <v>783</v>
      </c>
      <c r="F36" s="71" t="s">
        <v>791</v>
      </c>
      <c r="G36" s="71" t="s">
        <v>106</v>
      </c>
      <c r="H36" s="71" t="s">
        <v>233</v>
      </c>
      <c r="I36" s="71" t="s">
        <v>233</v>
      </c>
      <c r="J36" s="71"/>
    </row>
    <row r="37" spans="1:10" x14ac:dyDescent="0.25">
      <c r="A37" s="71"/>
      <c r="B37" s="71"/>
      <c r="C37" s="71" t="s">
        <v>1236</v>
      </c>
      <c r="D37" s="71" t="s">
        <v>401</v>
      </c>
      <c r="E37" s="71"/>
      <c r="F37" s="71"/>
      <c r="G37" s="71"/>
      <c r="H37" s="71"/>
      <c r="I37" s="71"/>
      <c r="J37" s="71"/>
    </row>
    <row r="38" spans="1:10" x14ac:dyDescent="0.25">
      <c r="A38" s="71"/>
      <c r="B38" s="71"/>
      <c r="C38" s="71" t="s">
        <v>1248</v>
      </c>
      <c r="D38" s="71" t="s">
        <v>63</v>
      </c>
      <c r="E38" s="71" t="s">
        <v>357</v>
      </c>
      <c r="F38" s="71" t="s">
        <v>965</v>
      </c>
      <c r="G38" s="71" t="s">
        <v>103</v>
      </c>
      <c r="H38" s="71" t="s">
        <v>1714</v>
      </c>
      <c r="I38" s="71">
        <v>1</v>
      </c>
      <c r="J38" s="71" t="s">
        <v>420</v>
      </c>
    </row>
    <row r="39" spans="1:10" x14ac:dyDescent="0.25">
      <c r="A39" s="71"/>
      <c r="B39" s="71"/>
      <c r="C39" s="71" t="s">
        <v>1477</v>
      </c>
      <c r="D39" s="71" t="s">
        <v>24</v>
      </c>
      <c r="E39" s="71" t="s">
        <v>269</v>
      </c>
      <c r="F39" s="71" t="s">
        <v>1146</v>
      </c>
      <c r="G39" s="71" t="s">
        <v>255</v>
      </c>
      <c r="H39" s="71" t="s">
        <v>1715</v>
      </c>
      <c r="I39" s="71">
        <v>7</v>
      </c>
      <c r="J39" s="71"/>
    </row>
    <row r="40" spans="1:10" x14ac:dyDescent="0.25">
      <c r="A40" s="71"/>
      <c r="B40" s="71" t="s">
        <v>4</v>
      </c>
      <c r="C40" s="71" t="s">
        <v>1268</v>
      </c>
      <c r="D40" s="71" t="s">
        <v>1020</v>
      </c>
      <c r="E40" s="71" t="s">
        <v>1022</v>
      </c>
      <c r="F40" s="71" t="s">
        <v>1023</v>
      </c>
      <c r="G40" s="71" t="s">
        <v>100</v>
      </c>
      <c r="H40" s="71" t="s">
        <v>233</v>
      </c>
      <c r="I40" s="71" t="s">
        <v>233</v>
      </c>
      <c r="J40" s="71"/>
    </row>
    <row r="41" spans="1:10" x14ac:dyDescent="0.25">
      <c r="A41" s="71"/>
      <c r="B41" s="71"/>
      <c r="C41" s="71" t="s">
        <v>1270</v>
      </c>
      <c r="D41" s="71" t="s">
        <v>269</v>
      </c>
      <c r="E41" s="71" t="s">
        <v>35</v>
      </c>
      <c r="F41" s="71" t="s">
        <v>1032</v>
      </c>
      <c r="G41" s="71" t="s">
        <v>100</v>
      </c>
      <c r="H41" s="71" t="s">
        <v>1716</v>
      </c>
      <c r="I41" s="71">
        <v>5</v>
      </c>
      <c r="J41" s="71"/>
    </row>
    <row r="42" spans="1:10" x14ac:dyDescent="0.25">
      <c r="A42" s="71"/>
      <c r="B42" s="71"/>
      <c r="C42" s="71" t="s">
        <v>1275</v>
      </c>
      <c r="D42" s="71" t="s">
        <v>32</v>
      </c>
      <c r="E42" s="71" t="s">
        <v>28</v>
      </c>
      <c r="F42" s="71" t="s">
        <v>1148</v>
      </c>
      <c r="G42" s="71" t="s">
        <v>255</v>
      </c>
      <c r="H42" s="71" t="s">
        <v>1717</v>
      </c>
      <c r="I42" s="71">
        <v>2</v>
      </c>
      <c r="J42" s="71" t="s">
        <v>351</v>
      </c>
    </row>
    <row r="43" spans="1:10" x14ac:dyDescent="0.25">
      <c r="A43" s="71"/>
      <c r="B43" s="71"/>
      <c r="C43" s="71" t="s">
        <v>1274</v>
      </c>
      <c r="D43" s="71" t="s">
        <v>35</v>
      </c>
      <c r="E43" s="71" t="s">
        <v>247</v>
      </c>
      <c r="F43" s="71" t="s">
        <v>1147</v>
      </c>
      <c r="G43" s="71" t="s">
        <v>255</v>
      </c>
      <c r="H43" s="71" t="s">
        <v>1718</v>
      </c>
      <c r="I43" s="71">
        <v>3</v>
      </c>
      <c r="J43" s="71" t="s">
        <v>1479</v>
      </c>
    </row>
    <row r="44" spans="1:10" x14ac:dyDescent="0.25">
      <c r="A44" s="71"/>
      <c r="B44" s="71"/>
      <c r="C44" s="71" t="s">
        <v>1288</v>
      </c>
      <c r="D44" s="71" t="s">
        <v>542</v>
      </c>
      <c r="E44" s="71" t="s">
        <v>253</v>
      </c>
      <c r="F44" s="71" t="s">
        <v>242</v>
      </c>
      <c r="G44" s="71" t="s">
        <v>99</v>
      </c>
      <c r="H44" s="71" t="s">
        <v>1719</v>
      </c>
      <c r="I44" s="71">
        <v>1</v>
      </c>
      <c r="J44" s="71" t="s">
        <v>420</v>
      </c>
    </row>
    <row r="45" spans="1:10" x14ac:dyDescent="0.25">
      <c r="A45" s="71"/>
      <c r="B45" s="71"/>
      <c r="C45" s="71" t="s">
        <v>1260</v>
      </c>
      <c r="D45" s="71" t="s">
        <v>663</v>
      </c>
      <c r="E45" s="71" t="s">
        <v>664</v>
      </c>
      <c r="F45" s="71" t="s">
        <v>665</v>
      </c>
      <c r="G45" s="71" t="s">
        <v>99</v>
      </c>
      <c r="H45" s="71" t="s">
        <v>1720</v>
      </c>
      <c r="I45" s="71">
        <v>4</v>
      </c>
      <c r="J45" s="71"/>
    </row>
    <row r="46" spans="1:10" x14ac:dyDescent="0.25">
      <c r="A46" s="71"/>
      <c r="B46" s="71"/>
      <c r="C46" s="71" t="s">
        <v>1262</v>
      </c>
      <c r="D46" s="71" t="s">
        <v>1089</v>
      </c>
      <c r="E46" s="71" t="s">
        <v>1091</v>
      </c>
      <c r="F46" s="71" t="s">
        <v>1092</v>
      </c>
      <c r="G46" s="71" t="s">
        <v>102</v>
      </c>
      <c r="H46" s="71" t="s">
        <v>233</v>
      </c>
      <c r="I46" s="71" t="s">
        <v>233</v>
      </c>
      <c r="J46" s="71"/>
    </row>
    <row r="47" spans="1:10" x14ac:dyDescent="0.25">
      <c r="A47" s="71"/>
      <c r="B47" s="71"/>
      <c r="C47" s="71" t="s">
        <v>1263</v>
      </c>
      <c r="D47" s="71" t="s">
        <v>407</v>
      </c>
      <c r="E47" s="71" t="s">
        <v>1103</v>
      </c>
      <c r="F47" s="71" t="s">
        <v>1104</v>
      </c>
      <c r="G47" s="71" t="s">
        <v>102</v>
      </c>
      <c r="H47" s="71" t="s">
        <v>233</v>
      </c>
      <c r="I47" s="71" t="s">
        <v>233</v>
      </c>
      <c r="J47" s="71"/>
    </row>
    <row r="48" spans="1:10" x14ac:dyDescent="0.25">
      <c r="A48" s="71"/>
      <c r="B48" s="71" t="s">
        <v>3</v>
      </c>
      <c r="C48" s="71" t="s">
        <v>1332</v>
      </c>
      <c r="D48" s="71" t="s">
        <v>1027</v>
      </c>
      <c r="E48" s="71" t="s">
        <v>1028</v>
      </c>
      <c r="F48" s="71" t="s">
        <v>1029</v>
      </c>
      <c r="G48" s="71" t="s">
        <v>100</v>
      </c>
      <c r="H48" s="71" t="s">
        <v>233</v>
      </c>
      <c r="I48" s="71" t="s">
        <v>233</v>
      </c>
      <c r="J48" s="71"/>
    </row>
    <row r="49" spans="1:10" x14ac:dyDescent="0.25">
      <c r="A49" s="71"/>
      <c r="B49" s="71"/>
      <c r="C49" s="71" t="s">
        <v>1301</v>
      </c>
      <c r="D49" s="71" t="s">
        <v>539</v>
      </c>
      <c r="E49" s="71"/>
      <c r="F49" s="71"/>
      <c r="G49" s="71"/>
      <c r="H49" s="71"/>
      <c r="I49" s="71"/>
      <c r="J49" s="71"/>
    </row>
    <row r="50" spans="1:10" x14ac:dyDescent="0.25">
      <c r="A50" s="71"/>
      <c r="B50" s="71"/>
      <c r="C50" s="71" t="s">
        <v>1337</v>
      </c>
      <c r="D50" s="71" t="s">
        <v>258</v>
      </c>
      <c r="E50" s="71" t="s">
        <v>1087</v>
      </c>
      <c r="F50" s="71" t="s">
        <v>1088</v>
      </c>
      <c r="G50" s="71" t="s">
        <v>102</v>
      </c>
      <c r="H50" s="71" t="s">
        <v>1721</v>
      </c>
      <c r="I50" s="71">
        <v>1</v>
      </c>
      <c r="J50" s="71" t="s">
        <v>420</v>
      </c>
    </row>
    <row r="51" spans="1:10" x14ac:dyDescent="0.25">
      <c r="A51" s="71"/>
      <c r="B51" s="71"/>
      <c r="C51" s="71" t="s">
        <v>1324</v>
      </c>
      <c r="D51" s="71" t="s">
        <v>32</v>
      </c>
      <c r="E51" s="71" t="s">
        <v>551</v>
      </c>
      <c r="F51" s="71" t="s">
        <v>790</v>
      </c>
      <c r="G51" s="71" t="s">
        <v>106</v>
      </c>
      <c r="H51" s="71" t="s">
        <v>233</v>
      </c>
      <c r="I51" s="71" t="s">
        <v>233</v>
      </c>
      <c r="J51" s="71"/>
    </row>
    <row r="52" spans="1:10" x14ac:dyDescent="0.25">
      <c r="A52" s="71"/>
      <c r="B52" s="71"/>
      <c r="C52" s="71" t="s">
        <v>1323</v>
      </c>
      <c r="D52" s="71" t="s">
        <v>778</v>
      </c>
      <c r="E52" s="71" t="s">
        <v>784</v>
      </c>
      <c r="F52" s="71" t="s">
        <v>793</v>
      </c>
      <c r="G52" s="71" t="s">
        <v>106</v>
      </c>
      <c r="H52" s="71" t="s">
        <v>1722</v>
      </c>
      <c r="I52" s="71">
        <v>2</v>
      </c>
      <c r="J52" s="71" t="s">
        <v>351</v>
      </c>
    </row>
    <row r="53" spans="1:10" x14ac:dyDescent="0.25">
      <c r="A53" s="71"/>
      <c r="B53" s="71" t="s">
        <v>9</v>
      </c>
      <c r="C53" s="71" t="s">
        <v>1378</v>
      </c>
      <c r="D53" s="71" t="s">
        <v>64</v>
      </c>
      <c r="E53" s="71" t="s">
        <v>907</v>
      </c>
      <c r="F53" s="71" t="s">
        <v>908</v>
      </c>
      <c r="G53" s="71" t="s">
        <v>1156</v>
      </c>
      <c r="H53" s="71" t="s">
        <v>233</v>
      </c>
      <c r="I53" s="71" t="s">
        <v>419</v>
      </c>
      <c r="J53" s="71"/>
    </row>
    <row r="54" spans="1:10" x14ac:dyDescent="0.25">
      <c r="A54" s="71"/>
      <c r="B54" s="71"/>
      <c r="C54" s="71" t="s">
        <v>1341</v>
      </c>
      <c r="D54" s="71" t="s">
        <v>1024</v>
      </c>
      <c r="E54" s="71" t="s">
        <v>41</v>
      </c>
      <c r="F54" s="71" t="s">
        <v>1025</v>
      </c>
      <c r="G54" s="71" t="s">
        <v>100</v>
      </c>
      <c r="H54" s="71" t="s">
        <v>233</v>
      </c>
      <c r="I54" s="71" t="s">
        <v>233</v>
      </c>
      <c r="J54" s="71"/>
    </row>
    <row r="55" spans="1:10" x14ac:dyDescent="0.25">
      <c r="A55" s="71"/>
      <c r="B55" s="71"/>
      <c r="C55" s="71" t="s">
        <v>1346</v>
      </c>
      <c r="D55" s="71" t="s">
        <v>260</v>
      </c>
      <c r="E55" s="71" t="s">
        <v>32</v>
      </c>
      <c r="F55" s="71" t="s">
        <v>261</v>
      </c>
      <c r="G55" s="71" t="s">
        <v>255</v>
      </c>
      <c r="H55" s="71" t="s">
        <v>1723</v>
      </c>
      <c r="I55" s="71">
        <v>3</v>
      </c>
      <c r="J55" s="71" t="s">
        <v>1479</v>
      </c>
    </row>
    <row r="56" spans="1:10" x14ac:dyDescent="0.25">
      <c r="A56" s="71"/>
      <c r="B56" s="71"/>
      <c r="C56" s="71" t="s">
        <v>1345</v>
      </c>
      <c r="D56" s="71" t="s">
        <v>540</v>
      </c>
      <c r="E56" s="71" t="s">
        <v>135</v>
      </c>
      <c r="F56" s="71" t="s">
        <v>541</v>
      </c>
      <c r="G56" s="71" t="s">
        <v>255</v>
      </c>
      <c r="H56" s="71" t="s">
        <v>233</v>
      </c>
      <c r="I56" s="71" t="s">
        <v>233</v>
      </c>
      <c r="J56" s="71"/>
    </row>
    <row r="57" spans="1:10" x14ac:dyDescent="0.25">
      <c r="A57" s="71"/>
      <c r="B57" s="71"/>
      <c r="C57" s="71" t="s">
        <v>1360</v>
      </c>
      <c r="D57" s="71" t="s">
        <v>558</v>
      </c>
      <c r="E57" s="71" t="s">
        <v>597</v>
      </c>
      <c r="F57" s="71" t="s">
        <v>264</v>
      </c>
      <c r="G57" s="71" t="s">
        <v>99</v>
      </c>
      <c r="H57" s="71" t="s">
        <v>1724</v>
      </c>
      <c r="I57" s="71">
        <v>6</v>
      </c>
      <c r="J57" s="71"/>
    </row>
    <row r="58" spans="1:10" x14ac:dyDescent="0.25">
      <c r="A58" s="71"/>
      <c r="B58" s="71"/>
      <c r="C58" s="71" t="s">
        <v>1362</v>
      </c>
      <c r="D58" s="71" t="s">
        <v>196</v>
      </c>
      <c r="E58" s="71" t="s">
        <v>23</v>
      </c>
      <c r="F58" s="71" t="s">
        <v>197</v>
      </c>
      <c r="G58" s="71" t="s">
        <v>99</v>
      </c>
      <c r="H58" s="71" t="s">
        <v>1725</v>
      </c>
      <c r="I58" s="71">
        <v>7</v>
      </c>
      <c r="J58" s="71"/>
    </row>
    <row r="59" spans="1:10" x14ac:dyDescent="0.25">
      <c r="A59" s="71"/>
      <c r="B59" s="71"/>
      <c r="C59" s="71" t="s">
        <v>1370</v>
      </c>
      <c r="D59" s="71" t="s">
        <v>254</v>
      </c>
      <c r="E59" s="71" t="s">
        <v>1073</v>
      </c>
      <c r="F59" s="71" t="s">
        <v>1074</v>
      </c>
      <c r="G59" s="71" t="s">
        <v>102</v>
      </c>
      <c r="H59" s="71" t="s">
        <v>1726</v>
      </c>
      <c r="I59" s="71">
        <v>5</v>
      </c>
      <c r="J59" s="71"/>
    </row>
    <row r="60" spans="1:10" x14ac:dyDescent="0.25">
      <c r="A60" s="71"/>
      <c r="B60" s="71"/>
      <c r="C60" s="71" t="s">
        <v>1369</v>
      </c>
      <c r="D60" s="71" t="s">
        <v>1095</v>
      </c>
      <c r="E60" s="71" t="s">
        <v>1078</v>
      </c>
      <c r="F60" s="71" t="s">
        <v>1096</v>
      </c>
      <c r="G60" s="71" t="s">
        <v>102</v>
      </c>
      <c r="H60" s="71" t="s">
        <v>1727</v>
      </c>
      <c r="I60" s="71">
        <v>1</v>
      </c>
      <c r="J60" s="71" t="s">
        <v>420</v>
      </c>
    </row>
    <row r="61" spans="1:10" x14ac:dyDescent="0.25">
      <c r="A61" s="71"/>
      <c r="B61" s="71"/>
      <c r="C61" s="71" t="s">
        <v>1372</v>
      </c>
      <c r="D61" s="71" t="s">
        <v>175</v>
      </c>
      <c r="E61" s="71" t="s">
        <v>670</v>
      </c>
      <c r="F61" s="71" t="s">
        <v>789</v>
      </c>
      <c r="G61" s="71" t="s">
        <v>106</v>
      </c>
      <c r="H61" s="71" t="s">
        <v>1728</v>
      </c>
      <c r="I61" s="71">
        <v>4</v>
      </c>
      <c r="J61" s="71"/>
    </row>
    <row r="62" spans="1:10" x14ac:dyDescent="0.25">
      <c r="A62" s="71"/>
      <c r="B62" s="71"/>
      <c r="C62" s="71" t="s">
        <v>1371</v>
      </c>
      <c r="D62" s="71" t="s">
        <v>774</v>
      </c>
      <c r="E62" s="71" t="s">
        <v>48</v>
      </c>
      <c r="F62" s="71" t="s">
        <v>787</v>
      </c>
      <c r="G62" s="71" t="s">
        <v>106</v>
      </c>
      <c r="H62" s="71" t="s">
        <v>1729</v>
      </c>
      <c r="I62" s="71">
        <v>2</v>
      </c>
      <c r="J62" s="71" t="s">
        <v>351</v>
      </c>
    </row>
    <row r="63" spans="1:10" x14ac:dyDescent="0.25">
      <c r="A63" s="71"/>
      <c r="B63" s="71" t="s">
        <v>8</v>
      </c>
      <c r="C63" s="71" t="s">
        <v>1402</v>
      </c>
      <c r="D63" s="71" t="s">
        <v>43</v>
      </c>
      <c r="E63" s="71" t="s">
        <v>44</v>
      </c>
      <c r="F63" s="71" t="s">
        <v>18</v>
      </c>
      <c r="G63" s="71" t="s">
        <v>255</v>
      </c>
      <c r="H63" s="71" t="s">
        <v>1730</v>
      </c>
      <c r="I63" s="71">
        <v>5</v>
      </c>
      <c r="J63" s="71"/>
    </row>
    <row r="64" spans="1:10" x14ac:dyDescent="0.25">
      <c r="A64" s="71"/>
      <c r="B64" s="71"/>
      <c r="C64" s="71" t="s">
        <v>1400</v>
      </c>
      <c r="D64" s="71" t="s">
        <v>245</v>
      </c>
      <c r="E64" s="71" t="s">
        <v>246</v>
      </c>
      <c r="F64" s="71" t="s">
        <v>25</v>
      </c>
      <c r="G64" s="71" t="s">
        <v>255</v>
      </c>
      <c r="H64" s="71" t="s">
        <v>1731</v>
      </c>
      <c r="I64" s="71">
        <v>2</v>
      </c>
      <c r="J64" s="71" t="s">
        <v>351</v>
      </c>
    </row>
    <row r="65" spans="1:10" x14ac:dyDescent="0.25">
      <c r="A65" s="71"/>
      <c r="B65" s="71"/>
      <c r="C65" s="71" t="s">
        <v>1386</v>
      </c>
      <c r="D65" s="71" t="s">
        <v>551</v>
      </c>
      <c r="E65" s="71" t="s">
        <v>83</v>
      </c>
      <c r="F65" s="71" t="s">
        <v>609</v>
      </c>
      <c r="G65" s="71" t="s">
        <v>99</v>
      </c>
      <c r="H65" s="71" t="s">
        <v>1732</v>
      </c>
      <c r="I65" s="71">
        <v>3</v>
      </c>
      <c r="J65" s="71" t="s">
        <v>1479</v>
      </c>
    </row>
    <row r="66" spans="1:10" x14ac:dyDescent="0.25">
      <c r="A66" s="71"/>
      <c r="B66" s="71"/>
      <c r="C66" s="71" t="s">
        <v>1382</v>
      </c>
      <c r="D66" s="71" t="s">
        <v>51</v>
      </c>
      <c r="E66" s="71" t="s">
        <v>52</v>
      </c>
      <c r="F66" s="71" t="s">
        <v>53</v>
      </c>
      <c r="G66" s="71" t="s">
        <v>99</v>
      </c>
      <c r="H66" s="71" t="s">
        <v>233</v>
      </c>
      <c r="I66" s="71" t="s">
        <v>233</v>
      </c>
      <c r="J66" s="71"/>
    </row>
    <row r="67" spans="1:10" x14ac:dyDescent="0.25">
      <c r="A67" s="71"/>
      <c r="B67" s="71"/>
      <c r="C67" s="71" t="s">
        <v>1395</v>
      </c>
      <c r="D67" s="71" t="s">
        <v>987</v>
      </c>
      <c r="E67" s="71" t="s">
        <v>988</v>
      </c>
      <c r="F67" s="71" t="s">
        <v>989</v>
      </c>
      <c r="G67" s="71" t="s">
        <v>103</v>
      </c>
      <c r="H67" s="71" t="s">
        <v>1733</v>
      </c>
      <c r="I67" s="71">
        <v>4</v>
      </c>
      <c r="J67" s="71"/>
    </row>
    <row r="68" spans="1:10" x14ac:dyDescent="0.25">
      <c r="A68" s="71"/>
      <c r="B68" s="71"/>
      <c r="C68" s="71" t="s">
        <v>1396</v>
      </c>
      <c r="D68" s="71" t="s">
        <v>826</v>
      </c>
      <c r="E68" s="71"/>
      <c r="F68" s="71"/>
      <c r="G68" s="71"/>
      <c r="H68" s="71"/>
      <c r="I68" s="71"/>
      <c r="J68" s="71"/>
    </row>
    <row r="69" spans="1:10" x14ac:dyDescent="0.25">
      <c r="A69" s="71"/>
      <c r="B69" s="71" t="s">
        <v>10</v>
      </c>
      <c r="C69" s="71" t="s">
        <v>1436</v>
      </c>
      <c r="D69" s="71" t="s">
        <v>400</v>
      </c>
      <c r="E69" s="71" t="s">
        <v>1038</v>
      </c>
      <c r="F69" s="71" t="s">
        <v>1039</v>
      </c>
      <c r="G69" s="71" t="s">
        <v>100</v>
      </c>
      <c r="H69" s="71" t="s">
        <v>233</v>
      </c>
      <c r="I69" s="71" t="s">
        <v>233</v>
      </c>
      <c r="J69" s="71"/>
    </row>
    <row r="70" spans="1:10" x14ac:dyDescent="0.25">
      <c r="A70" s="71"/>
      <c r="B70" s="71"/>
      <c r="C70" s="71" t="s">
        <v>1437</v>
      </c>
      <c r="D70" s="71" t="s">
        <v>398</v>
      </c>
      <c r="E70" s="71" t="s">
        <v>1042</v>
      </c>
      <c r="F70" s="71" t="s">
        <v>399</v>
      </c>
      <c r="G70" s="71" t="s">
        <v>100</v>
      </c>
      <c r="H70" s="71" t="s">
        <v>1735</v>
      </c>
      <c r="I70" s="71">
        <v>3</v>
      </c>
      <c r="J70" s="71" t="s">
        <v>1479</v>
      </c>
    </row>
    <row r="71" spans="1:10" x14ac:dyDescent="0.25">
      <c r="A71" s="71"/>
      <c r="B71" s="71"/>
      <c r="C71" s="71" t="s">
        <v>1438</v>
      </c>
      <c r="D71" s="71" t="s">
        <v>604</v>
      </c>
      <c r="E71" s="71" t="s">
        <v>175</v>
      </c>
      <c r="F71" s="71" t="s">
        <v>1045</v>
      </c>
      <c r="G71" s="71" t="s">
        <v>100</v>
      </c>
      <c r="H71" s="71" t="s">
        <v>1736</v>
      </c>
      <c r="I71" s="71">
        <v>1</v>
      </c>
      <c r="J71" s="71" t="s">
        <v>420</v>
      </c>
    </row>
    <row r="72" spans="1:10" x14ac:dyDescent="0.25">
      <c r="A72" s="71"/>
      <c r="B72" s="71"/>
      <c r="C72" s="71" t="s">
        <v>1433</v>
      </c>
      <c r="D72" s="71" t="s">
        <v>224</v>
      </c>
      <c r="E72" s="71"/>
      <c r="F72" s="71"/>
      <c r="G72" s="71"/>
      <c r="H72" s="71"/>
      <c r="I72" s="71"/>
      <c r="J72" s="71"/>
    </row>
    <row r="73" spans="1:10" x14ac:dyDescent="0.25">
      <c r="A73" s="71"/>
      <c r="B73" s="71" t="s">
        <v>11</v>
      </c>
      <c r="C73" s="71" t="s">
        <v>1458</v>
      </c>
      <c r="D73" s="71" t="s">
        <v>645</v>
      </c>
      <c r="E73" s="71" t="s">
        <v>646</v>
      </c>
      <c r="F73" s="71" t="s">
        <v>647</v>
      </c>
      <c r="G73" s="71" t="s">
        <v>99</v>
      </c>
      <c r="H73" s="71" t="s">
        <v>1738</v>
      </c>
      <c r="I73" s="71">
        <v>1</v>
      </c>
      <c r="J73" s="71" t="s">
        <v>420</v>
      </c>
    </row>
    <row r="74" spans="1:10" x14ac:dyDescent="0.25">
      <c r="A74" s="71"/>
      <c r="B74" s="71"/>
      <c r="C74" s="71" t="s">
        <v>1448</v>
      </c>
      <c r="D74" s="71" t="s">
        <v>413</v>
      </c>
      <c r="E74" s="71" t="s">
        <v>1059</v>
      </c>
      <c r="F74" s="71" t="s">
        <v>1060</v>
      </c>
      <c r="G74" s="71" t="s">
        <v>102</v>
      </c>
      <c r="H74" s="71" t="s">
        <v>1739</v>
      </c>
      <c r="I74" s="71">
        <v>3</v>
      </c>
      <c r="J74" s="71" t="s">
        <v>1479</v>
      </c>
    </row>
    <row r="75" spans="1:10" x14ac:dyDescent="0.25">
      <c r="A75" s="71"/>
      <c r="B75" s="71"/>
      <c r="C75" s="71" t="s">
        <v>1450</v>
      </c>
      <c r="D75" s="71" t="s">
        <v>907</v>
      </c>
      <c r="E75" s="71" t="s">
        <v>1105</v>
      </c>
      <c r="F75" s="71" t="s">
        <v>1106</v>
      </c>
      <c r="G75" s="71" t="s">
        <v>102</v>
      </c>
      <c r="H75" s="71" t="s">
        <v>1740</v>
      </c>
      <c r="I75" s="71">
        <v>4</v>
      </c>
      <c r="J75" s="71"/>
    </row>
    <row r="76" spans="1:10" x14ac:dyDescent="0.25">
      <c r="A76" s="71"/>
      <c r="B76" s="71"/>
      <c r="C76" s="71" t="s">
        <v>1451</v>
      </c>
      <c r="D76" s="71" t="s">
        <v>775</v>
      </c>
      <c r="E76" s="71" t="s">
        <v>46</v>
      </c>
      <c r="F76" s="71" t="s">
        <v>788</v>
      </c>
      <c r="G76" s="71" t="s">
        <v>106</v>
      </c>
      <c r="H76" s="71" t="s">
        <v>1741</v>
      </c>
      <c r="I76" s="71">
        <v>2</v>
      </c>
      <c r="J76" s="71" t="s">
        <v>351</v>
      </c>
    </row>
    <row r="77" spans="1:10" x14ac:dyDescent="0.25">
      <c r="A77" s="71"/>
      <c r="B77" s="71" t="s">
        <v>91</v>
      </c>
      <c r="C77" s="71" t="s">
        <v>1172</v>
      </c>
      <c r="D77" s="71" t="s">
        <v>1142</v>
      </c>
      <c r="E77" s="71" t="s">
        <v>1143</v>
      </c>
      <c r="F77" s="71" t="s">
        <v>427</v>
      </c>
      <c r="G77" s="71" t="s">
        <v>255</v>
      </c>
      <c r="H77" s="71" t="s">
        <v>233</v>
      </c>
      <c r="I77" s="71" t="s">
        <v>233</v>
      </c>
      <c r="J77" s="71"/>
    </row>
    <row r="78" spans="1:10" x14ac:dyDescent="0.25">
      <c r="A78" s="71"/>
      <c r="B78" s="71"/>
      <c r="C78" s="71" t="s">
        <v>1473</v>
      </c>
      <c r="D78" s="71" t="s">
        <v>268</v>
      </c>
      <c r="E78" s="71" t="s">
        <v>245</v>
      </c>
      <c r="F78" s="71" t="s">
        <v>589</v>
      </c>
      <c r="G78" s="71" t="s">
        <v>99</v>
      </c>
      <c r="H78" s="71" t="s">
        <v>1742</v>
      </c>
      <c r="I78" s="71">
        <v>1</v>
      </c>
      <c r="J78" s="71" t="s">
        <v>420</v>
      </c>
    </row>
    <row r="79" spans="1:10" x14ac:dyDescent="0.25">
      <c r="A79" s="71" t="s">
        <v>271</v>
      </c>
      <c r="B79" s="71"/>
      <c r="C79" s="71"/>
      <c r="D79" s="71"/>
      <c r="E79" s="71"/>
      <c r="F79" s="71"/>
      <c r="G79" s="71"/>
      <c r="H79" s="71"/>
      <c r="I79" s="71"/>
      <c r="J79" s="71"/>
    </row>
  </sheetData>
  <mergeCells count="3">
    <mergeCell ref="E2:I2"/>
    <mergeCell ref="E3:I3"/>
    <mergeCell ref="E4:I4"/>
  </mergeCells>
  <pageMargins left="0.11811023622047245" right="0.11811023622047245" top="0.15748031496062992" bottom="0.15748031496062992" header="0.31496062992125984" footer="0.31496062992125984"/>
  <pageSetup paperSize="9"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49153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161925</xdr:colOff>
                <xdr:row>4</xdr:row>
                <xdr:rowOff>123825</xdr:rowOff>
              </to>
            </anchor>
          </objectPr>
        </oleObject>
      </mc:Choice>
      <mc:Fallback>
        <oleObject progId="MS_ClipArt_Gallery" shapeId="49153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3"/>
  <sheetViews>
    <sheetView topLeftCell="A19" workbookViewId="0">
      <selection activeCell="E36" sqref="E36"/>
    </sheetView>
  </sheetViews>
  <sheetFormatPr baseColWidth="10" defaultRowHeight="15" x14ac:dyDescent="0.25"/>
  <cols>
    <col min="2" max="2" width="15.5703125" bestFit="1" customWidth="1"/>
    <col min="3" max="3" width="4" bestFit="1" customWidth="1"/>
    <col min="4" max="4" width="11.140625" bestFit="1" customWidth="1"/>
    <col min="5" max="5" width="16.42578125" bestFit="1" customWidth="1"/>
    <col min="6" max="6" width="18" bestFit="1" customWidth="1"/>
    <col min="7" max="7" width="12.28515625" bestFit="1" customWidth="1"/>
    <col min="8" max="8" width="9.710937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118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64"/>
      <c r="B6" s="164"/>
      <c r="C6" s="164"/>
      <c r="D6" s="164"/>
      <c r="E6" s="164"/>
      <c r="F6" s="164"/>
      <c r="G6" s="164"/>
      <c r="H6" s="164"/>
      <c r="I6" s="164"/>
      <c r="J6" s="164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1206</v>
      </c>
      <c r="D8" s="71" t="s">
        <v>1003</v>
      </c>
      <c r="E8" s="71" t="s">
        <v>563</v>
      </c>
      <c r="F8" s="71" t="s">
        <v>1004</v>
      </c>
      <c r="G8" s="71" t="s">
        <v>100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1197</v>
      </c>
      <c r="D9" s="71" t="s">
        <v>83</v>
      </c>
      <c r="E9" s="71" t="s">
        <v>135</v>
      </c>
      <c r="F9" s="71" t="s">
        <v>729</v>
      </c>
      <c r="G9" s="71" t="s">
        <v>99</v>
      </c>
      <c r="H9" s="71" t="s">
        <v>1480</v>
      </c>
      <c r="I9" s="71">
        <v>1</v>
      </c>
      <c r="J9" s="71" t="s">
        <v>420</v>
      </c>
    </row>
    <row r="10" spans="1:10" x14ac:dyDescent="0.25">
      <c r="A10" s="71"/>
      <c r="B10" s="71" t="s">
        <v>13</v>
      </c>
      <c r="C10" s="71" t="s">
        <v>1217</v>
      </c>
      <c r="D10" s="71" t="s">
        <v>805</v>
      </c>
      <c r="E10" s="71" t="s">
        <v>269</v>
      </c>
      <c r="F10" s="71" t="s">
        <v>1018</v>
      </c>
      <c r="G10" s="71" t="s">
        <v>100</v>
      </c>
      <c r="H10" s="71" t="s">
        <v>1481</v>
      </c>
      <c r="I10" s="71">
        <v>1</v>
      </c>
      <c r="J10" s="71" t="s">
        <v>420</v>
      </c>
    </row>
    <row r="11" spans="1:10" x14ac:dyDescent="0.25">
      <c r="A11" s="71"/>
      <c r="B11" s="71"/>
      <c r="C11" s="71" t="s">
        <v>1247</v>
      </c>
      <c r="D11" s="71" t="s">
        <v>544</v>
      </c>
      <c r="E11" s="71" t="s">
        <v>236</v>
      </c>
      <c r="F11" s="71" t="s">
        <v>219</v>
      </c>
      <c r="G11" s="71" t="s">
        <v>99</v>
      </c>
      <c r="H11" s="71" t="s">
        <v>233</v>
      </c>
      <c r="I11" s="71" t="s">
        <v>233</v>
      </c>
      <c r="J11" s="71"/>
    </row>
    <row r="12" spans="1:10" x14ac:dyDescent="0.25">
      <c r="A12" s="71"/>
      <c r="B12" s="71"/>
      <c r="C12" s="71" t="s">
        <v>1242</v>
      </c>
      <c r="D12" s="71" t="s">
        <v>169</v>
      </c>
      <c r="E12" s="71" t="s">
        <v>572</v>
      </c>
      <c r="F12" s="71" t="s">
        <v>571</v>
      </c>
      <c r="G12" s="71" t="s">
        <v>99</v>
      </c>
      <c r="H12" s="71" t="s">
        <v>1482</v>
      </c>
      <c r="I12" s="71">
        <v>2</v>
      </c>
      <c r="J12" s="71" t="s">
        <v>351</v>
      </c>
    </row>
    <row r="13" spans="1:10" x14ac:dyDescent="0.25">
      <c r="A13" s="71"/>
      <c r="B13" s="71" t="s">
        <v>4</v>
      </c>
      <c r="C13" s="71" t="s">
        <v>1276</v>
      </c>
      <c r="D13" s="71" t="s">
        <v>544</v>
      </c>
      <c r="E13" s="71" t="s">
        <v>236</v>
      </c>
      <c r="F13" s="71" t="s">
        <v>712</v>
      </c>
      <c r="G13" s="71" t="s">
        <v>99</v>
      </c>
      <c r="H13" s="71" t="s">
        <v>1483</v>
      </c>
      <c r="I13" s="71">
        <v>1</v>
      </c>
      <c r="J13" s="71" t="s">
        <v>420</v>
      </c>
    </row>
    <row r="14" spans="1:10" x14ac:dyDescent="0.25">
      <c r="A14" s="71"/>
      <c r="B14" s="71"/>
      <c r="C14" s="71" t="s">
        <v>1277</v>
      </c>
      <c r="D14" s="71" t="s">
        <v>566</v>
      </c>
      <c r="E14" s="71" t="s">
        <v>582</v>
      </c>
      <c r="F14" s="71" t="s">
        <v>140</v>
      </c>
      <c r="G14" s="71" t="s">
        <v>99</v>
      </c>
      <c r="H14" s="71" t="s">
        <v>1484</v>
      </c>
      <c r="I14" s="71">
        <v>2</v>
      </c>
      <c r="J14" s="71" t="s">
        <v>351</v>
      </c>
    </row>
    <row r="15" spans="1:10" x14ac:dyDescent="0.25">
      <c r="A15" s="71"/>
      <c r="B15" s="71" t="s">
        <v>3</v>
      </c>
      <c r="C15" s="71" t="s">
        <v>1335</v>
      </c>
      <c r="D15" s="71" t="s">
        <v>1005</v>
      </c>
      <c r="E15" s="71" t="s">
        <v>269</v>
      </c>
      <c r="F15" s="71" t="s">
        <v>139</v>
      </c>
      <c r="G15" s="71" t="s">
        <v>100</v>
      </c>
      <c r="H15" s="71" t="s">
        <v>233</v>
      </c>
      <c r="I15" s="71" t="s">
        <v>233</v>
      </c>
      <c r="J15" s="71"/>
    </row>
    <row r="16" spans="1:10" x14ac:dyDescent="0.25">
      <c r="A16" s="71"/>
      <c r="B16" s="71" t="s">
        <v>8</v>
      </c>
      <c r="C16" s="71" t="s">
        <v>1417</v>
      </c>
      <c r="D16" s="71" t="s">
        <v>228</v>
      </c>
      <c r="E16" s="71" t="s">
        <v>1139</v>
      </c>
      <c r="F16" s="71" t="s">
        <v>55</v>
      </c>
      <c r="G16" s="71" t="s">
        <v>255</v>
      </c>
      <c r="H16" s="71" t="s">
        <v>1485</v>
      </c>
      <c r="I16" s="71">
        <v>1</v>
      </c>
      <c r="J16" s="71" t="s">
        <v>420</v>
      </c>
    </row>
    <row r="17" spans="1:10" x14ac:dyDescent="0.25">
      <c r="A17" s="71"/>
      <c r="B17" s="71"/>
      <c r="C17" s="71" t="s">
        <v>1416</v>
      </c>
      <c r="D17" s="71" t="s">
        <v>426</v>
      </c>
      <c r="E17" s="71" t="s">
        <v>785</v>
      </c>
      <c r="F17" s="71" t="s">
        <v>795</v>
      </c>
      <c r="G17" s="71" t="s">
        <v>106</v>
      </c>
      <c r="H17" s="71" t="s">
        <v>1486</v>
      </c>
      <c r="I17" s="71">
        <v>2</v>
      </c>
      <c r="J17" s="71" t="s">
        <v>351</v>
      </c>
    </row>
    <row r="18" spans="1:10" x14ac:dyDescent="0.25">
      <c r="A18" s="71" t="s">
        <v>270</v>
      </c>
      <c r="B18" s="71"/>
      <c r="C18" s="71"/>
      <c r="D18" s="71"/>
      <c r="E18" s="71"/>
      <c r="F18" s="71"/>
      <c r="G18" s="71"/>
      <c r="H18" s="98"/>
      <c r="I18" s="98"/>
      <c r="J18" s="98"/>
    </row>
    <row r="19" spans="1:10" x14ac:dyDescent="0.25">
      <c r="A19" s="71" t="s">
        <v>96</v>
      </c>
      <c r="B19" s="71" t="s">
        <v>16</v>
      </c>
      <c r="C19" s="71" t="s">
        <v>1194</v>
      </c>
      <c r="D19" s="71" t="s">
        <v>48</v>
      </c>
      <c r="E19" s="71" t="s">
        <v>35</v>
      </c>
      <c r="F19" s="71" t="s">
        <v>1144</v>
      </c>
      <c r="G19" s="71" t="s">
        <v>255</v>
      </c>
      <c r="H19" s="71" t="s">
        <v>1487</v>
      </c>
      <c r="I19" s="71">
        <v>1</v>
      </c>
      <c r="J19" s="71" t="s">
        <v>420</v>
      </c>
    </row>
    <row r="20" spans="1:10" x14ac:dyDescent="0.25">
      <c r="A20" s="71"/>
      <c r="B20" s="71"/>
      <c r="C20" s="71" t="s">
        <v>1184</v>
      </c>
      <c r="D20" s="71" t="s">
        <v>646</v>
      </c>
      <c r="E20" s="71" t="s">
        <v>563</v>
      </c>
      <c r="F20" s="71" t="s">
        <v>667</v>
      </c>
      <c r="G20" s="71" t="s">
        <v>99</v>
      </c>
      <c r="H20" s="71" t="s">
        <v>1488</v>
      </c>
      <c r="I20" s="71">
        <v>2</v>
      </c>
      <c r="J20" s="71" t="s">
        <v>351</v>
      </c>
    </row>
    <row r="21" spans="1:10" x14ac:dyDescent="0.25">
      <c r="A21" s="71"/>
      <c r="B21" s="71"/>
      <c r="C21" s="71" t="s">
        <v>1183</v>
      </c>
      <c r="D21" s="71" t="s">
        <v>258</v>
      </c>
      <c r="E21" s="71" t="s">
        <v>35</v>
      </c>
      <c r="F21" s="71" t="s">
        <v>543</v>
      </c>
      <c r="G21" s="71" t="s">
        <v>99</v>
      </c>
      <c r="H21" s="71" t="s">
        <v>1489</v>
      </c>
      <c r="I21" s="71">
        <v>3</v>
      </c>
      <c r="J21" s="71" t="s">
        <v>1479</v>
      </c>
    </row>
    <row r="22" spans="1:10" x14ac:dyDescent="0.25">
      <c r="A22" s="71"/>
      <c r="B22" s="71" t="s">
        <v>13</v>
      </c>
      <c r="C22" s="71" t="s">
        <v>1240</v>
      </c>
      <c r="D22" s="71" t="s">
        <v>1084</v>
      </c>
      <c r="E22" s="71" t="s">
        <v>1076</v>
      </c>
      <c r="F22" s="71" t="s">
        <v>1145</v>
      </c>
      <c r="G22" s="71" t="s">
        <v>255</v>
      </c>
      <c r="H22" s="71" t="s">
        <v>233</v>
      </c>
      <c r="I22" s="71" t="s">
        <v>233</v>
      </c>
      <c r="J22" s="71"/>
    </row>
    <row r="23" spans="1:10" x14ac:dyDescent="0.25">
      <c r="A23" s="71"/>
      <c r="B23" s="71"/>
      <c r="C23" s="71" t="s">
        <v>1229</v>
      </c>
      <c r="D23" s="71" t="s">
        <v>774</v>
      </c>
      <c r="E23" s="71" t="s">
        <v>783</v>
      </c>
      <c r="F23" s="71" t="s">
        <v>791</v>
      </c>
      <c r="G23" s="71" t="s">
        <v>106</v>
      </c>
      <c r="H23" s="71" t="s">
        <v>1490</v>
      </c>
      <c r="I23" s="71">
        <v>3</v>
      </c>
      <c r="J23" s="71" t="s">
        <v>1479</v>
      </c>
    </row>
    <row r="24" spans="1:10" x14ac:dyDescent="0.25">
      <c r="A24" s="71"/>
      <c r="B24" s="71"/>
      <c r="C24" s="71" t="s">
        <v>1236</v>
      </c>
      <c r="D24" s="71" t="s">
        <v>401</v>
      </c>
      <c r="E24" s="71"/>
      <c r="F24" s="71"/>
      <c r="G24" s="71"/>
      <c r="H24" s="71"/>
      <c r="I24" s="71"/>
      <c r="J24" s="71"/>
    </row>
    <row r="25" spans="1:10" x14ac:dyDescent="0.25">
      <c r="A25" s="71"/>
      <c r="B25" s="71"/>
      <c r="C25" s="71" t="s">
        <v>1248</v>
      </c>
      <c r="D25" s="71" t="s">
        <v>63</v>
      </c>
      <c r="E25" s="71" t="s">
        <v>357</v>
      </c>
      <c r="F25" s="71" t="s">
        <v>965</v>
      </c>
      <c r="G25" s="71" t="s">
        <v>103</v>
      </c>
      <c r="H25" s="71" t="s">
        <v>1491</v>
      </c>
      <c r="I25" s="71">
        <v>1</v>
      </c>
      <c r="J25" s="71" t="s">
        <v>420</v>
      </c>
    </row>
    <row r="26" spans="1:10" x14ac:dyDescent="0.25">
      <c r="A26" s="71"/>
      <c r="B26" s="71"/>
      <c r="C26" s="71" t="s">
        <v>1477</v>
      </c>
      <c r="D26" s="71" t="s">
        <v>24</v>
      </c>
      <c r="E26" s="71" t="s">
        <v>269</v>
      </c>
      <c r="F26" s="71" t="s">
        <v>1146</v>
      </c>
      <c r="G26" s="71" t="s">
        <v>255</v>
      </c>
      <c r="H26" s="71" t="s">
        <v>1492</v>
      </c>
      <c r="I26" s="71">
        <v>2</v>
      </c>
      <c r="J26" s="71" t="s">
        <v>351</v>
      </c>
    </row>
    <row r="27" spans="1:10" x14ac:dyDescent="0.25">
      <c r="A27" s="71"/>
      <c r="B27" s="71" t="s">
        <v>4</v>
      </c>
      <c r="C27" s="71" t="s">
        <v>1268</v>
      </c>
      <c r="D27" s="71" t="s">
        <v>1020</v>
      </c>
      <c r="E27" s="71" t="s">
        <v>1022</v>
      </c>
      <c r="F27" s="71" t="s">
        <v>1023</v>
      </c>
      <c r="G27" s="71" t="s">
        <v>100</v>
      </c>
      <c r="H27" s="71" t="s">
        <v>233</v>
      </c>
      <c r="I27" s="71" t="s">
        <v>233</v>
      </c>
      <c r="J27" s="71"/>
    </row>
    <row r="28" spans="1:10" x14ac:dyDescent="0.25">
      <c r="A28" s="71"/>
      <c r="B28" s="71"/>
      <c r="C28" s="71" t="s">
        <v>1269</v>
      </c>
      <c r="D28" s="71" t="s">
        <v>396</v>
      </c>
      <c r="E28" s="71" t="s">
        <v>1030</v>
      </c>
      <c r="F28" s="71" t="s">
        <v>1031</v>
      </c>
      <c r="G28" s="71" t="s">
        <v>100</v>
      </c>
      <c r="H28" s="71" t="s">
        <v>1493</v>
      </c>
      <c r="I28" s="71">
        <v>2</v>
      </c>
      <c r="J28" s="71" t="s">
        <v>351</v>
      </c>
    </row>
    <row r="29" spans="1:10" x14ac:dyDescent="0.25">
      <c r="A29" s="71"/>
      <c r="B29" s="71"/>
      <c r="C29" s="71" t="s">
        <v>1270</v>
      </c>
      <c r="D29" s="71" t="s">
        <v>269</v>
      </c>
      <c r="E29" s="71" t="s">
        <v>35</v>
      </c>
      <c r="F29" s="71" t="s">
        <v>1032</v>
      </c>
      <c r="G29" s="71" t="s">
        <v>100</v>
      </c>
      <c r="H29" s="71" t="s">
        <v>1494</v>
      </c>
      <c r="I29" s="71">
        <v>5</v>
      </c>
      <c r="J29" s="71"/>
    </row>
    <row r="30" spans="1:10" x14ac:dyDescent="0.25">
      <c r="A30" s="71"/>
      <c r="B30" s="71"/>
      <c r="C30" s="71" t="s">
        <v>1275</v>
      </c>
      <c r="D30" s="71" t="s">
        <v>32</v>
      </c>
      <c r="E30" s="71" t="s">
        <v>28</v>
      </c>
      <c r="F30" s="71" t="s">
        <v>1148</v>
      </c>
      <c r="G30" s="71" t="s">
        <v>255</v>
      </c>
      <c r="H30" s="71" t="s">
        <v>1495</v>
      </c>
      <c r="I30" s="71">
        <v>4</v>
      </c>
      <c r="J30" s="71"/>
    </row>
    <row r="31" spans="1:10" x14ac:dyDescent="0.25">
      <c r="A31" s="71"/>
      <c r="B31" s="71"/>
      <c r="C31" s="71" t="s">
        <v>1274</v>
      </c>
      <c r="D31" s="71" t="s">
        <v>35</v>
      </c>
      <c r="E31" s="71" t="s">
        <v>247</v>
      </c>
      <c r="F31" s="71" t="s">
        <v>1147</v>
      </c>
      <c r="G31" s="71" t="s">
        <v>255</v>
      </c>
      <c r="H31" s="71" t="s">
        <v>1496</v>
      </c>
      <c r="I31" s="71">
        <v>3</v>
      </c>
      <c r="J31" s="71" t="s">
        <v>1479</v>
      </c>
    </row>
    <row r="32" spans="1:10" x14ac:dyDescent="0.25">
      <c r="A32" s="71"/>
      <c r="B32" s="71"/>
      <c r="C32" s="71" t="s">
        <v>1288</v>
      </c>
      <c r="D32" s="71" t="s">
        <v>542</v>
      </c>
      <c r="E32" s="71" t="s">
        <v>253</v>
      </c>
      <c r="F32" s="71" t="s">
        <v>242</v>
      </c>
      <c r="G32" s="71" t="s">
        <v>99</v>
      </c>
      <c r="H32" s="71" t="s">
        <v>1497</v>
      </c>
      <c r="I32" s="71">
        <v>1</v>
      </c>
      <c r="J32" s="71" t="s">
        <v>420</v>
      </c>
    </row>
    <row r="33" spans="1:10" x14ac:dyDescent="0.25">
      <c r="A33" s="71"/>
      <c r="B33" s="71" t="s">
        <v>3</v>
      </c>
      <c r="C33" s="71" t="s">
        <v>1302</v>
      </c>
      <c r="D33" s="71" t="s">
        <v>1150</v>
      </c>
      <c r="E33" s="71" t="s">
        <v>1151</v>
      </c>
      <c r="F33" s="71" t="s">
        <v>259</v>
      </c>
      <c r="G33" s="71" t="s">
        <v>255</v>
      </c>
      <c r="H33" s="71" t="s">
        <v>1498</v>
      </c>
      <c r="I33" s="71">
        <v>1</v>
      </c>
      <c r="J33" s="71" t="s">
        <v>420</v>
      </c>
    </row>
    <row r="34" spans="1:10" x14ac:dyDescent="0.25">
      <c r="A34" s="71"/>
      <c r="B34" s="71"/>
      <c r="C34" s="71" t="s">
        <v>1301</v>
      </c>
      <c r="D34" s="71" t="s">
        <v>539</v>
      </c>
      <c r="E34" s="71"/>
      <c r="F34" s="71"/>
      <c r="G34" s="71"/>
      <c r="H34" s="71"/>
      <c r="I34" s="71"/>
      <c r="J34" s="71"/>
    </row>
    <row r="35" spans="1:10" x14ac:dyDescent="0.25">
      <c r="A35" s="71"/>
      <c r="B35" s="71"/>
      <c r="C35" s="71" t="s">
        <v>1337</v>
      </c>
      <c r="D35" s="71" t="s">
        <v>258</v>
      </c>
      <c r="E35" s="71" t="s">
        <v>1087</v>
      </c>
      <c r="F35" s="71" t="s">
        <v>1088</v>
      </c>
      <c r="G35" s="71" t="s">
        <v>102</v>
      </c>
      <c r="H35" s="71" t="s">
        <v>1500</v>
      </c>
      <c r="I35" s="71">
        <v>2</v>
      </c>
      <c r="J35" s="71" t="s">
        <v>351</v>
      </c>
    </row>
    <row r="36" spans="1:10" x14ac:dyDescent="0.25">
      <c r="A36" s="71"/>
      <c r="B36" s="71" t="s">
        <v>9</v>
      </c>
      <c r="C36" s="71" t="s">
        <v>1341</v>
      </c>
      <c r="D36" s="71" t="s">
        <v>1024</v>
      </c>
      <c r="E36" s="71" t="s">
        <v>41</v>
      </c>
      <c r="F36" s="71" t="s">
        <v>1025</v>
      </c>
      <c r="G36" s="71" t="s">
        <v>100</v>
      </c>
      <c r="H36" s="71" t="s">
        <v>233</v>
      </c>
      <c r="I36" s="71" t="s">
        <v>233</v>
      </c>
      <c r="J36" s="71"/>
    </row>
    <row r="37" spans="1:10" x14ac:dyDescent="0.25">
      <c r="A37" s="71"/>
      <c r="B37" s="71"/>
      <c r="C37" s="71" t="s">
        <v>1346</v>
      </c>
      <c r="D37" s="71" t="s">
        <v>260</v>
      </c>
      <c r="E37" s="71" t="s">
        <v>32</v>
      </c>
      <c r="F37" s="71" t="s">
        <v>261</v>
      </c>
      <c r="G37" s="71" t="s">
        <v>255</v>
      </c>
      <c r="H37" s="71" t="s">
        <v>1501</v>
      </c>
      <c r="I37" s="71">
        <v>3</v>
      </c>
      <c r="J37" s="71" t="s">
        <v>1479</v>
      </c>
    </row>
    <row r="38" spans="1:10" x14ac:dyDescent="0.25">
      <c r="A38" s="71"/>
      <c r="B38" s="71"/>
      <c r="C38" s="71" t="s">
        <v>1344</v>
      </c>
      <c r="D38" s="71" t="s">
        <v>1153</v>
      </c>
      <c r="E38" s="71" t="s">
        <v>45</v>
      </c>
      <c r="F38" s="71" t="s">
        <v>1154</v>
      </c>
      <c r="G38" s="71" t="s">
        <v>255</v>
      </c>
      <c r="H38" s="71" t="s">
        <v>1502</v>
      </c>
      <c r="I38" s="71">
        <v>4</v>
      </c>
      <c r="J38" s="71"/>
    </row>
    <row r="39" spans="1:10" x14ac:dyDescent="0.25">
      <c r="A39" s="71"/>
      <c r="B39" s="71"/>
      <c r="C39" s="71" t="s">
        <v>1379</v>
      </c>
      <c r="D39" s="71" t="s">
        <v>236</v>
      </c>
      <c r="E39" s="71" t="s">
        <v>628</v>
      </c>
      <c r="F39" s="71" t="s">
        <v>629</v>
      </c>
      <c r="G39" s="71" t="s">
        <v>99</v>
      </c>
      <c r="H39" s="71" t="s">
        <v>1503</v>
      </c>
      <c r="I39" s="71">
        <v>5</v>
      </c>
      <c r="J39" s="71"/>
    </row>
    <row r="40" spans="1:10" x14ac:dyDescent="0.25">
      <c r="A40" s="71"/>
      <c r="B40" s="71"/>
      <c r="C40" s="71" t="s">
        <v>1359</v>
      </c>
      <c r="D40" s="71" t="s">
        <v>135</v>
      </c>
      <c r="E40" s="71"/>
      <c r="F40" s="71"/>
      <c r="G40" s="71"/>
      <c r="H40" s="71"/>
      <c r="I40" s="71"/>
      <c r="J40" s="71"/>
    </row>
    <row r="41" spans="1:10" x14ac:dyDescent="0.25">
      <c r="A41" s="71"/>
      <c r="B41" s="71"/>
      <c r="C41" s="71" t="s">
        <v>1367</v>
      </c>
      <c r="D41" s="71" t="s">
        <v>174</v>
      </c>
      <c r="E41" s="71" t="s">
        <v>175</v>
      </c>
      <c r="F41" s="71" t="s">
        <v>62</v>
      </c>
      <c r="G41" s="71" t="s">
        <v>99</v>
      </c>
      <c r="H41" s="71" t="s">
        <v>1505</v>
      </c>
      <c r="I41" s="71">
        <v>6</v>
      </c>
      <c r="J41" s="71"/>
    </row>
    <row r="42" spans="1:10" x14ac:dyDescent="0.25">
      <c r="A42" s="71"/>
      <c r="B42" s="71"/>
      <c r="C42" s="71" t="s">
        <v>1369</v>
      </c>
      <c r="D42" s="71" t="s">
        <v>1095</v>
      </c>
      <c r="E42" s="71" t="s">
        <v>1078</v>
      </c>
      <c r="F42" s="71" t="s">
        <v>1096</v>
      </c>
      <c r="G42" s="71" t="s">
        <v>102</v>
      </c>
      <c r="H42" s="71" t="s">
        <v>1506</v>
      </c>
      <c r="I42" s="71">
        <v>2</v>
      </c>
      <c r="J42" s="71" t="s">
        <v>351</v>
      </c>
    </row>
    <row r="43" spans="1:10" x14ac:dyDescent="0.25">
      <c r="A43" s="71"/>
      <c r="B43" s="71"/>
      <c r="C43" s="71" t="s">
        <v>1372</v>
      </c>
      <c r="D43" s="71" t="s">
        <v>175</v>
      </c>
      <c r="E43" s="71" t="s">
        <v>670</v>
      </c>
      <c r="F43" s="71" t="s">
        <v>789</v>
      </c>
      <c r="G43" s="71" t="s">
        <v>106</v>
      </c>
      <c r="H43" s="71" t="s">
        <v>1507</v>
      </c>
      <c r="I43" s="71">
        <v>7</v>
      </c>
      <c r="J43" s="71"/>
    </row>
    <row r="44" spans="1:10" x14ac:dyDescent="0.25">
      <c r="A44" s="71"/>
      <c r="B44" s="71" t="s">
        <v>8</v>
      </c>
      <c r="C44" s="71" t="s">
        <v>1403</v>
      </c>
      <c r="D44" s="71" t="s">
        <v>256</v>
      </c>
      <c r="E44" s="71" t="s">
        <v>257</v>
      </c>
      <c r="F44" s="71" t="s">
        <v>248</v>
      </c>
      <c r="G44" s="71" t="s">
        <v>255</v>
      </c>
      <c r="H44" s="71" t="s">
        <v>1508</v>
      </c>
      <c r="I44" s="71">
        <v>4</v>
      </c>
      <c r="J44" s="71"/>
    </row>
    <row r="45" spans="1:10" x14ac:dyDescent="0.25">
      <c r="A45" s="71"/>
      <c r="B45" s="71"/>
      <c r="C45" s="71" t="s">
        <v>1382</v>
      </c>
      <c r="D45" s="71" t="s">
        <v>51</v>
      </c>
      <c r="E45" s="71" t="s">
        <v>52</v>
      </c>
      <c r="F45" s="71" t="s">
        <v>53</v>
      </c>
      <c r="G45" s="71" t="s">
        <v>99</v>
      </c>
      <c r="H45" s="71" t="s">
        <v>1509</v>
      </c>
      <c r="I45" s="71">
        <v>2</v>
      </c>
      <c r="J45" s="71" t="s">
        <v>351</v>
      </c>
    </row>
    <row r="46" spans="1:10" x14ac:dyDescent="0.25">
      <c r="A46" s="71"/>
      <c r="B46" s="71"/>
      <c r="C46" s="71" t="s">
        <v>1384</v>
      </c>
      <c r="D46" s="71" t="s">
        <v>258</v>
      </c>
      <c r="E46" s="71" t="s">
        <v>135</v>
      </c>
      <c r="F46" s="71" t="s">
        <v>643</v>
      </c>
      <c r="G46" s="71" t="s">
        <v>99</v>
      </c>
      <c r="H46" s="71" t="s">
        <v>1510</v>
      </c>
      <c r="I46" s="71">
        <v>1</v>
      </c>
      <c r="J46" s="71" t="s">
        <v>420</v>
      </c>
    </row>
    <row r="47" spans="1:10" x14ac:dyDescent="0.25">
      <c r="A47" s="71"/>
      <c r="B47" s="71"/>
      <c r="C47" s="71" t="s">
        <v>1395</v>
      </c>
      <c r="D47" s="71" t="s">
        <v>987</v>
      </c>
      <c r="E47" s="71" t="s">
        <v>988</v>
      </c>
      <c r="F47" s="71" t="s">
        <v>989</v>
      </c>
      <c r="G47" s="71" t="s">
        <v>103</v>
      </c>
      <c r="H47" s="71" t="s">
        <v>1511</v>
      </c>
      <c r="I47" s="71">
        <v>5</v>
      </c>
      <c r="J47" s="71"/>
    </row>
    <row r="48" spans="1:10" x14ac:dyDescent="0.25">
      <c r="A48" s="71"/>
      <c r="B48" s="71" t="s">
        <v>10</v>
      </c>
      <c r="C48" s="71" t="s">
        <v>1437</v>
      </c>
      <c r="D48" s="71" t="s">
        <v>398</v>
      </c>
      <c r="E48" s="71" t="s">
        <v>1042</v>
      </c>
      <c r="F48" s="71" t="s">
        <v>399</v>
      </c>
      <c r="G48" s="71" t="s">
        <v>100</v>
      </c>
      <c r="H48" s="71" t="s">
        <v>1512</v>
      </c>
      <c r="I48" s="71">
        <v>1</v>
      </c>
      <c r="J48" s="71" t="s">
        <v>420</v>
      </c>
    </row>
    <row r="49" spans="1:10" x14ac:dyDescent="0.25">
      <c r="A49" s="71"/>
      <c r="B49" s="71" t="s">
        <v>11</v>
      </c>
      <c r="C49" s="71" t="s">
        <v>1458</v>
      </c>
      <c r="D49" s="71" t="s">
        <v>645</v>
      </c>
      <c r="E49" s="71" t="s">
        <v>646</v>
      </c>
      <c r="F49" s="71" t="s">
        <v>647</v>
      </c>
      <c r="G49" s="71" t="s">
        <v>99</v>
      </c>
      <c r="H49" s="71" t="s">
        <v>1513</v>
      </c>
      <c r="I49" s="71">
        <v>1</v>
      </c>
      <c r="J49" s="71" t="s">
        <v>420</v>
      </c>
    </row>
    <row r="50" spans="1:10" x14ac:dyDescent="0.25">
      <c r="A50" s="71"/>
      <c r="B50" s="71"/>
      <c r="C50" s="71" t="s">
        <v>1451</v>
      </c>
      <c r="D50" s="71" t="s">
        <v>775</v>
      </c>
      <c r="E50" s="71" t="s">
        <v>46</v>
      </c>
      <c r="F50" s="71" t="s">
        <v>788</v>
      </c>
      <c r="G50" s="71" t="s">
        <v>106</v>
      </c>
      <c r="H50" s="71" t="s">
        <v>1514</v>
      </c>
      <c r="I50" s="71">
        <v>2</v>
      </c>
      <c r="J50" s="71" t="s">
        <v>351</v>
      </c>
    </row>
    <row r="51" spans="1:10" x14ac:dyDescent="0.25">
      <c r="A51" s="71"/>
      <c r="B51" s="71" t="s">
        <v>91</v>
      </c>
      <c r="C51" s="71" t="s">
        <v>1172</v>
      </c>
      <c r="D51" s="71" t="s">
        <v>1142</v>
      </c>
      <c r="E51" s="71" t="s">
        <v>1143</v>
      </c>
      <c r="F51" s="71" t="s">
        <v>427</v>
      </c>
      <c r="G51" s="71" t="s">
        <v>255</v>
      </c>
      <c r="H51" s="71" t="s">
        <v>233</v>
      </c>
      <c r="I51" s="71" t="s">
        <v>233</v>
      </c>
      <c r="J51" s="71"/>
    </row>
    <row r="52" spans="1:10" x14ac:dyDescent="0.25">
      <c r="A52" s="71"/>
      <c r="B52" s="71"/>
      <c r="C52" s="71" t="s">
        <v>1167</v>
      </c>
      <c r="D52" s="71" t="s">
        <v>620</v>
      </c>
      <c r="E52" s="71" t="s">
        <v>621</v>
      </c>
      <c r="F52" s="71" t="s">
        <v>622</v>
      </c>
      <c r="G52" s="71" t="s">
        <v>99</v>
      </c>
      <c r="H52" s="71" t="s">
        <v>1515</v>
      </c>
      <c r="I52" s="71">
        <v>1</v>
      </c>
      <c r="J52" s="71" t="s">
        <v>420</v>
      </c>
    </row>
    <row r="53" spans="1:10" x14ac:dyDescent="0.25">
      <c r="A53" s="71" t="s">
        <v>271</v>
      </c>
      <c r="B53" s="71"/>
      <c r="C53" s="71"/>
      <c r="D53" s="71"/>
      <c r="E53" s="71"/>
      <c r="F53" s="71"/>
      <c r="G53" s="71"/>
      <c r="H53" s="71"/>
      <c r="I53" s="71"/>
      <c r="J53" s="71"/>
    </row>
  </sheetData>
  <mergeCells count="3">
    <mergeCell ref="E2:I2"/>
    <mergeCell ref="E3:I3"/>
    <mergeCell ref="E4:I4"/>
  </mergeCells>
  <pageMargins left="0.31496062992125984" right="0.31496062992125984" top="0.35433070866141736" bottom="0.35433070866141736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0177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50177" r:id="rId4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97"/>
  <sheetViews>
    <sheetView workbookViewId="0">
      <selection sqref="A1:J12"/>
    </sheetView>
  </sheetViews>
  <sheetFormatPr baseColWidth="10" defaultRowHeight="15" x14ac:dyDescent="0.25"/>
  <cols>
    <col min="1" max="1" width="8" customWidth="1"/>
    <col min="2" max="2" width="6.85546875" customWidth="1"/>
    <col min="3" max="3" width="4.85546875" customWidth="1"/>
    <col min="4" max="4" width="15.85546875" customWidth="1"/>
    <col min="5" max="5" width="14.140625" customWidth="1"/>
    <col min="6" max="6" width="17.85546875" customWidth="1"/>
    <col min="7" max="7" width="14.42578125" customWidth="1"/>
    <col min="8" max="8" width="10.140625" customWidth="1"/>
    <col min="9" max="9" width="9.5703125" customWidth="1"/>
    <col min="10" max="15" width="11.42578125" customWidth="1"/>
    <col min="16" max="40" width="2.85546875" customWidth="1"/>
  </cols>
  <sheetData>
    <row r="1" spans="1:4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4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40" ht="15.75" x14ac:dyDescent="0.25">
      <c r="E3" s="165" t="s">
        <v>274</v>
      </c>
      <c r="F3" s="165"/>
      <c r="G3" s="165"/>
      <c r="H3" s="165"/>
      <c r="I3" s="165"/>
    </row>
    <row r="4" spans="1:40" ht="15.75" x14ac:dyDescent="0.25">
      <c r="A4" s="5" t="s">
        <v>2</v>
      </c>
      <c r="B4" t="s">
        <v>740</v>
      </c>
      <c r="C4" s="13"/>
      <c r="D4" s="13"/>
      <c r="E4" s="166" t="s">
        <v>1475</v>
      </c>
      <c r="F4" s="166"/>
      <c r="G4" s="166"/>
      <c r="H4" s="166"/>
      <c r="I4" s="166"/>
    </row>
    <row r="6" spans="1:4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40" s="15" customFormat="1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137" t="s">
        <v>350</v>
      </c>
      <c r="K7"/>
      <c r="L7"/>
      <c r="M7"/>
      <c r="N7"/>
      <c r="O7"/>
      <c r="P7"/>
      <c r="Q7" s="72">
        <v>2</v>
      </c>
      <c r="R7" s="72">
        <v>3</v>
      </c>
      <c r="S7" s="72">
        <v>4</v>
      </c>
      <c r="T7" s="84">
        <v>5</v>
      </c>
      <c r="U7" s="72">
        <v>6</v>
      </c>
      <c r="V7" s="72">
        <v>7</v>
      </c>
      <c r="W7" s="72">
        <v>8</v>
      </c>
      <c r="X7" s="72">
        <v>9</v>
      </c>
      <c r="Y7" s="72">
        <v>10</v>
      </c>
      <c r="Z7" s="72">
        <v>11</v>
      </c>
      <c r="AA7" s="72">
        <v>12</v>
      </c>
      <c r="AB7" s="72">
        <v>13</v>
      </c>
      <c r="AC7" s="72">
        <v>14</v>
      </c>
      <c r="AD7" s="72">
        <v>15</v>
      </c>
      <c r="AE7" s="72">
        <v>16</v>
      </c>
      <c r="AF7" s="72">
        <v>17</v>
      </c>
      <c r="AG7" s="72">
        <v>18</v>
      </c>
      <c r="AH7" s="72">
        <v>19</v>
      </c>
      <c r="AI7" s="72">
        <v>20</v>
      </c>
      <c r="AJ7" s="72">
        <v>21</v>
      </c>
      <c r="AK7" s="72">
        <v>22</v>
      </c>
      <c r="AL7" s="72">
        <v>23</v>
      </c>
      <c r="AM7" s="72">
        <v>24</v>
      </c>
      <c r="AN7" s="72">
        <v>25</v>
      </c>
    </row>
    <row r="8" spans="1:40" x14ac:dyDescent="0.25">
      <c r="A8" s="71" t="s">
        <v>97</v>
      </c>
      <c r="B8" s="74" t="s">
        <v>3</v>
      </c>
      <c r="C8" s="99" t="s">
        <v>1318</v>
      </c>
      <c r="D8" s="99" t="s">
        <v>385</v>
      </c>
      <c r="E8" s="99" t="s">
        <v>925</v>
      </c>
      <c r="F8" s="99" t="s">
        <v>943</v>
      </c>
      <c r="G8" t="s">
        <v>103</v>
      </c>
      <c r="H8">
        <v>21.23</v>
      </c>
      <c r="I8" s="99">
        <v>1</v>
      </c>
      <c r="J8" t="s">
        <v>420</v>
      </c>
      <c r="Q8" s="71"/>
      <c r="R8" s="71"/>
      <c r="S8" s="71"/>
      <c r="T8" s="74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</row>
    <row r="9" spans="1:40" x14ac:dyDescent="0.25">
      <c r="A9" s="71" t="s">
        <v>270</v>
      </c>
      <c r="B9" s="71"/>
      <c r="C9" s="71"/>
      <c r="D9" s="71"/>
      <c r="E9" s="71"/>
      <c r="F9" s="71"/>
      <c r="G9" s="71"/>
      <c r="H9" s="71"/>
      <c r="I9" s="71"/>
      <c r="J9" s="71"/>
      <c r="Q9" s="71"/>
      <c r="R9" s="71"/>
      <c r="S9" s="71"/>
      <c r="T9" s="99"/>
      <c r="U9" s="75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</row>
    <row r="10" spans="1:40" x14ac:dyDescent="0.25">
      <c r="A10" s="71" t="s">
        <v>96</v>
      </c>
      <c r="B10" s="71" t="s">
        <v>9</v>
      </c>
      <c r="C10" s="77" t="s">
        <v>1340</v>
      </c>
      <c r="D10" s="99" t="s">
        <v>1019</v>
      </c>
      <c r="E10" s="99" t="s">
        <v>1020</v>
      </c>
      <c r="F10" s="99" t="s">
        <v>1021</v>
      </c>
      <c r="G10" s="99" t="s">
        <v>100</v>
      </c>
      <c r="H10" t="s">
        <v>233</v>
      </c>
      <c r="I10" s="99" t="s">
        <v>233</v>
      </c>
      <c r="Q10" s="71"/>
      <c r="R10" s="71"/>
      <c r="S10" s="71"/>
      <c r="T10" s="74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</row>
    <row r="11" spans="1:40" x14ac:dyDescent="0.25">
      <c r="A11" s="71"/>
      <c r="B11" s="71"/>
      <c r="C11" s="78" t="s">
        <v>1375</v>
      </c>
      <c r="D11" s="99" t="s">
        <v>28</v>
      </c>
      <c r="E11" s="99" t="s">
        <v>980</v>
      </c>
      <c r="F11" s="99" t="s">
        <v>981</v>
      </c>
      <c r="G11" s="99" t="s">
        <v>103</v>
      </c>
      <c r="H11" s="99" t="s">
        <v>233</v>
      </c>
      <c r="I11" s="99" t="s">
        <v>233</v>
      </c>
      <c r="J11" s="99"/>
      <c r="Q11" s="71"/>
      <c r="R11" s="71"/>
      <c r="S11" s="71"/>
      <c r="T11" s="77"/>
      <c r="U11" s="76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</row>
    <row r="12" spans="1:40" x14ac:dyDescent="0.25">
      <c r="A12" s="71" t="s">
        <v>271</v>
      </c>
      <c r="B12" s="71"/>
      <c r="C12" s="71"/>
      <c r="D12" s="71"/>
      <c r="E12" s="71"/>
      <c r="F12" s="71"/>
      <c r="G12" s="71"/>
      <c r="H12" s="71"/>
      <c r="I12" s="71"/>
      <c r="J12" s="71"/>
      <c r="Q12" s="71"/>
      <c r="R12" s="71"/>
      <c r="S12" s="71"/>
      <c r="T12" s="78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</row>
    <row r="13" spans="1:40" x14ac:dyDescent="0.25">
      <c r="Q13" s="71"/>
      <c r="R13" s="71"/>
      <c r="S13" s="71"/>
      <c r="T13" s="74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</row>
    <row r="14" spans="1:40" x14ac:dyDescent="0.25">
      <c r="Q14" s="71"/>
      <c r="R14" s="71"/>
      <c r="S14" s="71"/>
      <c r="T14" s="99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1"/>
      <c r="AG14" s="71"/>
      <c r="AH14" s="71"/>
      <c r="AI14" s="71"/>
      <c r="AJ14" s="71"/>
      <c r="AK14" s="71"/>
      <c r="AL14" s="71"/>
      <c r="AM14" s="71"/>
      <c r="AN14" s="71"/>
    </row>
    <row r="15" spans="1:40" x14ac:dyDescent="0.25">
      <c r="Q15" s="71"/>
      <c r="R15" s="71"/>
      <c r="S15" s="71"/>
      <c r="T15" s="74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</row>
    <row r="16" spans="1:40" x14ac:dyDescent="0.25">
      <c r="Q16" s="71"/>
      <c r="R16" s="71"/>
      <c r="S16" s="71"/>
      <c r="T16" s="99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1"/>
      <c r="AG16" s="71"/>
      <c r="AH16" s="71"/>
      <c r="AI16" s="71"/>
      <c r="AJ16" s="71"/>
      <c r="AK16" s="71"/>
      <c r="AL16" s="71"/>
      <c r="AM16" s="71"/>
      <c r="AN16" s="71"/>
    </row>
    <row r="17" spans="17:40" x14ac:dyDescent="0.25">
      <c r="Q17" s="71"/>
      <c r="R17" s="71"/>
      <c r="S17" s="71"/>
      <c r="T17" s="74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</row>
    <row r="18" spans="17:40" x14ac:dyDescent="0.25">
      <c r="Q18" s="71"/>
      <c r="R18" s="71"/>
      <c r="S18" s="71"/>
      <c r="T18" s="74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</row>
    <row r="19" spans="17:40" x14ac:dyDescent="0.25">
      <c r="Q19" s="71"/>
      <c r="R19" s="71"/>
      <c r="S19" s="71"/>
      <c r="T19" s="74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</row>
    <row r="20" spans="17:40" x14ac:dyDescent="0.25">
      <c r="Q20" s="71"/>
      <c r="R20" s="71"/>
      <c r="S20" s="71"/>
      <c r="T20" s="74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</row>
    <row r="21" spans="17:40" x14ac:dyDescent="0.25">
      <c r="Q21" s="71"/>
      <c r="R21" s="71"/>
      <c r="S21" s="71"/>
      <c r="T21" s="99"/>
      <c r="U21" s="75"/>
      <c r="V21" s="75"/>
      <c r="W21" s="75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</row>
    <row r="22" spans="17:40" x14ac:dyDescent="0.25">
      <c r="Q22" s="71"/>
      <c r="R22" s="71"/>
      <c r="S22" s="71"/>
      <c r="T22" s="74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</row>
    <row r="23" spans="17:40" x14ac:dyDescent="0.25">
      <c r="Q23" s="71"/>
      <c r="R23" s="71"/>
      <c r="S23" s="71"/>
      <c r="T23" s="74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</row>
    <row r="24" spans="17:40" x14ac:dyDescent="0.25">
      <c r="Q24" s="71"/>
      <c r="R24" s="71"/>
      <c r="S24" s="71"/>
      <c r="T24" s="77"/>
      <c r="U24" s="76"/>
      <c r="V24" s="76"/>
      <c r="W24" s="76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</row>
    <row r="25" spans="17:40" x14ac:dyDescent="0.25">
      <c r="Q25" s="71"/>
      <c r="R25" s="71"/>
      <c r="S25" s="71"/>
      <c r="T25" s="74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</row>
    <row r="26" spans="17:40" x14ac:dyDescent="0.25">
      <c r="Q26" s="71"/>
      <c r="R26" s="71"/>
      <c r="S26" s="71"/>
      <c r="T26" s="74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</row>
    <row r="27" spans="17:40" x14ac:dyDescent="0.25">
      <c r="Q27" s="71"/>
      <c r="R27" s="71"/>
      <c r="S27" s="71"/>
      <c r="T27" s="74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</row>
    <row r="28" spans="17:40" x14ac:dyDescent="0.25">
      <c r="Q28" s="71"/>
      <c r="R28" s="71"/>
      <c r="S28" s="71"/>
      <c r="T28" s="74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</row>
    <row r="29" spans="17:40" x14ac:dyDescent="0.25">
      <c r="Q29" s="71"/>
      <c r="R29" s="71"/>
      <c r="S29" s="71"/>
      <c r="T29" s="74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</row>
    <row r="30" spans="17:40" x14ac:dyDescent="0.25">
      <c r="Q30" s="71"/>
      <c r="R30" s="71"/>
      <c r="S30" s="71"/>
      <c r="T30" s="74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</row>
    <row r="31" spans="17:40" x14ac:dyDescent="0.25">
      <c r="Q31" s="71"/>
      <c r="R31" s="71"/>
      <c r="S31" s="71"/>
      <c r="T31" s="74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</row>
    <row r="32" spans="17:40" x14ac:dyDescent="0.25">
      <c r="Q32" s="71"/>
      <c r="R32" s="71"/>
      <c r="S32" s="71"/>
      <c r="T32" s="74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</row>
    <row r="33" spans="17:40" x14ac:dyDescent="0.25">
      <c r="Q33" s="71"/>
      <c r="R33" s="71"/>
      <c r="S33" s="71"/>
      <c r="T33" s="74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</row>
    <row r="34" spans="17:40" x14ac:dyDescent="0.25">
      <c r="Q34" s="71"/>
      <c r="R34" s="71"/>
      <c r="S34" s="71"/>
      <c r="T34" s="74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</row>
    <row r="35" spans="17:40" x14ac:dyDescent="0.25">
      <c r="Q35" s="71"/>
      <c r="R35" s="71"/>
      <c r="S35" s="71"/>
      <c r="T35" s="74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</row>
    <row r="36" spans="17:40" x14ac:dyDescent="0.25">
      <c r="Q36" s="71"/>
      <c r="R36" s="71"/>
      <c r="S36" s="71"/>
      <c r="T36" s="74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</row>
    <row r="37" spans="17:40" x14ac:dyDescent="0.25">
      <c r="Q37" s="71"/>
      <c r="R37" s="71"/>
      <c r="S37" s="71"/>
      <c r="T37" s="74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</row>
    <row r="38" spans="17:40" x14ac:dyDescent="0.25">
      <c r="Q38" s="71"/>
      <c r="R38" s="71"/>
      <c r="S38" s="71"/>
      <c r="T38" s="74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</row>
    <row r="39" spans="17:40" x14ac:dyDescent="0.25">
      <c r="Q39" s="71"/>
      <c r="R39" s="71"/>
      <c r="S39" s="71"/>
      <c r="T39" s="74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</row>
    <row r="40" spans="17:40" x14ac:dyDescent="0.25">
      <c r="Q40" s="71"/>
      <c r="R40" s="71"/>
      <c r="S40" s="71"/>
      <c r="T40" s="74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</row>
    <row r="41" spans="17:40" x14ac:dyDescent="0.25">
      <c r="Q41" s="71"/>
      <c r="R41" s="71"/>
      <c r="S41" s="71"/>
      <c r="T41" s="74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</row>
    <row r="42" spans="17:40" x14ac:dyDescent="0.25">
      <c r="Q42" s="71"/>
      <c r="R42" s="71"/>
      <c r="S42" s="71"/>
      <c r="T42" s="74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</row>
    <row r="43" spans="17:40" x14ac:dyDescent="0.25">
      <c r="Q43" s="71"/>
      <c r="R43" s="71"/>
      <c r="S43" s="71"/>
      <c r="T43" s="74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</row>
    <row r="44" spans="17:40" x14ac:dyDescent="0.25">
      <c r="Q44" s="71"/>
      <c r="R44" s="71"/>
      <c r="S44" s="71"/>
      <c r="T44" s="74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</row>
    <row r="45" spans="17:40" x14ac:dyDescent="0.25">
      <c r="Q45" s="71"/>
      <c r="R45" s="71"/>
      <c r="S45" s="71"/>
      <c r="T45" s="74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</row>
    <row r="46" spans="17:40" x14ac:dyDescent="0.25">
      <c r="Q46" s="71"/>
      <c r="R46" s="71"/>
      <c r="S46" s="71"/>
      <c r="T46" s="74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</row>
    <row r="47" spans="17:40" x14ac:dyDescent="0.25">
      <c r="Q47" s="71"/>
      <c r="R47" s="71"/>
      <c r="S47" s="71"/>
      <c r="T47" s="74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</row>
    <row r="48" spans="17:40" x14ac:dyDescent="0.25">
      <c r="Q48" s="71"/>
      <c r="R48" s="71"/>
      <c r="S48" s="71"/>
      <c r="T48" s="74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</row>
    <row r="49" spans="17:40" x14ac:dyDescent="0.25">
      <c r="Q49" s="71"/>
      <c r="R49" s="71"/>
      <c r="S49" s="71"/>
      <c r="T49" s="74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</row>
    <row r="50" spans="17:40" x14ac:dyDescent="0.25">
      <c r="Q50" s="71"/>
      <c r="R50" s="71"/>
      <c r="S50" s="71"/>
      <c r="T50" s="74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</row>
    <row r="51" spans="17:40" x14ac:dyDescent="0.25">
      <c r="Q51" s="71"/>
      <c r="R51" s="71"/>
      <c r="S51" s="71"/>
      <c r="T51" s="74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</row>
    <row r="52" spans="17:40" x14ac:dyDescent="0.25">
      <c r="Q52" s="71"/>
      <c r="R52" s="71"/>
      <c r="S52" s="71"/>
      <c r="T52" s="74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</row>
    <row r="53" spans="17:40" x14ac:dyDescent="0.25">
      <c r="Q53" s="71"/>
      <c r="R53" s="71"/>
      <c r="S53" s="71"/>
      <c r="T53" s="74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</row>
    <row r="54" spans="17:40" x14ac:dyDescent="0.25">
      <c r="Q54" s="71"/>
      <c r="R54" s="71"/>
      <c r="S54" s="71"/>
      <c r="T54" s="74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</row>
    <row r="55" spans="17:40" x14ac:dyDescent="0.25">
      <c r="Q55" s="71"/>
      <c r="R55" s="71"/>
      <c r="S55" s="71"/>
      <c r="T55" s="74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</row>
    <row r="56" spans="17:40" x14ac:dyDescent="0.25">
      <c r="Q56" s="71"/>
      <c r="R56" s="71"/>
      <c r="S56" s="71"/>
      <c r="T56" s="74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</row>
    <row r="57" spans="17:40" x14ac:dyDescent="0.25">
      <c r="Q57" s="71"/>
      <c r="R57" s="71"/>
      <c r="S57" s="71"/>
      <c r="T57" s="74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</row>
    <row r="58" spans="17:40" x14ac:dyDescent="0.25">
      <c r="Q58" s="71"/>
      <c r="R58" s="71"/>
      <c r="S58" s="71"/>
      <c r="T58" s="74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</row>
    <row r="59" spans="17:40" x14ac:dyDescent="0.25">
      <c r="Q59" s="71"/>
      <c r="R59" s="71"/>
      <c r="S59" s="71"/>
      <c r="T59" s="74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</row>
    <row r="60" spans="17:40" x14ac:dyDescent="0.25">
      <c r="Q60" s="71"/>
      <c r="R60" s="71"/>
      <c r="S60" s="71"/>
      <c r="T60" s="74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</row>
    <row r="61" spans="17:40" x14ac:dyDescent="0.25">
      <c r="Q61" s="71"/>
      <c r="R61" s="71"/>
      <c r="S61" s="71"/>
      <c r="T61" s="74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</row>
    <row r="62" spans="17:40" x14ac:dyDescent="0.25">
      <c r="Q62" s="71"/>
      <c r="R62" s="71"/>
      <c r="S62" s="71"/>
      <c r="T62" s="74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</row>
    <row r="63" spans="17:40" x14ac:dyDescent="0.25">
      <c r="Q63" s="71"/>
      <c r="R63" s="71"/>
      <c r="S63" s="71"/>
      <c r="T63" s="74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</row>
    <row r="64" spans="17:40" x14ac:dyDescent="0.25">
      <c r="Q64" s="71"/>
      <c r="R64" s="71"/>
      <c r="S64" s="71"/>
      <c r="T64" s="74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</row>
    <row r="65" spans="17:40" x14ac:dyDescent="0.25">
      <c r="Q65" s="71"/>
      <c r="R65" s="71"/>
      <c r="S65" s="71"/>
      <c r="T65" s="74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</row>
    <row r="66" spans="17:40" x14ac:dyDescent="0.25">
      <c r="Q66" s="71"/>
      <c r="R66" s="71"/>
      <c r="S66" s="71"/>
      <c r="T66" s="74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</row>
    <row r="67" spans="17:40" x14ac:dyDescent="0.25">
      <c r="Q67" s="71"/>
      <c r="R67" s="71"/>
      <c r="S67" s="71"/>
      <c r="T67" s="74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</row>
    <row r="68" spans="17:40" x14ac:dyDescent="0.25">
      <c r="Q68" s="71"/>
      <c r="R68" s="71"/>
      <c r="S68" s="71"/>
      <c r="T68" s="74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</row>
    <row r="69" spans="17:40" x14ac:dyDescent="0.25">
      <c r="Q69" s="71"/>
      <c r="R69" s="71"/>
      <c r="S69" s="71"/>
      <c r="T69" s="74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</row>
    <row r="70" spans="17:40" x14ac:dyDescent="0.25">
      <c r="Q70" s="71"/>
      <c r="R70" s="71"/>
      <c r="S70" s="71"/>
      <c r="T70" s="74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</row>
    <row r="71" spans="17:40" x14ac:dyDescent="0.25">
      <c r="Q71" s="71"/>
      <c r="R71" s="71"/>
      <c r="S71" s="71"/>
      <c r="T71" s="74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</row>
    <row r="72" spans="17:40" x14ac:dyDescent="0.25">
      <c r="Q72" s="71"/>
      <c r="R72" s="71"/>
      <c r="S72" s="71"/>
      <c r="T72" s="74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</row>
    <row r="73" spans="17:40" x14ac:dyDescent="0.25">
      <c r="Q73" s="71"/>
      <c r="R73" s="71"/>
      <c r="S73" s="71"/>
      <c r="T73" s="74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</row>
    <row r="74" spans="17:40" x14ac:dyDescent="0.25">
      <c r="Q74" s="71"/>
      <c r="R74" s="71"/>
      <c r="S74" s="71"/>
      <c r="T74" s="74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</row>
    <row r="75" spans="17:40" x14ac:dyDescent="0.25">
      <c r="Q75" s="71"/>
      <c r="R75" s="71"/>
      <c r="S75" s="71"/>
      <c r="T75" s="74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</row>
    <row r="76" spans="17:40" x14ac:dyDescent="0.25">
      <c r="Q76" s="71"/>
      <c r="R76" s="71"/>
      <c r="S76" s="71"/>
      <c r="T76" s="74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</row>
    <row r="77" spans="17:40" x14ac:dyDescent="0.25">
      <c r="Q77" s="71"/>
      <c r="R77" s="71"/>
      <c r="S77" s="71"/>
    </row>
    <row r="78" spans="17:40" x14ac:dyDescent="0.25">
      <c r="Q78" s="71"/>
      <c r="R78" s="71"/>
      <c r="S78" s="71"/>
    </row>
    <row r="79" spans="17:40" x14ac:dyDescent="0.25">
      <c r="Q79" s="71"/>
      <c r="R79" s="71"/>
      <c r="S79" s="71"/>
    </row>
    <row r="80" spans="17:40" x14ac:dyDescent="0.25">
      <c r="Q80" s="71"/>
      <c r="R80" s="71"/>
      <c r="S80" s="71"/>
    </row>
    <row r="81" spans="17:19" x14ac:dyDescent="0.25">
      <c r="Q81" s="71"/>
      <c r="R81" s="71"/>
      <c r="S81" s="71"/>
    </row>
    <row r="82" spans="17:19" x14ac:dyDescent="0.25">
      <c r="Q82" s="71"/>
      <c r="R82" s="71"/>
      <c r="S82" s="71"/>
    </row>
    <row r="83" spans="17:19" x14ac:dyDescent="0.25">
      <c r="Q83" s="71"/>
      <c r="R83" s="71"/>
      <c r="S83" s="71"/>
    </row>
    <row r="84" spans="17:19" x14ac:dyDescent="0.25">
      <c r="Q84" s="71"/>
      <c r="R84" s="71"/>
      <c r="S84" s="71"/>
    </row>
    <row r="85" spans="17:19" x14ac:dyDescent="0.25">
      <c r="Q85" s="71"/>
      <c r="R85" s="71"/>
      <c r="S85" s="71"/>
    </row>
    <row r="86" spans="17:19" x14ac:dyDescent="0.25">
      <c r="Q86" s="71"/>
      <c r="R86" s="71"/>
      <c r="S86" s="71"/>
    </row>
    <row r="87" spans="17:19" x14ac:dyDescent="0.25">
      <c r="Q87" s="71"/>
      <c r="R87" s="71"/>
      <c r="S87" s="71"/>
    </row>
    <row r="88" spans="17:19" x14ac:dyDescent="0.25">
      <c r="Q88" s="71"/>
      <c r="R88" s="71"/>
      <c r="S88" s="71"/>
    </row>
    <row r="89" spans="17:19" x14ac:dyDescent="0.25">
      <c r="Q89" s="71"/>
      <c r="R89" s="71"/>
      <c r="S89" s="71"/>
    </row>
    <row r="90" spans="17:19" x14ac:dyDescent="0.25">
      <c r="Q90" s="71"/>
      <c r="R90" s="71"/>
      <c r="S90" s="71"/>
    </row>
    <row r="91" spans="17:19" x14ac:dyDescent="0.25">
      <c r="Q91" s="71"/>
      <c r="R91" s="71"/>
      <c r="S91" s="71"/>
    </row>
    <row r="92" spans="17:19" x14ac:dyDescent="0.25">
      <c r="Q92" s="71"/>
      <c r="R92" s="71"/>
      <c r="S92" s="71"/>
    </row>
    <row r="93" spans="17:19" x14ac:dyDescent="0.25">
      <c r="Q93" s="71"/>
      <c r="R93" s="71"/>
      <c r="S93" s="71"/>
    </row>
    <row r="94" spans="17:19" x14ac:dyDescent="0.25">
      <c r="Q94" s="71"/>
      <c r="R94" s="71"/>
      <c r="S94" s="71"/>
    </row>
    <row r="95" spans="17:19" x14ac:dyDescent="0.25">
      <c r="Q95" s="71"/>
      <c r="R95" s="71"/>
      <c r="S95" s="71"/>
    </row>
    <row r="96" spans="17:19" x14ac:dyDescent="0.25">
      <c r="Q96" s="71"/>
      <c r="R96" s="71"/>
      <c r="S96" s="71"/>
    </row>
    <row r="97" spans="17:19" x14ac:dyDescent="0.25">
      <c r="Q97" s="71"/>
      <c r="R97" s="71"/>
      <c r="S97" s="71"/>
    </row>
  </sheetData>
  <mergeCells count="3">
    <mergeCell ref="E2:I2"/>
    <mergeCell ref="E3:I3"/>
    <mergeCell ref="E4:I4"/>
  </mergeCells>
  <pageMargins left="0.19685039370078741" right="0" top="0.19685039370078741" bottom="0.19685039370078741" header="0.31496062992125984" footer="0.31496062992125984"/>
  <pageSetup scale="90" orientation="portrait" horizontalDpi="360" verticalDpi="360" r:id="rId2"/>
  <drawing r:id="rId3"/>
  <legacyDrawing r:id="rId4"/>
  <oleObjects>
    <mc:AlternateContent xmlns:mc="http://schemas.openxmlformats.org/markup-compatibility/2006">
      <mc:Choice Requires="x14">
        <oleObject progId="MS_ClipArt_Gallery" shapeId="8193" r:id="rId5">
          <objectPr defaultSize="0" autoPict="0" r:id="rId6">
            <anchor moveWithCells="1">
              <from>
                <xdr:col>22</xdr:col>
                <xdr:colOff>95250</xdr:colOff>
                <xdr:row>0</xdr:row>
                <xdr:rowOff>0</xdr:rowOff>
              </from>
              <to>
                <xdr:col>25</xdr:col>
                <xdr:colOff>152400</xdr:colOff>
                <xdr:row>5</xdr:row>
                <xdr:rowOff>9525</xdr:rowOff>
              </to>
            </anchor>
          </objectPr>
        </oleObject>
      </mc:Choice>
      <mc:Fallback>
        <oleObject progId="MS_ClipArt_Gallery" shapeId="8193" r:id="rId5"/>
      </mc:Fallback>
    </mc:AlternateContent>
    <mc:AlternateContent xmlns:mc="http://schemas.openxmlformats.org/markup-compatibility/2006">
      <mc:Choice Requires="x14">
        <oleObject progId="MS_ClipArt_Gallery" shapeId="8194" r:id="rId7">
          <objectPr defaultSize="0" autoPict="0" r:id="rId6">
            <anchor moveWithCells="1">
              <from>
                <xdr:col>21</xdr:col>
                <xdr:colOff>38100</xdr:colOff>
                <xdr:row>0</xdr:row>
                <xdr:rowOff>19050</xdr:rowOff>
              </from>
              <to>
                <xdr:col>24</xdr:col>
                <xdr:colOff>95250</xdr:colOff>
                <xdr:row>4</xdr:row>
                <xdr:rowOff>104775</xdr:rowOff>
              </to>
            </anchor>
          </objectPr>
        </oleObject>
      </mc:Choice>
      <mc:Fallback>
        <oleObject progId="MS_ClipArt_Gallery" shapeId="8194" r:id="rId7"/>
      </mc:Fallback>
    </mc:AlternateContent>
    <mc:AlternateContent xmlns:mc="http://schemas.openxmlformats.org/markup-compatibility/2006">
      <mc:Choice Requires="x14">
        <oleObject progId="MS_ClipArt_Gallery" shapeId="8195" r:id="rId8">
          <objectPr defaultSize="0" autoPict="0" r:id="rId6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133350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8195" r:id="rId8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2"/>
  <sheetViews>
    <sheetView workbookViewId="0">
      <selection activeCell="H20" sqref="H20"/>
    </sheetView>
  </sheetViews>
  <sheetFormatPr baseColWidth="10" defaultRowHeight="15" x14ac:dyDescent="0.25"/>
  <cols>
    <col min="2" max="2" width="11.140625" bestFit="1" customWidth="1"/>
    <col min="3" max="3" width="4" bestFit="1" customWidth="1"/>
    <col min="4" max="4" width="9.42578125" bestFit="1" customWidth="1"/>
    <col min="6" max="6" width="19.42578125" bestFit="1" customWidth="1"/>
    <col min="7" max="7" width="12.28515625" bestFit="1" customWidth="1"/>
    <col min="8" max="8" width="7.57031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t="s">
        <v>740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3</v>
      </c>
      <c r="C8" s="71" t="s">
        <v>1318</v>
      </c>
      <c r="D8" s="71" t="s">
        <v>385</v>
      </c>
      <c r="E8" s="71" t="s">
        <v>925</v>
      </c>
      <c r="F8" s="71" t="s">
        <v>943</v>
      </c>
      <c r="G8" s="71" t="s">
        <v>103</v>
      </c>
      <c r="H8" s="71">
        <v>21.23</v>
      </c>
      <c r="I8" s="71">
        <v>1</v>
      </c>
      <c r="J8" s="71" t="s">
        <v>420</v>
      </c>
    </row>
    <row r="9" spans="1:10" x14ac:dyDescent="0.25">
      <c r="A9" s="71" t="s">
        <v>270</v>
      </c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5">
      <c r="A10" s="71" t="s">
        <v>96</v>
      </c>
      <c r="B10" s="71" t="s">
        <v>9</v>
      </c>
      <c r="C10" s="71" t="s">
        <v>1340</v>
      </c>
      <c r="D10" s="71" t="s">
        <v>1019</v>
      </c>
      <c r="E10" s="71" t="s">
        <v>1020</v>
      </c>
      <c r="F10" s="71" t="s">
        <v>1021</v>
      </c>
      <c r="G10" s="71" t="s">
        <v>100</v>
      </c>
      <c r="H10" s="71" t="s">
        <v>233</v>
      </c>
      <c r="I10" s="71" t="s">
        <v>233</v>
      </c>
      <c r="J10" s="71"/>
    </row>
    <row r="11" spans="1:10" x14ac:dyDescent="0.25">
      <c r="A11" s="71"/>
      <c r="B11" s="71"/>
      <c r="C11" s="71" t="s">
        <v>1375</v>
      </c>
      <c r="D11" s="71" t="s">
        <v>28</v>
      </c>
      <c r="E11" s="71" t="s">
        <v>980</v>
      </c>
      <c r="F11" s="71" t="s">
        <v>981</v>
      </c>
      <c r="G11" s="71" t="s">
        <v>103</v>
      </c>
      <c r="H11" s="71" t="s">
        <v>233</v>
      </c>
      <c r="I11" s="71" t="s">
        <v>233</v>
      </c>
      <c r="J11" s="71"/>
    </row>
    <row r="12" spans="1:10" x14ac:dyDescent="0.25">
      <c r="A12" s="71" t="s">
        <v>271</v>
      </c>
      <c r="B12" s="71"/>
      <c r="C12" s="71"/>
      <c r="D12" s="71"/>
      <c r="E12" s="71"/>
      <c r="F12" s="71"/>
      <c r="G12" s="71"/>
      <c r="H12" s="71"/>
      <c r="I12" s="71"/>
      <c r="J12" s="71"/>
    </row>
  </sheetData>
  <mergeCells count="3">
    <mergeCell ref="E2:I2"/>
    <mergeCell ref="E3:I3"/>
    <mergeCell ref="E4:I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_ClipArt_Gallery" shapeId="88065" r:id="rId3">
          <objectPr defaultSize="0" autoPict="0" r:id="rId4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88065" r:id="rId3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"/>
  <sheetViews>
    <sheetView workbookViewId="0">
      <selection activeCell="G8" sqref="G8"/>
    </sheetView>
  </sheetViews>
  <sheetFormatPr baseColWidth="10" defaultRowHeight="15" x14ac:dyDescent="0.25"/>
  <cols>
    <col min="3" max="3" width="4" bestFit="1" customWidth="1"/>
    <col min="4" max="4" width="9.42578125" bestFit="1" customWidth="1"/>
    <col min="5" max="5" width="11.5703125" bestFit="1" customWidth="1"/>
    <col min="6" max="6" width="17" bestFit="1" customWidth="1"/>
    <col min="7" max="7" width="12.28515625" bestFit="1" customWidth="1"/>
    <col min="8" max="8" width="8.1406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t="s">
        <v>1162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96</v>
      </c>
      <c r="B8" s="71" t="s">
        <v>16</v>
      </c>
      <c r="C8" s="71" t="s">
        <v>1183</v>
      </c>
      <c r="D8" s="71" t="s">
        <v>258</v>
      </c>
      <c r="E8" s="71" t="s">
        <v>35</v>
      </c>
      <c r="F8" s="71" t="s">
        <v>543</v>
      </c>
      <c r="G8" s="71" t="s">
        <v>99</v>
      </c>
      <c r="H8" s="71" t="s">
        <v>1765</v>
      </c>
      <c r="I8" s="71">
        <v>1</v>
      </c>
      <c r="J8" s="71" t="s">
        <v>420</v>
      </c>
    </row>
    <row r="9" spans="1:10" x14ac:dyDescent="0.25">
      <c r="A9" s="71"/>
      <c r="B9" s="71" t="s">
        <v>13</v>
      </c>
      <c r="C9" s="71" t="s">
        <v>1228</v>
      </c>
      <c r="D9" s="71" t="s">
        <v>402</v>
      </c>
      <c r="E9" s="71" t="s">
        <v>780</v>
      </c>
      <c r="F9" s="71" t="s">
        <v>239</v>
      </c>
      <c r="G9" s="71" t="s">
        <v>106</v>
      </c>
      <c r="H9" s="71" t="s">
        <v>1766</v>
      </c>
      <c r="I9" s="71">
        <v>1</v>
      </c>
      <c r="J9" s="71" t="s">
        <v>420</v>
      </c>
    </row>
    <row r="10" spans="1:10" x14ac:dyDescent="0.25">
      <c r="A10" s="71"/>
      <c r="B10" s="71" t="s">
        <v>4</v>
      </c>
      <c r="C10" s="71" t="s">
        <v>1275</v>
      </c>
      <c r="D10" s="71" t="s">
        <v>32</v>
      </c>
      <c r="E10" s="71" t="s">
        <v>28</v>
      </c>
      <c r="F10" s="71" t="s">
        <v>1148</v>
      </c>
      <c r="G10" s="71" t="s">
        <v>255</v>
      </c>
      <c r="H10" s="71" t="s">
        <v>1767</v>
      </c>
      <c r="I10" s="71">
        <v>2</v>
      </c>
      <c r="J10" s="71" t="s">
        <v>351</v>
      </c>
    </row>
    <row r="11" spans="1:10" x14ac:dyDescent="0.25">
      <c r="A11" s="71"/>
      <c r="B11" s="71"/>
      <c r="C11" s="71" t="s">
        <v>1288</v>
      </c>
      <c r="D11" s="71" t="s">
        <v>542</v>
      </c>
      <c r="E11" s="71" t="s">
        <v>253</v>
      </c>
      <c r="F11" s="71" t="s">
        <v>242</v>
      </c>
      <c r="G11" s="71" t="s">
        <v>99</v>
      </c>
      <c r="H11" s="71" t="s">
        <v>1768</v>
      </c>
      <c r="I11" s="71">
        <v>1</v>
      </c>
      <c r="J11" s="71" t="s">
        <v>420</v>
      </c>
    </row>
    <row r="12" spans="1:10" x14ac:dyDescent="0.25">
      <c r="A12" s="71"/>
      <c r="B12" s="71" t="s">
        <v>3</v>
      </c>
      <c r="C12" s="71" t="s">
        <v>1298</v>
      </c>
      <c r="D12" s="71" t="s">
        <v>826</v>
      </c>
      <c r="E12" s="71" t="s">
        <v>366</v>
      </c>
      <c r="F12" s="71" t="s">
        <v>561</v>
      </c>
      <c r="G12" s="71" t="s">
        <v>100</v>
      </c>
      <c r="H12" s="71" t="s">
        <v>1769</v>
      </c>
      <c r="I12" s="71">
        <v>1</v>
      </c>
      <c r="J12" s="71" t="s">
        <v>420</v>
      </c>
    </row>
    <row r="13" spans="1:10" x14ac:dyDescent="0.25">
      <c r="A13" s="71"/>
      <c r="B13" s="71" t="s">
        <v>9</v>
      </c>
      <c r="C13" s="71" t="s">
        <v>1371</v>
      </c>
      <c r="D13" s="71" t="s">
        <v>774</v>
      </c>
      <c r="E13" s="71" t="s">
        <v>48</v>
      </c>
      <c r="F13" s="71" t="s">
        <v>787</v>
      </c>
      <c r="G13" s="71" t="s">
        <v>106</v>
      </c>
      <c r="H13" s="71" t="s">
        <v>1770</v>
      </c>
      <c r="I13" s="71">
        <v>1</v>
      </c>
      <c r="J13" s="71" t="s">
        <v>420</v>
      </c>
    </row>
    <row r="14" spans="1:10" x14ac:dyDescent="0.25">
      <c r="A14" s="71" t="s">
        <v>271</v>
      </c>
      <c r="B14" s="71"/>
      <c r="C14" s="71"/>
      <c r="D14" s="71"/>
      <c r="E14" s="71"/>
      <c r="F14" s="71"/>
      <c r="G14" s="71"/>
      <c r="H14" s="71"/>
      <c r="I14" s="71"/>
      <c r="J14" s="71"/>
    </row>
  </sheetData>
  <mergeCells count="3">
    <mergeCell ref="E2:I2"/>
    <mergeCell ref="E3:I3"/>
    <mergeCell ref="E4:I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_ClipArt_Gallery" shapeId="87041" r:id="rId3">
          <objectPr defaultSize="0" autoPict="0" r:id="rId4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87041" r:id="rId3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5"/>
  <sheetViews>
    <sheetView topLeftCell="A4" workbookViewId="0">
      <selection activeCell="F25" sqref="F25"/>
    </sheetView>
  </sheetViews>
  <sheetFormatPr baseColWidth="10" defaultRowHeight="15" x14ac:dyDescent="0.25"/>
  <cols>
    <col min="2" max="2" width="11.140625" bestFit="1" customWidth="1"/>
    <col min="3" max="3" width="4" bestFit="1" customWidth="1"/>
    <col min="4" max="4" width="10.42578125" bestFit="1" customWidth="1"/>
    <col min="5" max="5" width="16.42578125" bestFit="1" customWidth="1"/>
    <col min="6" max="6" width="19" bestFit="1" customWidth="1"/>
    <col min="7" max="7" width="12.28515625" bestFit="1" customWidth="1"/>
    <col min="8" max="8" width="8.1406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t="s">
        <v>550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1208</v>
      </c>
      <c r="D8" s="71" t="s">
        <v>143</v>
      </c>
      <c r="E8" s="71" t="s">
        <v>254</v>
      </c>
      <c r="F8" s="71" t="s">
        <v>1134</v>
      </c>
      <c r="G8" s="71" t="s">
        <v>255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1197</v>
      </c>
      <c r="D9" s="71" t="s">
        <v>83</v>
      </c>
      <c r="E9" s="71" t="s">
        <v>135</v>
      </c>
      <c r="F9" s="71" t="s">
        <v>729</v>
      </c>
      <c r="G9" s="71" t="s">
        <v>99</v>
      </c>
      <c r="H9" s="71" t="s">
        <v>1754</v>
      </c>
      <c r="I9" s="71">
        <v>1</v>
      </c>
      <c r="J9" s="71" t="s">
        <v>420</v>
      </c>
    </row>
    <row r="10" spans="1:10" x14ac:dyDescent="0.25">
      <c r="A10" s="71"/>
      <c r="B10" s="71" t="s">
        <v>13</v>
      </c>
      <c r="C10" s="71" t="s">
        <v>1245</v>
      </c>
      <c r="D10" s="71" t="s">
        <v>714</v>
      </c>
      <c r="E10" s="71" t="s">
        <v>715</v>
      </c>
      <c r="F10" s="71" t="s">
        <v>716</v>
      </c>
      <c r="G10" s="71" t="s">
        <v>99</v>
      </c>
      <c r="H10" s="71" t="s">
        <v>1755</v>
      </c>
      <c r="I10" s="71">
        <v>1</v>
      </c>
      <c r="J10" s="71" t="s">
        <v>420</v>
      </c>
    </row>
    <row r="11" spans="1:10" x14ac:dyDescent="0.25">
      <c r="A11" s="71"/>
      <c r="B11" s="71" t="s">
        <v>4</v>
      </c>
      <c r="C11" s="71" t="s">
        <v>1277</v>
      </c>
      <c r="D11" s="71" t="s">
        <v>566</v>
      </c>
      <c r="E11" s="71" t="s">
        <v>582</v>
      </c>
      <c r="F11" s="71" t="s">
        <v>140</v>
      </c>
      <c r="G11" s="71" t="s">
        <v>99</v>
      </c>
      <c r="H11" s="71" t="s">
        <v>1756</v>
      </c>
      <c r="I11" s="71">
        <v>1</v>
      </c>
      <c r="J11" s="71" t="s">
        <v>420</v>
      </c>
    </row>
    <row r="12" spans="1:10" x14ac:dyDescent="0.25">
      <c r="A12" s="71"/>
      <c r="B12" s="71"/>
      <c r="C12" s="71" t="s">
        <v>1282</v>
      </c>
      <c r="D12" s="71" t="s">
        <v>238</v>
      </c>
      <c r="E12" s="71" t="s">
        <v>935</v>
      </c>
      <c r="F12" s="71" t="s">
        <v>936</v>
      </c>
      <c r="G12" s="71" t="s">
        <v>103</v>
      </c>
      <c r="H12" s="71" t="s">
        <v>1757</v>
      </c>
      <c r="I12" s="71">
        <v>2</v>
      </c>
      <c r="J12" s="71" t="s">
        <v>351</v>
      </c>
    </row>
    <row r="13" spans="1:10" x14ac:dyDescent="0.25">
      <c r="A13" s="71"/>
      <c r="B13" s="71" t="s">
        <v>3</v>
      </c>
      <c r="C13" s="71" t="s">
        <v>1309</v>
      </c>
      <c r="D13" s="71" t="s">
        <v>36</v>
      </c>
      <c r="E13" s="71" t="s">
        <v>366</v>
      </c>
      <c r="F13" s="71" t="s">
        <v>693</v>
      </c>
      <c r="G13" s="71" t="s">
        <v>99</v>
      </c>
      <c r="H13" s="71" t="s">
        <v>1758</v>
      </c>
      <c r="I13" s="71">
        <v>1</v>
      </c>
      <c r="J13" s="71" t="s">
        <v>420</v>
      </c>
    </row>
    <row r="14" spans="1:10" x14ac:dyDescent="0.25">
      <c r="A14" s="71"/>
      <c r="B14" s="71" t="s">
        <v>9</v>
      </c>
      <c r="C14" s="71" t="s">
        <v>1357</v>
      </c>
      <c r="D14" s="71" t="s">
        <v>225</v>
      </c>
      <c r="E14" s="71"/>
      <c r="F14" s="71" t="s">
        <v>226</v>
      </c>
      <c r="G14" s="71" t="s">
        <v>255</v>
      </c>
      <c r="H14" s="71" t="s">
        <v>1759</v>
      </c>
      <c r="I14" s="71">
        <v>1</v>
      </c>
      <c r="J14" s="71" t="s">
        <v>420</v>
      </c>
    </row>
    <row r="15" spans="1:10" x14ac:dyDescent="0.25">
      <c r="A15" s="71"/>
      <c r="B15" s="71" t="s">
        <v>8</v>
      </c>
      <c r="C15" s="71" t="s">
        <v>1413</v>
      </c>
      <c r="D15" s="71" t="s">
        <v>683</v>
      </c>
      <c r="E15" s="71" t="s">
        <v>383</v>
      </c>
      <c r="F15" s="71" t="s">
        <v>952</v>
      </c>
      <c r="G15" s="71" t="s">
        <v>103</v>
      </c>
      <c r="H15" s="71" t="s">
        <v>1760</v>
      </c>
      <c r="I15" s="71">
        <v>1</v>
      </c>
      <c r="J15" s="71" t="s">
        <v>420</v>
      </c>
    </row>
    <row r="16" spans="1:10" x14ac:dyDescent="0.25">
      <c r="A16" s="71"/>
      <c r="B16" s="71" t="s">
        <v>91</v>
      </c>
      <c r="C16" s="71" t="s">
        <v>1181</v>
      </c>
      <c r="D16" s="71" t="s">
        <v>35</v>
      </c>
      <c r="E16" s="71" t="s">
        <v>225</v>
      </c>
      <c r="F16" s="71" t="s">
        <v>1130</v>
      </c>
      <c r="G16" s="71" t="s">
        <v>255</v>
      </c>
      <c r="H16" s="71" t="s">
        <v>1753</v>
      </c>
      <c r="I16" s="71">
        <v>1</v>
      </c>
      <c r="J16" s="71" t="s">
        <v>420</v>
      </c>
    </row>
    <row r="17" spans="1:10" x14ac:dyDescent="0.25">
      <c r="A17" s="71" t="s">
        <v>270</v>
      </c>
      <c r="B17" s="71"/>
      <c r="C17" s="71"/>
      <c r="D17" s="71"/>
      <c r="E17" s="71"/>
      <c r="F17" s="71"/>
      <c r="G17" s="71"/>
      <c r="H17" s="71"/>
      <c r="I17" s="71"/>
      <c r="J17" s="71"/>
    </row>
    <row r="18" spans="1:10" x14ac:dyDescent="0.25">
      <c r="A18" s="71" t="s">
        <v>96</v>
      </c>
      <c r="B18" s="71" t="s">
        <v>3</v>
      </c>
      <c r="C18" s="71" t="s">
        <v>1299</v>
      </c>
      <c r="D18" s="71" t="s">
        <v>1055</v>
      </c>
      <c r="E18" s="71" t="s">
        <v>1043</v>
      </c>
      <c r="F18" s="71" t="s">
        <v>1056</v>
      </c>
      <c r="G18" s="71" t="s">
        <v>100</v>
      </c>
      <c r="H18" s="71" t="s">
        <v>233</v>
      </c>
      <c r="I18" s="71" t="s">
        <v>233</v>
      </c>
      <c r="J18" s="71"/>
    </row>
    <row r="19" spans="1:10" x14ac:dyDescent="0.25">
      <c r="A19" s="71"/>
      <c r="B19" s="71"/>
      <c r="C19" s="71" t="s">
        <v>1290</v>
      </c>
      <c r="D19" s="71" t="s">
        <v>545</v>
      </c>
      <c r="E19" s="71" t="s">
        <v>46</v>
      </c>
      <c r="F19" s="71" t="s">
        <v>546</v>
      </c>
      <c r="G19" s="71" t="s">
        <v>99</v>
      </c>
      <c r="H19" s="71" t="s">
        <v>233</v>
      </c>
      <c r="I19" s="71" t="s">
        <v>233</v>
      </c>
      <c r="J19" s="71"/>
    </row>
    <row r="20" spans="1:10" x14ac:dyDescent="0.25">
      <c r="A20" s="71"/>
      <c r="B20" s="71" t="s">
        <v>8</v>
      </c>
      <c r="C20" s="71" t="s">
        <v>1402</v>
      </c>
      <c r="D20" s="71" t="s">
        <v>43</v>
      </c>
      <c r="E20" s="71" t="s">
        <v>44</v>
      </c>
      <c r="F20" s="71" t="s">
        <v>18</v>
      </c>
      <c r="G20" s="71" t="s">
        <v>255</v>
      </c>
      <c r="H20" s="71" t="s">
        <v>1761</v>
      </c>
      <c r="I20" s="71">
        <v>3</v>
      </c>
      <c r="J20" s="71" t="s">
        <v>1479</v>
      </c>
    </row>
    <row r="21" spans="1:10" x14ac:dyDescent="0.25">
      <c r="A21" s="71"/>
      <c r="B21" s="71"/>
      <c r="C21" s="71" t="s">
        <v>1401</v>
      </c>
      <c r="D21" s="71" t="s">
        <v>1076</v>
      </c>
      <c r="E21" s="71" t="s">
        <v>1153</v>
      </c>
      <c r="F21" s="71" t="s">
        <v>239</v>
      </c>
      <c r="G21" s="71" t="s">
        <v>255</v>
      </c>
      <c r="H21" s="71" t="s">
        <v>1762</v>
      </c>
      <c r="I21" s="71">
        <v>1</v>
      </c>
      <c r="J21" s="71" t="s">
        <v>420</v>
      </c>
    </row>
    <row r="22" spans="1:10" x14ac:dyDescent="0.25">
      <c r="A22" s="71"/>
      <c r="B22" s="71"/>
      <c r="C22" s="71" t="s">
        <v>1388</v>
      </c>
      <c r="D22" s="71" t="s">
        <v>549</v>
      </c>
      <c r="E22" s="71" t="s">
        <v>227</v>
      </c>
      <c r="F22" s="71" t="s">
        <v>267</v>
      </c>
      <c r="G22" s="71" t="s">
        <v>99</v>
      </c>
      <c r="H22" s="71" t="s">
        <v>1763</v>
      </c>
      <c r="I22" s="71">
        <v>2</v>
      </c>
      <c r="J22" s="71" t="s">
        <v>351</v>
      </c>
    </row>
    <row r="23" spans="1:10" x14ac:dyDescent="0.25">
      <c r="A23" s="71"/>
      <c r="B23" s="71" t="s">
        <v>11</v>
      </c>
      <c r="C23" s="71" t="s">
        <v>1446</v>
      </c>
      <c r="D23" s="71" t="s">
        <v>440</v>
      </c>
      <c r="E23" s="71" t="s">
        <v>61</v>
      </c>
      <c r="F23" s="71" t="s">
        <v>441</v>
      </c>
      <c r="G23" s="71" t="s">
        <v>99</v>
      </c>
      <c r="H23" s="71" t="s">
        <v>233</v>
      </c>
      <c r="I23" s="71" t="s">
        <v>233</v>
      </c>
      <c r="J23" s="71"/>
    </row>
    <row r="24" spans="1:10" x14ac:dyDescent="0.25">
      <c r="A24" s="71"/>
      <c r="B24" s="71" t="s">
        <v>6</v>
      </c>
      <c r="C24" s="71" t="s">
        <v>1461</v>
      </c>
      <c r="D24" s="71" t="s">
        <v>225</v>
      </c>
      <c r="E24" s="71" t="s">
        <v>254</v>
      </c>
      <c r="F24" s="71" t="s">
        <v>49</v>
      </c>
      <c r="G24" s="71" t="s">
        <v>99</v>
      </c>
      <c r="H24" s="71" t="s">
        <v>1764</v>
      </c>
      <c r="I24" s="71">
        <v>1</v>
      </c>
      <c r="J24" s="71" t="s">
        <v>420</v>
      </c>
    </row>
    <row r="25" spans="1:10" x14ac:dyDescent="0.25">
      <c r="A25" s="71" t="s">
        <v>271</v>
      </c>
      <c r="B25" s="71"/>
      <c r="C25" s="71"/>
      <c r="D25" s="71"/>
      <c r="E25" s="71"/>
      <c r="F25" s="71"/>
      <c r="G25" s="71"/>
      <c r="H25" s="71"/>
      <c r="I25" s="71"/>
      <c r="J25" s="71"/>
    </row>
  </sheetData>
  <mergeCells count="3">
    <mergeCell ref="E2:I2"/>
    <mergeCell ref="E3:I3"/>
    <mergeCell ref="E4:I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_ClipArt_Gallery" shapeId="86017" r:id="rId3">
          <objectPr defaultSize="0" autoPict="0" r:id="rId4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86017" r:id="rId3"/>
      </mc:Fallback>
    </mc:AlternateContent>
  </oleObjec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0"/>
  <sheetViews>
    <sheetView workbookViewId="0">
      <selection activeCell="M33" sqref="M33"/>
    </sheetView>
  </sheetViews>
  <sheetFormatPr baseColWidth="10" defaultRowHeight="15" x14ac:dyDescent="0.25"/>
  <cols>
    <col min="3" max="3" width="4" bestFit="1" customWidth="1"/>
    <col min="4" max="4" width="11.7109375" bestFit="1" customWidth="1"/>
    <col min="5" max="5" width="12" bestFit="1" customWidth="1"/>
    <col min="6" max="6" width="19" bestFit="1" customWidth="1"/>
    <col min="7" max="7" width="12.28515625" bestFit="1" customWidth="1"/>
    <col min="8" max="8" width="8.1406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108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1208</v>
      </c>
      <c r="D8" s="71" t="s">
        <v>143</v>
      </c>
      <c r="E8" s="71" t="s">
        <v>254</v>
      </c>
      <c r="F8" s="71" t="s">
        <v>1134</v>
      </c>
      <c r="G8" s="71" t="s">
        <v>255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1196</v>
      </c>
      <c r="D9" s="71" t="s">
        <v>41</v>
      </c>
      <c r="E9" s="71" t="s">
        <v>709</v>
      </c>
      <c r="F9" s="71" t="s">
        <v>710</v>
      </c>
      <c r="G9" s="71" t="s">
        <v>99</v>
      </c>
      <c r="H9" s="71" t="s">
        <v>1516</v>
      </c>
      <c r="I9" s="71">
        <v>1</v>
      </c>
      <c r="J9" s="71" t="s">
        <v>420</v>
      </c>
    </row>
    <row r="10" spans="1:10" x14ac:dyDescent="0.25">
      <c r="A10" s="71"/>
      <c r="B10" s="71" t="s">
        <v>3</v>
      </c>
      <c r="C10" s="71" t="s">
        <v>1317</v>
      </c>
      <c r="D10" s="71" t="s">
        <v>374</v>
      </c>
      <c r="E10" s="71"/>
      <c r="F10" s="71" t="s">
        <v>37</v>
      </c>
      <c r="G10" s="71" t="s">
        <v>101</v>
      </c>
      <c r="H10" s="71" t="s">
        <v>1517</v>
      </c>
      <c r="I10" s="71">
        <v>2</v>
      </c>
      <c r="J10" s="71" t="s">
        <v>351</v>
      </c>
    </row>
    <row r="11" spans="1:10" x14ac:dyDescent="0.25">
      <c r="A11" s="71"/>
      <c r="B11" s="71"/>
      <c r="C11" s="71" t="s">
        <v>1321</v>
      </c>
      <c r="D11" s="71" t="s">
        <v>83</v>
      </c>
      <c r="E11" s="71" t="s">
        <v>947</v>
      </c>
      <c r="F11" s="71" t="s">
        <v>948</v>
      </c>
      <c r="G11" s="71" t="s">
        <v>103</v>
      </c>
      <c r="H11" s="71" t="s">
        <v>1518</v>
      </c>
      <c r="I11" s="71">
        <v>1</v>
      </c>
      <c r="J11" s="71" t="s">
        <v>420</v>
      </c>
    </row>
    <row r="12" spans="1:10" x14ac:dyDescent="0.25">
      <c r="A12" s="71"/>
      <c r="B12" s="71" t="s">
        <v>8</v>
      </c>
      <c r="C12" s="71" t="s">
        <v>1410</v>
      </c>
      <c r="D12" s="71" t="s">
        <v>817</v>
      </c>
      <c r="E12" s="71"/>
      <c r="F12" s="71" t="s">
        <v>42</v>
      </c>
      <c r="G12" s="71" t="s">
        <v>101</v>
      </c>
      <c r="H12" s="71" t="s">
        <v>1519</v>
      </c>
      <c r="I12" s="71">
        <v>2</v>
      </c>
      <c r="J12" s="71" t="s">
        <v>351</v>
      </c>
    </row>
    <row r="13" spans="1:10" x14ac:dyDescent="0.25">
      <c r="A13" s="71"/>
      <c r="B13" s="71"/>
      <c r="C13" s="71" t="s">
        <v>1413</v>
      </c>
      <c r="D13" s="71" t="s">
        <v>683</v>
      </c>
      <c r="E13" s="71" t="s">
        <v>383</v>
      </c>
      <c r="F13" s="71" t="s">
        <v>952</v>
      </c>
      <c r="G13" s="71" t="s">
        <v>103</v>
      </c>
      <c r="H13" s="71" t="s">
        <v>1520</v>
      </c>
      <c r="I13" s="71">
        <v>1</v>
      </c>
      <c r="J13" s="71" t="s">
        <v>420</v>
      </c>
    </row>
    <row r="14" spans="1:10" x14ac:dyDescent="0.25">
      <c r="A14" s="71"/>
      <c r="B14" s="71" t="s">
        <v>7</v>
      </c>
      <c r="C14" s="71" t="s">
        <v>1467</v>
      </c>
      <c r="D14" s="71" t="s">
        <v>137</v>
      </c>
      <c r="E14" s="71" t="s">
        <v>138</v>
      </c>
      <c r="F14" s="71" t="s">
        <v>139</v>
      </c>
      <c r="G14" s="71" t="s">
        <v>99</v>
      </c>
      <c r="H14" s="71" t="s">
        <v>1522</v>
      </c>
      <c r="I14" s="71">
        <v>1</v>
      </c>
      <c r="J14" s="71" t="s">
        <v>420</v>
      </c>
    </row>
    <row r="15" spans="1:10" x14ac:dyDescent="0.25">
      <c r="A15" s="71"/>
      <c r="B15" s="71"/>
      <c r="C15" s="71" t="s">
        <v>1466</v>
      </c>
      <c r="D15" s="71" t="s">
        <v>20</v>
      </c>
      <c r="E15" s="71" t="s">
        <v>21</v>
      </c>
      <c r="F15" s="71" t="s">
        <v>22</v>
      </c>
      <c r="G15" s="71" t="s">
        <v>99</v>
      </c>
      <c r="H15" s="71" t="s">
        <v>1521</v>
      </c>
      <c r="I15" s="71">
        <v>2</v>
      </c>
      <c r="J15" s="71" t="s">
        <v>351</v>
      </c>
    </row>
    <row r="16" spans="1:10" x14ac:dyDescent="0.25">
      <c r="A16" s="71" t="s">
        <v>270</v>
      </c>
      <c r="B16" s="71"/>
      <c r="C16" s="71"/>
      <c r="D16" s="71"/>
      <c r="E16" s="71"/>
      <c r="F16" s="71"/>
      <c r="G16" s="71"/>
      <c r="H16" s="71"/>
      <c r="I16" s="71"/>
      <c r="J16" s="71"/>
    </row>
    <row r="17" spans="1:10" x14ac:dyDescent="0.25">
      <c r="A17" s="71" t="s">
        <v>96</v>
      </c>
      <c r="B17" s="71" t="s">
        <v>16</v>
      </c>
      <c r="C17" s="71" t="s">
        <v>1188</v>
      </c>
      <c r="D17" s="71" t="s">
        <v>1100</v>
      </c>
      <c r="E17" s="71" t="s">
        <v>32</v>
      </c>
      <c r="F17" s="71" t="s">
        <v>1101</v>
      </c>
      <c r="G17" s="71" t="s">
        <v>102</v>
      </c>
      <c r="H17" s="71" t="s">
        <v>233</v>
      </c>
      <c r="I17" s="71" t="s">
        <v>233</v>
      </c>
      <c r="J17" s="71"/>
    </row>
    <row r="18" spans="1:10" x14ac:dyDescent="0.25">
      <c r="A18" s="71"/>
      <c r="B18" s="71" t="s">
        <v>13</v>
      </c>
      <c r="C18" s="71" t="s">
        <v>1239</v>
      </c>
      <c r="D18" s="71" t="s">
        <v>575</v>
      </c>
      <c r="E18" s="71" t="s">
        <v>1035</v>
      </c>
      <c r="F18" s="71" t="s">
        <v>427</v>
      </c>
      <c r="G18" s="71" t="s">
        <v>100</v>
      </c>
      <c r="H18" s="71" t="s">
        <v>1523</v>
      </c>
      <c r="I18" s="71">
        <v>1</v>
      </c>
      <c r="J18" s="71" t="s">
        <v>420</v>
      </c>
    </row>
    <row r="19" spans="1:10" x14ac:dyDescent="0.25">
      <c r="A19" s="71"/>
      <c r="B19" s="71" t="s">
        <v>3</v>
      </c>
      <c r="C19" s="71"/>
      <c r="D19" s="71" t="s">
        <v>48</v>
      </c>
      <c r="E19" s="71" t="s">
        <v>233</v>
      </c>
      <c r="F19" s="71" t="s">
        <v>1532</v>
      </c>
      <c r="G19" s="71" t="s">
        <v>1533</v>
      </c>
      <c r="H19" s="71" t="s">
        <v>1534</v>
      </c>
      <c r="I19" s="71">
        <v>1</v>
      </c>
      <c r="J19" s="71" t="s">
        <v>420</v>
      </c>
    </row>
    <row r="20" spans="1:10" x14ac:dyDescent="0.25">
      <c r="A20" s="71"/>
      <c r="B20" s="71" t="s">
        <v>9</v>
      </c>
      <c r="C20" s="71" t="s">
        <v>1378</v>
      </c>
      <c r="D20" s="71" t="s">
        <v>64</v>
      </c>
      <c r="E20" s="71" t="s">
        <v>907</v>
      </c>
      <c r="F20" s="71" t="s">
        <v>908</v>
      </c>
      <c r="G20" s="71" t="s">
        <v>1156</v>
      </c>
      <c r="H20" s="71" t="s">
        <v>1524</v>
      </c>
      <c r="I20" s="71">
        <v>1</v>
      </c>
      <c r="J20" s="71" t="s">
        <v>420</v>
      </c>
    </row>
    <row r="21" spans="1:10" x14ac:dyDescent="0.25">
      <c r="A21" s="71"/>
      <c r="B21" s="71"/>
      <c r="C21" s="71" t="s">
        <v>1343</v>
      </c>
      <c r="D21" s="71" t="s">
        <v>592</v>
      </c>
      <c r="E21" s="71" t="s">
        <v>1053</v>
      </c>
      <c r="F21" s="71" t="s">
        <v>1054</v>
      </c>
      <c r="G21" s="71" t="s">
        <v>100</v>
      </c>
      <c r="H21" s="71" t="s">
        <v>1525</v>
      </c>
      <c r="I21" s="71">
        <v>1</v>
      </c>
      <c r="J21" s="71" t="s">
        <v>420</v>
      </c>
    </row>
    <row r="22" spans="1:10" x14ac:dyDescent="0.25">
      <c r="A22" s="71"/>
      <c r="B22" s="71"/>
      <c r="C22" s="71" t="s">
        <v>1339</v>
      </c>
      <c r="D22" s="71" t="s">
        <v>804</v>
      </c>
      <c r="E22" s="71" t="s">
        <v>805</v>
      </c>
      <c r="F22" s="71" t="s">
        <v>409</v>
      </c>
      <c r="G22" s="71" t="s">
        <v>101</v>
      </c>
      <c r="H22" s="71" t="s">
        <v>1526</v>
      </c>
      <c r="I22" s="71">
        <v>3</v>
      </c>
      <c r="J22" s="71" t="s">
        <v>1479</v>
      </c>
    </row>
    <row r="23" spans="1:10" x14ac:dyDescent="0.25">
      <c r="A23" s="71"/>
      <c r="B23" s="71" t="s">
        <v>8</v>
      </c>
      <c r="C23" s="71" t="s">
        <v>1385</v>
      </c>
      <c r="D23" s="71" t="s">
        <v>452</v>
      </c>
      <c r="E23" s="71" t="s">
        <v>453</v>
      </c>
      <c r="F23" s="71" t="s">
        <v>454</v>
      </c>
      <c r="G23" s="71" t="s">
        <v>99</v>
      </c>
      <c r="H23" s="71" t="s">
        <v>1527</v>
      </c>
      <c r="I23" s="71">
        <v>1</v>
      </c>
      <c r="J23" s="71" t="s">
        <v>420</v>
      </c>
    </row>
    <row r="24" spans="1:10" x14ac:dyDescent="0.25">
      <c r="A24" s="71"/>
      <c r="B24" s="71"/>
      <c r="C24" s="71" t="s">
        <v>1381</v>
      </c>
      <c r="D24" s="71" t="s">
        <v>435</v>
      </c>
      <c r="E24" s="71" t="s">
        <v>606</v>
      </c>
      <c r="F24" s="71" t="s">
        <v>266</v>
      </c>
      <c r="G24" s="71" t="s">
        <v>99</v>
      </c>
      <c r="H24" s="71" t="s">
        <v>233</v>
      </c>
      <c r="I24" s="71" t="s">
        <v>233</v>
      </c>
      <c r="J24" s="71"/>
    </row>
    <row r="25" spans="1:10" x14ac:dyDescent="0.25">
      <c r="A25" s="71"/>
      <c r="B25" s="71" t="s">
        <v>10</v>
      </c>
      <c r="C25" s="71" t="s">
        <v>1422</v>
      </c>
      <c r="D25" s="71" t="s">
        <v>143</v>
      </c>
      <c r="E25" s="71" t="s">
        <v>144</v>
      </c>
      <c r="F25" s="71" t="s">
        <v>145</v>
      </c>
      <c r="G25" s="71" t="s">
        <v>99</v>
      </c>
      <c r="H25" s="71" t="s">
        <v>1528</v>
      </c>
      <c r="I25" s="71">
        <v>1</v>
      </c>
      <c r="J25" s="71" t="s">
        <v>420</v>
      </c>
    </row>
    <row r="26" spans="1:10" x14ac:dyDescent="0.25">
      <c r="A26" s="71"/>
      <c r="B26" s="71" t="s">
        <v>11</v>
      </c>
      <c r="C26" s="71" t="s">
        <v>1446</v>
      </c>
      <c r="D26" s="71" t="s">
        <v>440</v>
      </c>
      <c r="E26" s="71" t="s">
        <v>61</v>
      </c>
      <c r="F26" s="71" t="s">
        <v>441</v>
      </c>
      <c r="G26" s="71" t="s">
        <v>99</v>
      </c>
      <c r="H26" s="71" t="s">
        <v>233</v>
      </c>
      <c r="I26" s="71" t="s">
        <v>233</v>
      </c>
      <c r="J26" s="71"/>
    </row>
    <row r="27" spans="1:10" x14ac:dyDescent="0.25">
      <c r="A27" s="71"/>
      <c r="B27" s="71"/>
      <c r="C27" s="71" t="s">
        <v>1448</v>
      </c>
      <c r="D27" s="71" t="s">
        <v>413</v>
      </c>
      <c r="E27" s="71" t="s">
        <v>1059</v>
      </c>
      <c r="F27" s="71" t="s">
        <v>1060</v>
      </c>
      <c r="G27" s="71" t="s">
        <v>102</v>
      </c>
      <c r="H27" s="71" t="s">
        <v>1529</v>
      </c>
      <c r="I27" s="71">
        <v>1</v>
      </c>
      <c r="J27" s="71" t="s">
        <v>420</v>
      </c>
    </row>
    <row r="28" spans="1:10" x14ac:dyDescent="0.25">
      <c r="A28" s="71"/>
      <c r="B28" s="71"/>
      <c r="C28" s="71" t="s">
        <v>1452</v>
      </c>
      <c r="D28" s="71" t="s">
        <v>800</v>
      </c>
      <c r="E28" s="71"/>
      <c r="F28" s="71" t="s">
        <v>799</v>
      </c>
      <c r="G28" s="71" t="s">
        <v>101</v>
      </c>
      <c r="H28" s="71" t="s">
        <v>1530</v>
      </c>
      <c r="I28" s="71">
        <v>2</v>
      </c>
      <c r="J28" s="71" t="s">
        <v>351</v>
      </c>
    </row>
    <row r="29" spans="1:10" x14ac:dyDescent="0.25">
      <c r="A29" s="71"/>
      <c r="B29" s="71" t="s">
        <v>6</v>
      </c>
      <c r="C29" s="71" t="s">
        <v>1460</v>
      </c>
      <c r="D29" s="71" t="s">
        <v>240</v>
      </c>
      <c r="E29" s="71" t="s">
        <v>241</v>
      </c>
      <c r="F29" s="71" t="s">
        <v>242</v>
      </c>
      <c r="G29" s="71" t="s">
        <v>255</v>
      </c>
      <c r="H29" s="71" t="s">
        <v>1531</v>
      </c>
      <c r="I29" s="71">
        <v>1</v>
      </c>
      <c r="J29" s="71" t="s">
        <v>420</v>
      </c>
    </row>
    <row r="30" spans="1:10" x14ac:dyDescent="0.25">
      <c r="A30" s="71" t="s">
        <v>271</v>
      </c>
      <c r="B30" s="71"/>
      <c r="C30" s="71"/>
      <c r="D30" s="71"/>
      <c r="E30" s="71"/>
      <c r="F30" s="71"/>
      <c r="G30" s="71"/>
      <c r="H30" s="71"/>
      <c r="I30" s="71"/>
      <c r="J30" s="71"/>
    </row>
  </sheetData>
  <mergeCells count="3">
    <mergeCell ref="E2:I2"/>
    <mergeCell ref="E3:I3"/>
    <mergeCell ref="E4:I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_ClipArt_Gallery" shapeId="52225" r:id="rId3">
          <objectPr defaultSize="0" autoPict="0" r:id="rId4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2225" r:id="rId3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9"/>
  <sheetViews>
    <sheetView workbookViewId="0">
      <selection activeCell="M28" sqref="M28"/>
    </sheetView>
  </sheetViews>
  <sheetFormatPr baseColWidth="10" defaultRowHeight="15" x14ac:dyDescent="0.25"/>
  <cols>
    <col min="3" max="3" width="4" bestFit="1" customWidth="1"/>
    <col min="4" max="4" width="11.7109375" bestFit="1" customWidth="1"/>
    <col min="5" max="5" width="12" bestFit="1" customWidth="1"/>
    <col min="6" max="6" width="18.5703125" bestFit="1" customWidth="1"/>
    <col min="7" max="7" width="12.28515625" bestFit="1" customWidth="1"/>
    <col min="8" max="8" width="9.71093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109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1196</v>
      </c>
      <c r="D8" s="71" t="s">
        <v>41</v>
      </c>
      <c r="E8" s="71" t="s">
        <v>709</v>
      </c>
      <c r="F8" s="71" t="s">
        <v>710</v>
      </c>
      <c r="G8" s="71" t="s">
        <v>99</v>
      </c>
      <c r="H8" s="71" t="s">
        <v>1649</v>
      </c>
      <c r="I8" s="71">
        <v>1</v>
      </c>
      <c r="J8" s="71" t="s">
        <v>420</v>
      </c>
    </row>
    <row r="9" spans="1:10" x14ac:dyDescent="0.25">
      <c r="A9" s="71" t="s">
        <v>270</v>
      </c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5">
      <c r="A10" s="71" t="s">
        <v>96</v>
      </c>
      <c r="B10" s="71" t="s">
        <v>16</v>
      </c>
      <c r="C10" s="71" t="s">
        <v>1188</v>
      </c>
      <c r="D10" s="71" t="s">
        <v>1100</v>
      </c>
      <c r="E10" s="71" t="s">
        <v>32</v>
      </c>
      <c r="F10" s="71" t="s">
        <v>1101</v>
      </c>
      <c r="G10" s="71" t="s">
        <v>102</v>
      </c>
      <c r="H10" s="71" t="s">
        <v>233</v>
      </c>
      <c r="I10" s="71" t="s">
        <v>233</v>
      </c>
      <c r="J10" s="71"/>
    </row>
    <row r="11" spans="1:10" x14ac:dyDescent="0.25">
      <c r="A11" s="71"/>
      <c r="B11" s="71" t="s">
        <v>13</v>
      </c>
      <c r="C11" s="71" t="s">
        <v>1239</v>
      </c>
      <c r="D11" s="71" t="s">
        <v>575</v>
      </c>
      <c r="E11" s="71" t="s">
        <v>1035</v>
      </c>
      <c r="F11" s="71" t="s">
        <v>427</v>
      </c>
      <c r="G11" s="71" t="s">
        <v>100</v>
      </c>
      <c r="H11" s="71" t="s">
        <v>1650</v>
      </c>
      <c r="I11" s="71">
        <v>1</v>
      </c>
      <c r="J11" s="71" t="s">
        <v>420</v>
      </c>
    </row>
    <row r="12" spans="1:10" x14ac:dyDescent="0.25">
      <c r="A12" s="71"/>
      <c r="B12" s="71" t="s">
        <v>3</v>
      </c>
      <c r="C12" s="71"/>
      <c r="D12" s="71" t="s">
        <v>48</v>
      </c>
      <c r="E12" s="71" t="s">
        <v>233</v>
      </c>
      <c r="F12" s="71" t="s">
        <v>1532</v>
      </c>
      <c r="G12" s="71" t="s">
        <v>1533</v>
      </c>
      <c r="H12" s="71" t="s">
        <v>1656</v>
      </c>
      <c r="I12" s="71">
        <v>1</v>
      </c>
      <c r="J12" s="71" t="s">
        <v>420</v>
      </c>
    </row>
    <row r="13" spans="1:10" x14ac:dyDescent="0.25">
      <c r="A13" s="71"/>
      <c r="B13" s="71" t="s">
        <v>9</v>
      </c>
      <c r="C13" s="71" t="s">
        <v>1378</v>
      </c>
      <c r="D13" s="71" t="s">
        <v>64</v>
      </c>
      <c r="E13" s="71" t="s">
        <v>907</v>
      </c>
      <c r="F13" s="71" t="s">
        <v>908</v>
      </c>
      <c r="G13" s="71" t="s">
        <v>1156</v>
      </c>
      <c r="H13" s="71" t="s">
        <v>1651</v>
      </c>
      <c r="I13" s="71">
        <v>1</v>
      </c>
      <c r="J13" s="71" t="s">
        <v>420</v>
      </c>
    </row>
    <row r="14" spans="1:10" x14ac:dyDescent="0.25">
      <c r="A14" s="71"/>
      <c r="B14" s="71"/>
      <c r="C14" s="71" t="s">
        <v>1339</v>
      </c>
      <c r="D14" s="71" t="s">
        <v>804</v>
      </c>
      <c r="E14" s="71" t="s">
        <v>805</v>
      </c>
      <c r="F14" s="71" t="s">
        <v>409</v>
      </c>
      <c r="G14" s="71" t="s">
        <v>101</v>
      </c>
      <c r="H14" s="71" t="s">
        <v>1652</v>
      </c>
      <c r="I14" s="71">
        <v>2</v>
      </c>
      <c r="J14" s="71" t="s">
        <v>351</v>
      </c>
    </row>
    <row r="15" spans="1:10" x14ac:dyDescent="0.25">
      <c r="A15" s="71"/>
      <c r="B15" s="71" t="s">
        <v>10</v>
      </c>
      <c r="C15" s="71" t="s">
        <v>1422</v>
      </c>
      <c r="D15" s="71" t="s">
        <v>143</v>
      </c>
      <c r="E15" s="71" t="s">
        <v>144</v>
      </c>
      <c r="F15" s="71" t="s">
        <v>145</v>
      </c>
      <c r="G15" s="71" t="s">
        <v>99</v>
      </c>
      <c r="H15" s="71" t="s">
        <v>1653</v>
      </c>
      <c r="I15" s="71">
        <v>1</v>
      </c>
      <c r="J15" s="71" t="s">
        <v>420</v>
      </c>
    </row>
    <row r="16" spans="1:10" x14ac:dyDescent="0.25">
      <c r="A16" s="71"/>
      <c r="B16" s="71" t="s">
        <v>11</v>
      </c>
      <c r="C16" s="71" t="s">
        <v>1448</v>
      </c>
      <c r="D16" s="71" t="s">
        <v>413</v>
      </c>
      <c r="E16" s="71" t="s">
        <v>1059</v>
      </c>
      <c r="F16" s="71" t="s">
        <v>1060</v>
      </c>
      <c r="G16" s="71" t="s">
        <v>102</v>
      </c>
      <c r="H16" s="71" t="s">
        <v>233</v>
      </c>
      <c r="I16" s="71" t="s">
        <v>233</v>
      </c>
      <c r="J16" s="71"/>
    </row>
    <row r="17" spans="1:10" x14ac:dyDescent="0.25">
      <c r="A17" s="71"/>
      <c r="B17" s="71"/>
      <c r="C17" s="71" t="s">
        <v>1452</v>
      </c>
      <c r="D17" s="71" t="s">
        <v>800</v>
      </c>
      <c r="E17" s="71"/>
      <c r="F17" s="71" t="s">
        <v>799</v>
      </c>
      <c r="G17" s="71" t="s">
        <v>101</v>
      </c>
      <c r="H17" s="71" t="s">
        <v>1654</v>
      </c>
      <c r="I17" s="71">
        <v>1</v>
      </c>
      <c r="J17" s="71" t="s">
        <v>420</v>
      </c>
    </row>
    <row r="18" spans="1:10" x14ac:dyDescent="0.25">
      <c r="A18" s="71"/>
      <c r="B18" s="71" t="s">
        <v>6</v>
      </c>
      <c r="C18" s="71" t="s">
        <v>1460</v>
      </c>
      <c r="D18" s="71" t="s">
        <v>240</v>
      </c>
      <c r="E18" s="71" t="s">
        <v>241</v>
      </c>
      <c r="F18" s="71" t="s">
        <v>242</v>
      </c>
      <c r="G18" s="71" t="s">
        <v>255</v>
      </c>
      <c r="H18" s="71" t="s">
        <v>1655</v>
      </c>
      <c r="I18" s="71">
        <v>1</v>
      </c>
      <c r="J18" s="71" t="s">
        <v>420</v>
      </c>
    </row>
    <row r="19" spans="1:10" x14ac:dyDescent="0.25">
      <c r="A19" s="71" t="s">
        <v>271</v>
      </c>
      <c r="B19" s="71"/>
      <c r="C19" s="71"/>
      <c r="D19" s="71"/>
      <c r="E19" s="71"/>
      <c r="F19" s="71"/>
      <c r="G19" s="71"/>
      <c r="H19" s="71"/>
      <c r="I19" s="71"/>
      <c r="J19" s="71"/>
    </row>
  </sheetData>
  <mergeCells count="3">
    <mergeCell ref="E2:I2"/>
    <mergeCell ref="E3:I3"/>
    <mergeCell ref="E4:I4"/>
  </mergeCells>
  <pageMargins left="0.70866141732283472" right="0.70866141732283472" top="0.74803149606299213" bottom="0.74803149606299213" header="0.31496062992125984" footer="0.31496062992125984"/>
  <pageSetup orientation="landscape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1201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9525</xdr:colOff>
                <xdr:row>4</xdr:row>
                <xdr:rowOff>85725</xdr:rowOff>
              </to>
            </anchor>
          </objectPr>
        </oleObject>
      </mc:Choice>
      <mc:Fallback>
        <oleObject progId="MS_ClipArt_Gallery" shapeId="5120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showGridLines="0" showRowColHeaders="0" topLeftCell="A7" workbookViewId="0">
      <selection activeCell="J3" sqref="J3"/>
    </sheetView>
  </sheetViews>
  <sheetFormatPr baseColWidth="10" defaultRowHeight="15" x14ac:dyDescent="0.25"/>
  <sheetData>
    <row r="1" spans="1:11" ht="18.75" x14ac:dyDescent="0.4">
      <c r="A1" s="12" t="s">
        <v>272</v>
      </c>
      <c r="D1" s="10"/>
      <c r="E1" s="10"/>
      <c r="F1" s="10"/>
      <c r="G1" s="10"/>
      <c r="H1" s="10"/>
      <c r="I1" s="10"/>
      <c r="J1" s="10"/>
      <c r="K1" s="10"/>
    </row>
    <row r="2" spans="1:11" x14ac:dyDescent="0.25">
      <c r="A2" s="14" t="s">
        <v>273</v>
      </c>
    </row>
    <row r="4" spans="1:11" ht="22.5" x14ac:dyDescent="0.3">
      <c r="B4" s="167" t="s">
        <v>425</v>
      </c>
      <c r="C4" s="167"/>
      <c r="D4" s="167"/>
      <c r="E4" s="167"/>
      <c r="F4" s="167"/>
      <c r="G4" s="68"/>
      <c r="H4" s="68"/>
    </row>
    <row r="5" spans="1:11" ht="26.25" x14ac:dyDescent="0.4">
      <c r="B5" s="70"/>
      <c r="C5" s="70"/>
      <c r="D5" s="69" t="s">
        <v>354</v>
      </c>
      <c r="E5" s="70"/>
      <c r="F5" s="70"/>
    </row>
  </sheetData>
  <mergeCells count="1">
    <mergeCell ref="B4:F4"/>
  </mergeCells>
  <pageMargins left="0.7" right="0.7" top="0.75" bottom="0.75" header="0.3" footer="0.3"/>
  <pageSetup orientation="portrait" horizontalDpi="4294967293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"/>
  <sheetViews>
    <sheetView workbookViewId="0">
      <selection activeCell="G28" sqref="G28"/>
    </sheetView>
  </sheetViews>
  <sheetFormatPr baseColWidth="10" defaultRowHeight="15" x14ac:dyDescent="0.25"/>
  <cols>
    <col min="3" max="3" width="4" bestFit="1" customWidth="1"/>
    <col min="4" max="4" width="11.140625" bestFit="1" customWidth="1"/>
    <col min="6" max="6" width="19.140625" bestFit="1" customWidth="1"/>
    <col min="7" max="7" width="10.140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120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3</v>
      </c>
      <c r="C8" s="71" t="s">
        <v>1292</v>
      </c>
      <c r="D8" s="71" t="s">
        <v>41</v>
      </c>
      <c r="E8" s="71" t="s">
        <v>429</v>
      </c>
      <c r="F8" s="71" t="s">
        <v>194</v>
      </c>
      <c r="G8" s="71" t="s">
        <v>99</v>
      </c>
      <c r="H8" s="71" t="s">
        <v>1590</v>
      </c>
      <c r="I8" s="71">
        <v>2</v>
      </c>
      <c r="J8" s="71" t="s">
        <v>351</v>
      </c>
    </row>
    <row r="9" spans="1:10" x14ac:dyDescent="0.25">
      <c r="A9" s="71"/>
      <c r="B9" s="71"/>
      <c r="C9" s="71" t="s">
        <v>1318</v>
      </c>
      <c r="D9" s="71" t="s">
        <v>385</v>
      </c>
      <c r="E9" s="71" t="s">
        <v>925</v>
      </c>
      <c r="F9" s="71" t="s">
        <v>943</v>
      </c>
      <c r="G9" s="71" t="s">
        <v>103</v>
      </c>
      <c r="H9" s="71">
        <v>1.1000000000000001</v>
      </c>
      <c r="I9" s="71">
        <v>1</v>
      </c>
      <c r="J9" s="71" t="s">
        <v>420</v>
      </c>
    </row>
    <row r="10" spans="1:10" x14ac:dyDescent="0.25">
      <c r="A10" s="71" t="s">
        <v>270</v>
      </c>
      <c r="B10" s="71"/>
      <c r="C10" s="71"/>
      <c r="D10" s="71"/>
      <c r="E10" s="71"/>
      <c r="F10" s="71"/>
      <c r="G10" s="71"/>
      <c r="H10" s="71"/>
      <c r="I10" s="71"/>
      <c r="J10" s="71"/>
    </row>
    <row r="11" spans="1:10" x14ac:dyDescent="0.25">
      <c r="A11" s="71" t="s">
        <v>96</v>
      </c>
      <c r="B11" s="71" t="s">
        <v>13</v>
      </c>
      <c r="C11" s="71" t="s">
        <v>1224</v>
      </c>
      <c r="D11" s="71" t="s">
        <v>38</v>
      </c>
      <c r="E11" s="71"/>
      <c r="F11" s="71" t="s">
        <v>810</v>
      </c>
      <c r="G11" s="71" t="s">
        <v>101</v>
      </c>
      <c r="H11" s="71">
        <v>1.5</v>
      </c>
      <c r="I11" s="71">
        <v>1</v>
      </c>
      <c r="J11" s="71" t="s">
        <v>420</v>
      </c>
    </row>
    <row r="12" spans="1:10" x14ac:dyDescent="0.25">
      <c r="A12" s="71"/>
      <c r="B12" s="71"/>
      <c r="C12" s="71" t="s">
        <v>1230</v>
      </c>
      <c r="D12" s="71" t="s">
        <v>234</v>
      </c>
      <c r="E12" s="71" t="s">
        <v>963</v>
      </c>
      <c r="F12" s="71" t="s">
        <v>964</v>
      </c>
      <c r="G12" s="71" t="s">
        <v>103</v>
      </c>
      <c r="H12" s="71">
        <v>1</v>
      </c>
      <c r="I12" s="71">
        <v>2</v>
      </c>
      <c r="J12" s="71" t="s">
        <v>351</v>
      </c>
    </row>
    <row r="13" spans="1:10" x14ac:dyDescent="0.25">
      <c r="A13" s="71"/>
      <c r="B13" s="71" t="s">
        <v>4</v>
      </c>
      <c r="C13" s="71" t="s">
        <v>1257</v>
      </c>
      <c r="D13" s="71" t="s">
        <v>170</v>
      </c>
      <c r="E13" s="71" t="s">
        <v>370</v>
      </c>
      <c r="F13" s="71" t="s">
        <v>137</v>
      </c>
      <c r="G13" s="71" t="s">
        <v>99</v>
      </c>
      <c r="H13" s="71" t="s">
        <v>233</v>
      </c>
      <c r="I13" s="71" t="s">
        <v>233</v>
      </c>
      <c r="J13" s="71"/>
    </row>
    <row r="14" spans="1:10" x14ac:dyDescent="0.25">
      <c r="A14" s="71"/>
      <c r="B14" s="71" t="s">
        <v>3</v>
      </c>
      <c r="C14" s="71" t="s">
        <v>1290</v>
      </c>
      <c r="D14" s="71" t="s">
        <v>545</v>
      </c>
      <c r="E14" s="71" t="s">
        <v>46</v>
      </c>
      <c r="F14" s="71" t="s">
        <v>546</v>
      </c>
      <c r="G14" s="71" t="s">
        <v>99</v>
      </c>
      <c r="H14" s="71">
        <v>1.05</v>
      </c>
      <c r="I14" s="71">
        <v>1</v>
      </c>
      <c r="J14" s="71" t="s">
        <v>420</v>
      </c>
    </row>
    <row r="15" spans="1:10" x14ac:dyDescent="0.25">
      <c r="A15" s="71"/>
      <c r="B15" s="71"/>
      <c r="C15" s="71" t="s">
        <v>1304</v>
      </c>
      <c r="D15" s="71" t="s">
        <v>41</v>
      </c>
      <c r="E15" s="71" t="s">
        <v>57</v>
      </c>
      <c r="F15" s="71" t="s">
        <v>70</v>
      </c>
      <c r="G15" s="71" t="s">
        <v>99</v>
      </c>
      <c r="H15" s="71" t="s">
        <v>233</v>
      </c>
      <c r="I15" s="71" t="s">
        <v>233</v>
      </c>
      <c r="J15" s="71"/>
    </row>
    <row r="16" spans="1:10" x14ac:dyDescent="0.25">
      <c r="A16" s="71"/>
      <c r="B16" s="71" t="s">
        <v>11</v>
      </c>
      <c r="C16" s="71" t="s">
        <v>1447</v>
      </c>
      <c r="D16" s="71" t="s">
        <v>29</v>
      </c>
      <c r="E16" s="71" t="s">
        <v>233</v>
      </c>
      <c r="F16" s="71" t="s">
        <v>30</v>
      </c>
      <c r="G16" s="71" t="s">
        <v>99</v>
      </c>
      <c r="H16" s="71">
        <v>1.1499999999999999</v>
      </c>
      <c r="I16" s="71">
        <v>1</v>
      </c>
      <c r="J16" s="71" t="s">
        <v>420</v>
      </c>
    </row>
    <row r="17" spans="1:10" x14ac:dyDescent="0.25">
      <c r="A17" s="71"/>
      <c r="B17" s="71" t="s">
        <v>91</v>
      </c>
      <c r="C17" s="71" t="s">
        <v>1171</v>
      </c>
      <c r="D17" s="71" t="s">
        <v>816</v>
      </c>
      <c r="E17" s="71" t="s">
        <v>804</v>
      </c>
      <c r="F17" s="71" t="s">
        <v>815</v>
      </c>
      <c r="G17" s="71" t="s">
        <v>101</v>
      </c>
      <c r="H17" s="71">
        <v>1.6</v>
      </c>
      <c r="I17" s="71">
        <v>1</v>
      </c>
      <c r="J17" s="71" t="s">
        <v>420</v>
      </c>
    </row>
    <row r="18" spans="1:10" x14ac:dyDescent="0.25">
      <c r="A18" s="71" t="s">
        <v>271</v>
      </c>
      <c r="B18" s="71"/>
      <c r="C18" s="71"/>
      <c r="D18" s="71"/>
      <c r="E18" s="71"/>
      <c r="F18" s="71"/>
      <c r="G18" s="71"/>
      <c r="H18" s="71"/>
      <c r="I18" s="71"/>
      <c r="J18" s="71"/>
    </row>
  </sheetData>
  <mergeCells count="3">
    <mergeCell ref="E2:I2"/>
    <mergeCell ref="E3:I3"/>
    <mergeCell ref="E4:I4"/>
  </mergeCells>
  <pageMargins left="0.70866141732283472" right="0.70866141732283472" top="0.74803149606299213" bottom="0.74803149606299213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9393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9393" r:id="rId4"/>
      </mc:Fallback>
    </mc:AlternateContent>
  </oleObjec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7"/>
  <sheetViews>
    <sheetView topLeftCell="A7" workbookViewId="0">
      <selection activeCell="H21" sqref="H21"/>
    </sheetView>
  </sheetViews>
  <sheetFormatPr baseColWidth="10" defaultRowHeight="15" x14ac:dyDescent="0.25"/>
  <cols>
    <col min="3" max="3" width="4" bestFit="1" customWidth="1"/>
    <col min="4" max="4" width="12" bestFit="1" customWidth="1"/>
    <col min="5" max="5" width="11.28515625" bestFit="1" customWidth="1"/>
    <col min="6" max="6" width="17.140625" bestFit="1" customWidth="1"/>
    <col min="7" max="7" width="10.140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123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13</v>
      </c>
      <c r="C8" s="71" t="s">
        <v>1255</v>
      </c>
      <c r="D8" s="71" t="s">
        <v>366</v>
      </c>
      <c r="E8" s="71"/>
      <c r="F8" s="71" t="s">
        <v>821</v>
      </c>
      <c r="G8" s="71" t="s">
        <v>101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1219</v>
      </c>
      <c r="D9" s="71" t="s">
        <v>381</v>
      </c>
      <c r="E9" s="71" t="s">
        <v>930</v>
      </c>
      <c r="F9" s="71" t="s">
        <v>931</v>
      </c>
      <c r="G9" s="71" t="s">
        <v>103</v>
      </c>
      <c r="H9" s="71">
        <v>8.52</v>
      </c>
      <c r="I9" s="71">
        <v>1</v>
      </c>
      <c r="J9" s="71" t="s">
        <v>420</v>
      </c>
    </row>
    <row r="10" spans="1:10" x14ac:dyDescent="0.25">
      <c r="A10" s="71"/>
      <c r="B10" s="71" t="s">
        <v>3</v>
      </c>
      <c r="C10" s="71" t="s">
        <v>1292</v>
      </c>
      <c r="D10" s="71" t="s">
        <v>41</v>
      </c>
      <c r="E10" s="71" t="s">
        <v>429</v>
      </c>
      <c r="F10" s="71" t="s">
        <v>194</v>
      </c>
      <c r="G10" s="71" t="s">
        <v>99</v>
      </c>
      <c r="H10" s="71">
        <v>6.95</v>
      </c>
      <c r="I10" s="71">
        <v>1</v>
      </c>
      <c r="J10" s="71" t="s">
        <v>420</v>
      </c>
    </row>
    <row r="11" spans="1:10" x14ac:dyDescent="0.25">
      <c r="A11" s="71"/>
      <c r="B11" s="71"/>
      <c r="C11" s="71" t="s">
        <v>1305</v>
      </c>
      <c r="D11" s="71" t="s">
        <v>570</v>
      </c>
      <c r="E11" s="71" t="s">
        <v>360</v>
      </c>
      <c r="F11" s="71" t="s">
        <v>677</v>
      </c>
      <c r="G11" s="71" t="s">
        <v>99</v>
      </c>
      <c r="H11" s="71">
        <v>6.23</v>
      </c>
      <c r="I11" s="71">
        <v>2</v>
      </c>
      <c r="J11" s="71" t="s">
        <v>351</v>
      </c>
    </row>
    <row r="12" spans="1:10" x14ac:dyDescent="0.25">
      <c r="A12" s="71"/>
      <c r="B12" s="71" t="s">
        <v>9</v>
      </c>
      <c r="C12" s="71" t="s">
        <v>1348</v>
      </c>
      <c r="D12" s="71" t="s">
        <v>593</v>
      </c>
      <c r="E12" s="71" t="s">
        <v>560</v>
      </c>
      <c r="F12" s="71" t="s">
        <v>594</v>
      </c>
      <c r="G12" s="71" t="s">
        <v>99</v>
      </c>
      <c r="H12" s="71" t="s">
        <v>233</v>
      </c>
      <c r="I12" s="71" t="s">
        <v>233</v>
      </c>
      <c r="J12" s="71"/>
    </row>
    <row r="13" spans="1:10" x14ac:dyDescent="0.25">
      <c r="A13" s="71"/>
      <c r="B13" s="71" t="s">
        <v>10</v>
      </c>
      <c r="C13" s="71" t="s">
        <v>1442</v>
      </c>
      <c r="D13" s="71" t="s">
        <v>421</v>
      </c>
      <c r="E13" s="71" t="s">
        <v>38</v>
      </c>
      <c r="F13" s="71" t="s">
        <v>39</v>
      </c>
      <c r="G13" s="71" t="s">
        <v>99</v>
      </c>
      <c r="H13" s="71">
        <v>5.79</v>
      </c>
      <c r="I13" s="71">
        <v>1</v>
      </c>
      <c r="J13" s="71" t="s">
        <v>420</v>
      </c>
    </row>
    <row r="14" spans="1:10" x14ac:dyDescent="0.25">
      <c r="A14" s="71"/>
      <c r="B14" s="71" t="s">
        <v>11</v>
      </c>
      <c r="C14" s="71" t="s">
        <v>1453</v>
      </c>
      <c r="D14" s="71" t="s">
        <v>68</v>
      </c>
      <c r="E14" s="71" t="s">
        <v>36</v>
      </c>
      <c r="F14" s="71" t="s">
        <v>37</v>
      </c>
      <c r="G14" s="71" t="s">
        <v>99</v>
      </c>
      <c r="H14" s="71">
        <v>5.71</v>
      </c>
      <c r="I14" s="71">
        <v>1</v>
      </c>
      <c r="J14" s="71" t="s">
        <v>420</v>
      </c>
    </row>
    <row r="15" spans="1:10" x14ac:dyDescent="0.25">
      <c r="A15" s="71" t="s">
        <v>270</v>
      </c>
      <c r="B15" s="71"/>
      <c r="C15" s="71"/>
      <c r="D15" s="71"/>
      <c r="E15" s="71"/>
      <c r="F15" s="71"/>
      <c r="G15" s="71"/>
      <c r="H15" s="71"/>
      <c r="I15" s="71"/>
      <c r="J15" s="71"/>
    </row>
    <row r="16" spans="1:10" x14ac:dyDescent="0.25">
      <c r="A16" s="71" t="s">
        <v>96</v>
      </c>
      <c r="B16" s="71" t="s">
        <v>13</v>
      </c>
      <c r="C16" s="71" t="s">
        <v>1221</v>
      </c>
      <c r="D16" s="71" t="s">
        <v>401</v>
      </c>
      <c r="E16" s="71" t="s">
        <v>604</v>
      </c>
      <c r="F16" s="71" t="s">
        <v>555</v>
      </c>
      <c r="G16" s="71" t="s">
        <v>99</v>
      </c>
      <c r="H16" s="71">
        <v>7.74</v>
      </c>
      <c r="I16" s="71">
        <v>3</v>
      </c>
      <c r="J16" s="71" t="s">
        <v>1479</v>
      </c>
    </row>
    <row r="17" spans="1:10" x14ac:dyDescent="0.25">
      <c r="A17" s="71"/>
      <c r="B17" s="71"/>
      <c r="C17" s="71" t="s">
        <v>1238</v>
      </c>
      <c r="D17" s="71" t="s">
        <v>1093</v>
      </c>
      <c r="E17" s="71" t="s">
        <v>20</v>
      </c>
      <c r="F17" s="71" t="s">
        <v>1094</v>
      </c>
      <c r="G17" s="71" t="s">
        <v>102</v>
      </c>
      <c r="H17" s="71">
        <v>9.25</v>
      </c>
      <c r="I17" s="71">
        <v>2</v>
      </c>
      <c r="J17" s="71" t="s">
        <v>351</v>
      </c>
    </row>
    <row r="18" spans="1:10" x14ac:dyDescent="0.25">
      <c r="A18" s="71"/>
      <c r="B18" s="71"/>
      <c r="C18" s="71" t="s">
        <v>1224</v>
      </c>
      <c r="D18" s="71" t="s">
        <v>38</v>
      </c>
      <c r="E18" s="71"/>
      <c r="F18" s="71" t="s">
        <v>810</v>
      </c>
      <c r="G18" s="71" t="s">
        <v>101</v>
      </c>
      <c r="H18" s="71">
        <v>10.220000000000001</v>
      </c>
      <c r="I18" s="71">
        <v>1</v>
      </c>
      <c r="J18" s="71" t="s">
        <v>420</v>
      </c>
    </row>
    <row r="19" spans="1:10" x14ac:dyDescent="0.25">
      <c r="A19" s="71"/>
      <c r="B19" s="71" t="s">
        <v>3</v>
      </c>
      <c r="C19" s="71" t="s">
        <v>1290</v>
      </c>
      <c r="D19" s="71" t="s">
        <v>545</v>
      </c>
      <c r="E19" s="71" t="s">
        <v>46</v>
      </c>
      <c r="F19" s="71" t="s">
        <v>546</v>
      </c>
      <c r="G19" s="71" t="s">
        <v>99</v>
      </c>
      <c r="H19" s="71">
        <v>6.68</v>
      </c>
      <c r="I19" s="71">
        <v>1</v>
      </c>
      <c r="J19" s="71" t="s">
        <v>420</v>
      </c>
    </row>
    <row r="20" spans="1:10" x14ac:dyDescent="0.25">
      <c r="A20" s="71"/>
      <c r="B20" s="71" t="s">
        <v>8</v>
      </c>
      <c r="C20" s="71" t="s">
        <v>1401</v>
      </c>
      <c r="D20" s="71" t="s">
        <v>1076</v>
      </c>
      <c r="E20" s="71" t="s">
        <v>1153</v>
      </c>
      <c r="F20" s="71" t="s">
        <v>239</v>
      </c>
      <c r="G20" s="71" t="s">
        <v>255</v>
      </c>
      <c r="H20" s="71">
        <v>7.09</v>
      </c>
      <c r="I20" s="71">
        <v>3</v>
      </c>
      <c r="J20" s="71" t="s">
        <v>1479</v>
      </c>
    </row>
    <row r="21" spans="1:10" x14ac:dyDescent="0.25">
      <c r="A21" s="71"/>
      <c r="B21" s="71"/>
      <c r="C21" s="71" t="s">
        <v>1388</v>
      </c>
      <c r="D21" s="71" t="s">
        <v>549</v>
      </c>
      <c r="E21" s="71" t="s">
        <v>227</v>
      </c>
      <c r="F21" s="71" t="s">
        <v>267</v>
      </c>
      <c r="G21" s="71" t="s">
        <v>99</v>
      </c>
      <c r="H21" s="71" t="s">
        <v>233</v>
      </c>
      <c r="I21" s="71" t="s">
        <v>233</v>
      </c>
      <c r="J21" s="71"/>
    </row>
    <row r="22" spans="1:10" x14ac:dyDescent="0.25">
      <c r="A22" s="71"/>
      <c r="B22" s="71"/>
      <c r="C22" s="71" t="s">
        <v>1393</v>
      </c>
      <c r="D22" s="71" t="s">
        <v>395</v>
      </c>
      <c r="E22" s="71" t="s">
        <v>985</v>
      </c>
      <c r="F22" s="71" t="s">
        <v>391</v>
      </c>
      <c r="G22" s="71" t="s">
        <v>103</v>
      </c>
      <c r="H22" s="71">
        <v>7.89</v>
      </c>
      <c r="I22" s="71">
        <v>1</v>
      </c>
      <c r="J22" s="71" t="s">
        <v>420</v>
      </c>
    </row>
    <row r="23" spans="1:10" x14ac:dyDescent="0.25">
      <c r="A23" s="71"/>
      <c r="B23" s="71"/>
      <c r="C23" s="71" t="s">
        <v>1392</v>
      </c>
      <c r="D23" s="71" t="s">
        <v>136</v>
      </c>
      <c r="E23" s="71" t="s">
        <v>983</v>
      </c>
      <c r="F23" s="71" t="s">
        <v>984</v>
      </c>
      <c r="G23" s="71" t="s">
        <v>103</v>
      </c>
      <c r="H23" s="71">
        <v>7.62</v>
      </c>
      <c r="I23" s="71">
        <v>2</v>
      </c>
      <c r="J23" s="71" t="s">
        <v>351</v>
      </c>
    </row>
    <row r="24" spans="1:10" x14ac:dyDescent="0.25">
      <c r="A24" s="71"/>
      <c r="B24" s="71" t="s">
        <v>10</v>
      </c>
      <c r="C24" s="71" t="s">
        <v>1421</v>
      </c>
      <c r="D24" s="71" t="s">
        <v>229</v>
      </c>
      <c r="E24" s="71" t="s">
        <v>249</v>
      </c>
      <c r="F24" s="71" t="s">
        <v>250</v>
      </c>
      <c r="G24" s="71" t="s">
        <v>99</v>
      </c>
      <c r="H24" s="71">
        <v>6.16</v>
      </c>
      <c r="I24" s="71">
        <v>1</v>
      </c>
      <c r="J24" s="71" t="s">
        <v>420</v>
      </c>
    </row>
    <row r="25" spans="1:10" x14ac:dyDescent="0.25">
      <c r="A25" s="71"/>
      <c r="B25" s="71" t="s">
        <v>91</v>
      </c>
      <c r="C25" s="71" t="s">
        <v>1171</v>
      </c>
      <c r="D25" s="71" t="s">
        <v>816</v>
      </c>
      <c r="E25" s="71" t="s">
        <v>804</v>
      </c>
      <c r="F25" s="71" t="s">
        <v>815</v>
      </c>
      <c r="G25" s="71" t="s">
        <v>101</v>
      </c>
      <c r="H25" s="71">
        <v>9.4499999999999993</v>
      </c>
      <c r="I25" s="71">
        <v>1</v>
      </c>
      <c r="J25" s="71" t="s">
        <v>420</v>
      </c>
    </row>
    <row r="26" spans="1:10" x14ac:dyDescent="0.25">
      <c r="A26" s="71"/>
      <c r="B26" s="71" t="s">
        <v>7</v>
      </c>
      <c r="C26" s="71" t="s">
        <v>1464</v>
      </c>
      <c r="D26" s="71" t="s">
        <v>19</v>
      </c>
      <c r="E26" s="71" t="s">
        <v>20</v>
      </c>
      <c r="F26" s="71" t="s">
        <v>47</v>
      </c>
      <c r="G26" s="71" t="s">
        <v>99</v>
      </c>
      <c r="H26" s="71">
        <v>4.5199999999999996</v>
      </c>
      <c r="I26" s="71">
        <v>1</v>
      </c>
      <c r="J26" s="71" t="s">
        <v>420</v>
      </c>
    </row>
    <row r="27" spans="1:10" x14ac:dyDescent="0.25">
      <c r="A27" s="71" t="s">
        <v>271</v>
      </c>
      <c r="B27" s="71"/>
      <c r="C27" s="71"/>
      <c r="D27" s="71"/>
      <c r="E27" s="71"/>
      <c r="F27" s="71"/>
      <c r="G27" s="71"/>
      <c r="H27" s="71"/>
      <c r="I27" s="71"/>
      <c r="J27" s="71"/>
    </row>
  </sheetData>
  <mergeCells count="3">
    <mergeCell ref="E2:I2"/>
    <mergeCell ref="E3:I3"/>
    <mergeCell ref="E4:I4"/>
  </mergeCells>
  <pageMargins left="0.51181102362204722" right="0.11811023622047245" top="0.74803149606299213" bottom="0.74803149606299213" header="0.31496062992125984" footer="0.31496062992125984"/>
  <pageSetup paperSize="9"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8369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8369" r:id="rId4"/>
      </mc:Fallback>
    </mc:AlternateContent>
  </oleObjec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7"/>
  <sheetViews>
    <sheetView topLeftCell="A37" workbookViewId="0">
      <selection activeCell="E14" sqref="E14"/>
    </sheetView>
  </sheetViews>
  <sheetFormatPr baseColWidth="10" defaultRowHeight="15" x14ac:dyDescent="0.25"/>
  <cols>
    <col min="3" max="3" width="4" bestFit="1" customWidth="1"/>
    <col min="4" max="4" width="12" bestFit="1" customWidth="1"/>
    <col min="5" max="5" width="13.5703125" bestFit="1" customWidth="1"/>
    <col min="6" max="6" width="21.28515625" bestFit="1" customWidth="1"/>
    <col min="7" max="7" width="12.28515625" bestFit="1" customWidth="1"/>
    <col min="8" max="9" width="11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119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4" t="s">
        <v>16</v>
      </c>
      <c r="C8" s="71" t="s">
        <v>1202</v>
      </c>
      <c r="D8" s="71" t="s">
        <v>1107</v>
      </c>
      <c r="E8" s="71" t="s">
        <v>980</v>
      </c>
      <c r="F8" s="71" t="s">
        <v>1108</v>
      </c>
      <c r="G8" s="71" t="s">
        <v>102</v>
      </c>
      <c r="H8" s="71" t="s">
        <v>233</v>
      </c>
      <c r="I8" s="71" t="s">
        <v>233</v>
      </c>
      <c r="J8" s="71"/>
    </row>
    <row r="9" spans="1:10" x14ac:dyDescent="0.25">
      <c r="A9" s="71"/>
      <c r="B9" s="74"/>
      <c r="C9" s="71" t="s">
        <v>1203</v>
      </c>
      <c r="D9" s="71" t="s">
        <v>426</v>
      </c>
      <c r="E9" s="71" t="s">
        <v>1117</v>
      </c>
      <c r="F9" s="71" t="s">
        <v>1118</v>
      </c>
      <c r="G9" s="71" t="s">
        <v>102</v>
      </c>
      <c r="H9" s="71">
        <v>3.13</v>
      </c>
      <c r="I9" s="71">
        <v>2</v>
      </c>
      <c r="J9" s="71" t="s">
        <v>351</v>
      </c>
    </row>
    <row r="10" spans="1:10" x14ac:dyDescent="0.25">
      <c r="A10" s="71"/>
      <c r="B10" s="74"/>
      <c r="C10" s="71" t="s">
        <v>1204</v>
      </c>
      <c r="D10" s="71" t="s">
        <v>28</v>
      </c>
      <c r="E10" s="71" t="s">
        <v>786</v>
      </c>
      <c r="F10" s="71" t="s">
        <v>797</v>
      </c>
      <c r="G10" s="71" t="s">
        <v>106</v>
      </c>
      <c r="H10" s="71">
        <v>3.43</v>
      </c>
      <c r="I10" s="71">
        <v>1</v>
      </c>
      <c r="J10" s="71" t="s">
        <v>420</v>
      </c>
    </row>
    <row r="11" spans="1:10" x14ac:dyDescent="0.25">
      <c r="A11" s="71"/>
      <c r="B11" s="74"/>
      <c r="C11" s="71" t="s">
        <v>1209</v>
      </c>
      <c r="D11" s="71" t="s">
        <v>20</v>
      </c>
      <c r="E11" s="71" t="s">
        <v>826</v>
      </c>
      <c r="F11" s="71" t="s">
        <v>825</v>
      </c>
      <c r="G11" s="71" t="s">
        <v>101</v>
      </c>
      <c r="H11" s="71" t="s">
        <v>233</v>
      </c>
      <c r="I11" s="71" t="s">
        <v>233</v>
      </c>
      <c r="J11" s="71"/>
    </row>
    <row r="12" spans="1:10" x14ac:dyDescent="0.25">
      <c r="A12" s="71"/>
      <c r="B12" s="71" t="s">
        <v>13</v>
      </c>
      <c r="C12" s="71" t="s">
        <v>1251</v>
      </c>
      <c r="D12" s="71" t="s">
        <v>230</v>
      </c>
      <c r="E12" s="71" t="s">
        <v>388</v>
      </c>
      <c r="F12" s="71" t="s">
        <v>406</v>
      </c>
      <c r="G12" s="71" t="s">
        <v>102</v>
      </c>
      <c r="H12" s="71">
        <v>3.43</v>
      </c>
      <c r="I12" s="71">
        <v>1</v>
      </c>
      <c r="J12" s="71" t="s">
        <v>420</v>
      </c>
    </row>
    <row r="13" spans="1:10" x14ac:dyDescent="0.25">
      <c r="A13" s="71"/>
      <c r="B13" s="71"/>
      <c r="C13" s="71" t="s">
        <v>1255</v>
      </c>
      <c r="D13" s="71" t="s">
        <v>366</v>
      </c>
      <c r="E13" s="71"/>
      <c r="F13" s="71" t="s">
        <v>821</v>
      </c>
      <c r="G13" s="71" t="s">
        <v>101</v>
      </c>
      <c r="H13" s="71" t="s">
        <v>233</v>
      </c>
      <c r="I13" s="71" t="s">
        <v>233</v>
      </c>
      <c r="J13" s="71"/>
    </row>
    <row r="14" spans="1:10" x14ac:dyDescent="0.25">
      <c r="A14" s="71"/>
      <c r="B14" s="71"/>
      <c r="C14" s="71" t="s">
        <v>1213</v>
      </c>
      <c r="D14" s="71" t="s">
        <v>357</v>
      </c>
      <c r="E14" s="71" t="s">
        <v>929</v>
      </c>
      <c r="F14" s="71" t="s">
        <v>919</v>
      </c>
      <c r="G14" s="71" t="s">
        <v>103</v>
      </c>
      <c r="H14" s="71" t="s">
        <v>233</v>
      </c>
      <c r="I14" s="71" t="s">
        <v>233</v>
      </c>
      <c r="J14" s="71"/>
    </row>
    <row r="15" spans="1:10" x14ac:dyDescent="0.25">
      <c r="A15" s="71"/>
      <c r="B15" s="71"/>
      <c r="C15" s="71" t="s">
        <v>1212</v>
      </c>
      <c r="D15" s="71" t="s">
        <v>927</v>
      </c>
      <c r="E15" s="71"/>
      <c r="F15" s="71" t="s">
        <v>928</v>
      </c>
      <c r="G15" s="71" t="s">
        <v>103</v>
      </c>
      <c r="H15" s="71" t="s">
        <v>233</v>
      </c>
      <c r="I15" s="71" t="s">
        <v>233</v>
      </c>
      <c r="J15" s="71"/>
    </row>
    <row r="16" spans="1:10" x14ac:dyDescent="0.25">
      <c r="A16" s="71"/>
      <c r="B16" s="74" t="s">
        <v>4</v>
      </c>
      <c r="C16" s="71" t="s">
        <v>1278</v>
      </c>
      <c r="D16" s="71" t="s">
        <v>135</v>
      </c>
      <c r="E16" s="71" t="s">
        <v>580</v>
      </c>
      <c r="F16" s="71" t="s">
        <v>581</v>
      </c>
      <c r="G16" s="71" t="s">
        <v>99</v>
      </c>
      <c r="H16" s="71">
        <v>2.56</v>
      </c>
      <c r="I16" s="71">
        <v>3</v>
      </c>
      <c r="J16" s="71" t="s">
        <v>1479</v>
      </c>
    </row>
    <row r="17" spans="1:10" x14ac:dyDescent="0.25">
      <c r="A17" s="71"/>
      <c r="B17" s="74"/>
      <c r="C17" s="71" t="s">
        <v>1281</v>
      </c>
      <c r="D17" s="71" t="s">
        <v>1121</v>
      </c>
      <c r="E17" s="71" t="s">
        <v>1122</v>
      </c>
      <c r="F17" s="71" t="s">
        <v>1123</v>
      </c>
      <c r="G17" s="71" t="s">
        <v>102</v>
      </c>
      <c r="H17" s="71">
        <v>3.04</v>
      </c>
      <c r="I17" s="71">
        <v>1</v>
      </c>
      <c r="J17" s="71" t="s">
        <v>420</v>
      </c>
    </row>
    <row r="18" spans="1:10" x14ac:dyDescent="0.25">
      <c r="A18" s="71"/>
      <c r="B18" s="74"/>
      <c r="C18" s="71" t="s">
        <v>1285</v>
      </c>
      <c r="D18" s="71" t="s">
        <v>446</v>
      </c>
      <c r="E18" s="71" t="s">
        <v>410</v>
      </c>
      <c r="F18" s="71" t="s">
        <v>942</v>
      </c>
      <c r="G18" s="71" t="s">
        <v>103</v>
      </c>
      <c r="H18" s="71" t="s">
        <v>233</v>
      </c>
      <c r="I18" s="71" t="s">
        <v>233</v>
      </c>
      <c r="J18" s="71"/>
    </row>
    <row r="19" spans="1:10" x14ac:dyDescent="0.25">
      <c r="A19" s="71"/>
      <c r="B19" s="74"/>
      <c r="C19" s="71" t="s">
        <v>1283</v>
      </c>
      <c r="D19" s="71" t="s">
        <v>937</v>
      </c>
      <c r="E19" s="71" t="s">
        <v>938</v>
      </c>
      <c r="F19" s="71" t="s">
        <v>939</v>
      </c>
      <c r="G19" s="71" t="s">
        <v>103</v>
      </c>
      <c r="H19" s="71">
        <v>2.8</v>
      </c>
      <c r="I19" s="71">
        <v>2</v>
      </c>
      <c r="J19" s="71" t="s">
        <v>351</v>
      </c>
    </row>
    <row r="20" spans="1:10" x14ac:dyDescent="0.25">
      <c r="A20" s="71"/>
      <c r="B20" s="74" t="s">
        <v>3</v>
      </c>
      <c r="C20" s="71" t="s">
        <v>1329</v>
      </c>
      <c r="D20" s="71" t="s">
        <v>269</v>
      </c>
      <c r="E20" s="71" t="s">
        <v>1136</v>
      </c>
      <c r="F20" s="71" t="s">
        <v>1137</v>
      </c>
      <c r="G20" s="71" t="s">
        <v>255</v>
      </c>
      <c r="H20" s="71" t="s">
        <v>233</v>
      </c>
      <c r="I20" s="71" t="s">
        <v>233</v>
      </c>
      <c r="J20" s="71"/>
    </row>
    <row r="21" spans="1:10" x14ac:dyDescent="0.25">
      <c r="A21" s="71"/>
      <c r="B21" s="74"/>
      <c r="C21" s="71" t="s">
        <v>1292</v>
      </c>
      <c r="D21" s="71" t="s">
        <v>41</v>
      </c>
      <c r="E21" s="71" t="s">
        <v>429</v>
      </c>
      <c r="F21" s="71" t="s">
        <v>194</v>
      </c>
      <c r="G21" s="71" t="s">
        <v>99</v>
      </c>
      <c r="H21" s="71">
        <v>3.08</v>
      </c>
      <c r="I21" s="71">
        <v>2</v>
      </c>
      <c r="J21" s="71" t="s">
        <v>351</v>
      </c>
    </row>
    <row r="22" spans="1:10" x14ac:dyDescent="0.25">
      <c r="A22" s="71"/>
      <c r="B22" s="74"/>
      <c r="C22" s="71" t="s">
        <v>1321</v>
      </c>
      <c r="D22" s="71" t="s">
        <v>83</v>
      </c>
      <c r="E22" s="71" t="s">
        <v>947</v>
      </c>
      <c r="F22" s="71" t="s">
        <v>948</v>
      </c>
      <c r="G22" s="71" t="s">
        <v>103</v>
      </c>
      <c r="H22" s="71" t="s">
        <v>233</v>
      </c>
      <c r="I22" s="71" t="s">
        <v>233</v>
      </c>
      <c r="J22" s="71"/>
    </row>
    <row r="23" spans="1:10" x14ac:dyDescent="0.25">
      <c r="A23" s="71"/>
      <c r="B23" s="74"/>
      <c r="C23" s="71" t="s">
        <v>1318</v>
      </c>
      <c r="D23" s="71" t="s">
        <v>385</v>
      </c>
      <c r="E23" s="71" t="s">
        <v>925</v>
      </c>
      <c r="F23" s="71" t="s">
        <v>943</v>
      </c>
      <c r="G23" s="71" t="s">
        <v>103</v>
      </c>
      <c r="H23" s="71">
        <v>3.27</v>
      </c>
      <c r="I23" s="71">
        <v>1</v>
      </c>
      <c r="J23" s="71" t="s">
        <v>420</v>
      </c>
    </row>
    <row r="24" spans="1:10" x14ac:dyDescent="0.25">
      <c r="A24" s="71"/>
      <c r="B24" s="71" t="s">
        <v>9</v>
      </c>
      <c r="C24" s="71" t="s">
        <v>1348</v>
      </c>
      <c r="D24" s="71" t="s">
        <v>593</v>
      </c>
      <c r="E24" s="71" t="s">
        <v>560</v>
      </c>
      <c r="F24" s="71" t="s">
        <v>594</v>
      </c>
      <c r="G24" s="71" t="s">
        <v>99</v>
      </c>
      <c r="H24" s="71" t="s">
        <v>233</v>
      </c>
      <c r="I24" s="71" t="s">
        <v>233</v>
      </c>
      <c r="J24" s="71"/>
    </row>
    <row r="25" spans="1:10" x14ac:dyDescent="0.25">
      <c r="A25" s="71"/>
      <c r="B25" s="71"/>
      <c r="C25" s="71" t="s">
        <v>1366</v>
      </c>
      <c r="D25" s="71" t="s">
        <v>63</v>
      </c>
      <c r="E25" s="71" t="s">
        <v>269</v>
      </c>
      <c r="F25" s="71" t="s">
        <v>1127</v>
      </c>
      <c r="G25" s="71" t="s">
        <v>102</v>
      </c>
      <c r="H25" s="71">
        <v>2.37</v>
      </c>
      <c r="I25" s="71">
        <v>1</v>
      </c>
      <c r="J25" s="71" t="s">
        <v>420</v>
      </c>
    </row>
    <row r="26" spans="1:10" x14ac:dyDescent="0.25">
      <c r="A26" s="71"/>
      <c r="B26" s="74" t="s">
        <v>8</v>
      </c>
      <c r="C26" s="71" t="s">
        <v>1408</v>
      </c>
      <c r="D26" s="71" t="s">
        <v>41</v>
      </c>
      <c r="E26" s="71" t="s">
        <v>731</v>
      </c>
      <c r="F26" s="71" t="s">
        <v>732</v>
      </c>
      <c r="G26" s="71" t="s">
        <v>99</v>
      </c>
      <c r="H26" s="71">
        <v>3.08</v>
      </c>
      <c r="I26" s="71">
        <v>1</v>
      </c>
      <c r="J26" s="71" t="s">
        <v>420</v>
      </c>
    </row>
    <row r="27" spans="1:10" x14ac:dyDescent="0.25">
      <c r="A27" s="71"/>
      <c r="B27" s="74"/>
      <c r="C27" s="71" t="s">
        <v>1411</v>
      </c>
      <c r="D27" s="71" t="s">
        <v>361</v>
      </c>
      <c r="E27" s="71" t="s">
        <v>950</v>
      </c>
      <c r="F27" s="71" t="s">
        <v>951</v>
      </c>
      <c r="G27" s="71" t="s">
        <v>103</v>
      </c>
      <c r="H27" s="71">
        <v>2.52</v>
      </c>
      <c r="I27" s="71">
        <v>2</v>
      </c>
      <c r="J27" s="71" t="s">
        <v>351</v>
      </c>
    </row>
    <row r="28" spans="1:10" x14ac:dyDescent="0.25">
      <c r="A28" s="71"/>
      <c r="B28" s="74" t="s">
        <v>91</v>
      </c>
      <c r="C28" s="71" t="s">
        <v>1175</v>
      </c>
      <c r="D28" s="71" t="s">
        <v>915</v>
      </c>
      <c r="E28" s="71" t="s">
        <v>83</v>
      </c>
      <c r="F28" s="71" t="s">
        <v>916</v>
      </c>
      <c r="G28" s="71" t="s">
        <v>103</v>
      </c>
      <c r="H28" s="71" t="s">
        <v>233</v>
      </c>
      <c r="I28" s="71" t="s">
        <v>233</v>
      </c>
      <c r="J28" s="71"/>
    </row>
    <row r="29" spans="1:10" x14ac:dyDescent="0.25">
      <c r="A29" s="71"/>
      <c r="B29" s="78"/>
      <c r="C29" s="71" t="s">
        <v>1177</v>
      </c>
      <c r="D29" s="71" t="s">
        <v>17</v>
      </c>
      <c r="E29" s="71" t="s">
        <v>918</v>
      </c>
      <c r="F29" s="71" t="s">
        <v>919</v>
      </c>
      <c r="G29" s="71" t="s">
        <v>103</v>
      </c>
      <c r="H29" s="71">
        <v>3.22</v>
      </c>
      <c r="I29" s="71">
        <v>1</v>
      </c>
      <c r="J29" s="71" t="s">
        <v>420</v>
      </c>
    </row>
    <row r="30" spans="1:10" x14ac:dyDescent="0.25">
      <c r="A30" s="71" t="s">
        <v>270</v>
      </c>
      <c r="B30" s="71"/>
      <c r="C30" s="71"/>
      <c r="D30" s="71"/>
      <c r="E30" s="71"/>
      <c r="F30" s="71"/>
      <c r="G30" s="71"/>
      <c r="H30" s="71"/>
      <c r="I30" s="71"/>
      <c r="J30" s="71"/>
    </row>
    <row r="31" spans="1:10" x14ac:dyDescent="0.25">
      <c r="A31" s="71" t="s">
        <v>96</v>
      </c>
      <c r="B31" s="71" t="s">
        <v>16</v>
      </c>
      <c r="C31" s="71" t="s">
        <v>1192</v>
      </c>
      <c r="D31" s="71" t="s">
        <v>366</v>
      </c>
      <c r="E31" s="71"/>
      <c r="F31" s="71" t="s">
        <v>814</v>
      </c>
      <c r="G31" s="71" t="s">
        <v>101</v>
      </c>
      <c r="H31" s="71">
        <v>5.2</v>
      </c>
      <c r="I31" s="71">
        <v>1</v>
      </c>
      <c r="J31" s="71" t="s">
        <v>420</v>
      </c>
    </row>
    <row r="32" spans="1:10" x14ac:dyDescent="0.25">
      <c r="A32" s="71"/>
      <c r="B32" s="71"/>
      <c r="C32" s="71" t="s">
        <v>1190</v>
      </c>
      <c r="D32" s="71" t="s">
        <v>681</v>
      </c>
      <c r="E32" s="71" t="s">
        <v>961</v>
      </c>
      <c r="F32" s="71" t="s">
        <v>962</v>
      </c>
      <c r="G32" s="71" t="s">
        <v>103</v>
      </c>
      <c r="H32" s="71">
        <v>4.03</v>
      </c>
      <c r="I32" s="71">
        <v>2</v>
      </c>
      <c r="J32" s="71" t="s">
        <v>351</v>
      </c>
    </row>
    <row r="33" spans="1:10" x14ac:dyDescent="0.25">
      <c r="A33" s="71"/>
      <c r="B33" s="71" t="s">
        <v>13</v>
      </c>
      <c r="C33" s="71" t="s">
        <v>1221</v>
      </c>
      <c r="D33" s="71" t="s">
        <v>401</v>
      </c>
      <c r="E33" s="71" t="s">
        <v>604</v>
      </c>
      <c r="F33" s="71" t="s">
        <v>555</v>
      </c>
      <c r="G33" s="71" t="s">
        <v>99</v>
      </c>
      <c r="H33" s="71"/>
      <c r="I33" s="71"/>
      <c r="J33" s="71"/>
    </row>
    <row r="34" spans="1:10" x14ac:dyDescent="0.25">
      <c r="A34" s="71"/>
      <c r="B34" s="71"/>
      <c r="C34" s="71" t="s">
        <v>1472</v>
      </c>
      <c r="D34" s="71" t="s">
        <v>818</v>
      </c>
      <c r="E34" s="71" t="s">
        <v>40</v>
      </c>
      <c r="F34" s="71" t="s">
        <v>1166</v>
      </c>
      <c r="G34" s="71" t="s">
        <v>99</v>
      </c>
      <c r="H34" s="71">
        <v>3.7</v>
      </c>
      <c r="I34" s="71">
        <v>3</v>
      </c>
      <c r="J34" s="71" t="s">
        <v>1479</v>
      </c>
    </row>
    <row r="35" spans="1:10" x14ac:dyDescent="0.25">
      <c r="A35" s="71"/>
      <c r="B35" s="71"/>
      <c r="C35" s="71" t="s">
        <v>1234</v>
      </c>
      <c r="D35" s="71" t="s">
        <v>1076</v>
      </c>
      <c r="E35" s="71" t="s">
        <v>254</v>
      </c>
      <c r="F35" s="71" t="s">
        <v>1077</v>
      </c>
      <c r="G35" s="71" t="s">
        <v>102</v>
      </c>
      <c r="H35" s="71" t="s">
        <v>233</v>
      </c>
      <c r="I35" s="71" t="s">
        <v>233</v>
      </c>
      <c r="J35" s="71"/>
    </row>
    <row r="36" spans="1:10" x14ac:dyDescent="0.25">
      <c r="A36" s="71"/>
      <c r="B36" s="71"/>
      <c r="C36" s="71" t="s">
        <v>1232</v>
      </c>
      <c r="D36" s="71" t="s">
        <v>966</v>
      </c>
      <c r="E36" s="71" t="s">
        <v>967</v>
      </c>
      <c r="F36" s="71" t="s">
        <v>968</v>
      </c>
      <c r="G36" s="71" t="s">
        <v>103</v>
      </c>
      <c r="H36" s="71">
        <v>3.7</v>
      </c>
      <c r="I36" s="71">
        <v>2</v>
      </c>
      <c r="J36" s="71" t="s">
        <v>351</v>
      </c>
    </row>
    <row r="37" spans="1:10" x14ac:dyDescent="0.25">
      <c r="A37" s="71"/>
      <c r="B37" s="71"/>
      <c r="C37" s="71" t="s">
        <v>1233</v>
      </c>
      <c r="D37" s="71" t="s">
        <v>46</v>
      </c>
      <c r="E37" s="71" t="s">
        <v>366</v>
      </c>
      <c r="F37" s="71" t="s">
        <v>969</v>
      </c>
      <c r="G37" s="71" t="s">
        <v>103</v>
      </c>
      <c r="H37" s="71">
        <v>3.84</v>
      </c>
      <c r="I37" s="71">
        <v>1</v>
      </c>
      <c r="J37" s="71" t="s">
        <v>420</v>
      </c>
    </row>
    <row r="38" spans="1:10" x14ac:dyDescent="0.25">
      <c r="A38" s="71"/>
      <c r="B38" s="71" t="s">
        <v>4</v>
      </c>
      <c r="C38" s="71" t="s">
        <v>1267</v>
      </c>
      <c r="D38" s="71" t="s">
        <v>973</v>
      </c>
      <c r="E38" s="71" t="s">
        <v>170</v>
      </c>
      <c r="F38" s="71" t="s">
        <v>974</v>
      </c>
      <c r="G38" s="71" t="s">
        <v>103</v>
      </c>
      <c r="H38" s="71">
        <v>4.3499999999999996</v>
      </c>
      <c r="I38" s="71">
        <v>1</v>
      </c>
      <c r="J38" s="71" t="s">
        <v>420</v>
      </c>
    </row>
    <row r="39" spans="1:10" x14ac:dyDescent="0.25">
      <c r="A39" s="71"/>
      <c r="B39" s="71" t="s">
        <v>3</v>
      </c>
      <c r="C39" s="71" t="s">
        <v>1294</v>
      </c>
      <c r="D39" s="71" t="s">
        <v>408</v>
      </c>
      <c r="E39" s="71" t="s">
        <v>634</v>
      </c>
      <c r="F39" s="71" t="s">
        <v>635</v>
      </c>
      <c r="G39" s="71" t="s">
        <v>99</v>
      </c>
      <c r="H39" s="71">
        <v>4.0599999999999996</v>
      </c>
      <c r="I39" s="71">
        <v>1</v>
      </c>
      <c r="J39" s="71" t="s">
        <v>420</v>
      </c>
    </row>
    <row r="40" spans="1:10" x14ac:dyDescent="0.25">
      <c r="A40" s="71"/>
      <c r="B40" s="71"/>
      <c r="C40" s="71" t="s">
        <v>1304</v>
      </c>
      <c r="D40" s="71" t="s">
        <v>41</v>
      </c>
      <c r="E40" s="71" t="s">
        <v>57</v>
      </c>
      <c r="F40" s="71" t="s">
        <v>70</v>
      </c>
      <c r="G40" s="71" t="s">
        <v>99</v>
      </c>
      <c r="H40" s="71">
        <v>3.64</v>
      </c>
      <c r="I40" s="71">
        <v>2</v>
      </c>
      <c r="J40" s="71" t="s">
        <v>351</v>
      </c>
    </row>
    <row r="41" spans="1:10" x14ac:dyDescent="0.25">
      <c r="A41" s="71"/>
      <c r="B41" s="71"/>
      <c r="C41" s="71" t="s">
        <v>1327</v>
      </c>
      <c r="D41" s="71" t="s">
        <v>401</v>
      </c>
      <c r="E41" s="71"/>
      <c r="F41" s="71" t="s">
        <v>809</v>
      </c>
      <c r="G41" s="71" t="s">
        <v>101</v>
      </c>
      <c r="H41" s="71" t="s">
        <v>233</v>
      </c>
      <c r="I41" s="71" t="s">
        <v>233</v>
      </c>
      <c r="J41" s="71"/>
    </row>
    <row r="42" spans="1:10" x14ac:dyDescent="0.25">
      <c r="A42" s="71"/>
      <c r="B42" s="71" t="s">
        <v>9</v>
      </c>
      <c r="C42" s="71" t="s">
        <v>1340</v>
      </c>
      <c r="D42" s="71" t="s">
        <v>1019</v>
      </c>
      <c r="E42" s="71" t="s">
        <v>1020</v>
      </c>
      <c r="F42" s="71" t="s">
        <v>1021</v>
      </c>
      <c r="G42" s="71" t="s">
        <v>100</v>
      </c>
      <c r="H42" s="71">
        <v>3.65</v>
      </c>
      <c r="I42" s="71">
        <v>1</v>
      </c>
      <c r="J42" s="71" t="s">
        <v>420</v>
      </c>
    </row>
    <row r="43" spans="1:10" x14ac:dyDescent="0.25">
      <c r="A43" s="71"/>
      <c r="B43" s="71"/>
      <c r="C43" s="71" t="s">
        <v>1363</v>
      </c>
      <c r="D43" s="71" t="s">
        <v>639</v>
      </c>
      <c r="E43" s="71" t="s">
        <v>640</v>
      </c>
      <c r="F43" s="71" t="s">
        <v>641</v>
      </c>
      <c r="G43" s="71" t="s">
        <v>99</v>
      </c>
      <c r="H43" s="71" t="s">
        <v>233</v>
      </c>
      <c r="I43" s="71" t="s">
        <v>233</v>
      </c>
      <c r="J43" s="71"/>
    </row>
    <row r="44" spans="1:10" x14ac:dyDescent="0.25">
      <c r="A44" s="71"/>
      <c r="B44" s="71"/>
      <c r="C44" s="71" t="s">
        <v>1376</v>
      </c>
      <c r="D44" s="71" t="s">
        <v>392</v>
      </c>
      <c r="E44" s="71" t="s">
        <v>982</v>
      </c>
      <c r="F44" s="71" t="s">
        <v>393</v>
      </c>
      <c r="G44" s="71" t="s">
        <v>103</v>
      </c>
      <c r="H44" s="71" t="s">
        <v>233</v>
      </c>
      <c r="I44" s="71" t="s">
        <v>233</v>
      </c>
      <c r="J44" s="71"/>
    </row>
    <row r="45" spans="1:10" x14ac:dyDescent="0.25">
      <c r="A45" s="71"/>
      <c r="B45" s="71" t="s">
        <v>8</v>
      </c>
      <c r="C45" s="71" t="s">
        <v>1385</v>
      </c>
      <c r="D45" s="71" t="s">
        <v>452</v>
      </c>
      <c r="E45" s="71" t="s">
        <v>453</v>
      </c>
      <c r="F45" s="71" t="s">
        <v>454</v>
      </c>
      <c r="G45" s="71" t="s">
        <v>99</v>
      </c>
      <c r="H45" s="71">
        <v>3.06</v>
      </c>
      <c r="I45" s="71">
        <v>4</v>
      </c>
      <c r="J45" s="71"/>
    </row>
    <row r="46" spans="1:10" x14ac:dyDescent="0.25">
      <c r="A46" s="71"/>
      <c r="B46" s="71"/>
      <c r="C46" s="71" t="s">
        <v>1389</v>
      </c>
      <c r="D46" s="71" t="s">
        <v>1061</v>
      </c>
      <c r="E46" s="71" t="s">
        <v>1063</v>
      </c>
      <c r="F46" s="71" t="s">
        <v>1064</v>
      </c>
      <c r="G46" s="71" t="s">
        <v>102</v>
      </c>
      <c r="H46" s="71">
        <v>3.41</v>
      </c>
      <c r="I46" s="71">
        <v>2</v>
      </c>
      <c r="J46" s="71" t="s">
        <v>351</v>
      </c>
    </row>
    <row r="47" spans="1:10" x14ac:dyDescent="0.25">
      <c r="A47" s="71"/>
      <c r="B47" s="71"/>
      <c r="C47" s="71" t="s">
        <v>1393</v>
      </c>
      <c r="D47" s="71" t="s">
        <v>395</v>
      </c>
      <c r="E47" s="71" t="s">
        <v>985</v>
      </c>
      <c r="F47" s="71" t="s">
        <v>391</v>
      </c>
      <c r="G47" s="71" t="s">
        <v>103</v>
      </c>
      <c r="H47" s="71">
        <v>3.74</v>
      </c>
      <c r="I47" s="71">
        <v>1</v>
      </c>
      <c r="J47" s="71" t="s">
        <v>420</v>
      </c>
    </row>
    <row r="48" spans="1:10" x14ac:dyDescent="0.25">
      <c r="A48" s="71"/>
      <c r="B48" s="71"/>
      <c r="C48" s="71" t="s">
        <v>1392</v>
      </c>
      <c r="D48" s="71" t="s">
        <v>136</v>
      </c>
      <c r="E48" s="71" t="s">
        <v>983</v>
      </c>
      <c r="F48" s="71" t="s">
        <v>984</v>
      </c>
      <c r="G48" s="71" t="s">
        <v>103</v>
      </c>
      <c r="H48" s="71">
        <v>3.25</v>
      </c>
      <c r="I48" s="71">
        <v>3</v>
      </c>
      <c r="J48" s="71" t="s">
        <v>1479</v>
      </c>
    </row>
    <row r="49" spans="1:10" x14ac:dyDescent="0.25">
      <c r="A49" s="71"/>
      <c r="B49" s="71" t="s">
        <v>10</v>
      </c>
      <c r="C49" s="71" t="s">
        <v>1421</v>
      </c>
      <c r="D49" s="71" t="s">
        <v>229</v>
      </c>
      <c r="E49" s="71" t="s">
        <v>249</v>
      </c>
      <c r="F49" s="71" t="s">
        <v>250</v>
      </c>
      <c r="G49" s="71" t="s">
        <v>99</v>
      </c>
      <c r="H49" s="71">
        <v>3.08</v>
      </c>
      <c r="I49" s="71">
        <v>3</v>
      </c>
      <c r="J49" s="71" t="s">
        <v>1479</v>
      </c>
    </row>
    <row r="50" spans="1:10" x14ac:dyDescent="0.25">
      <c r="A50" s="71"/>
      <c r="B50" s="71"/>
      <c r="C50" s="71" t="s">
        <v>1426</v>
      </c>
      <c r="D50" s="71" t="s">
        <v>1061</v>
      </c>
      <c r="E50" s="71" t="s">
        <v>382</v>
      </c>
      <c r="F50" s="71" t="s">
        <v>1062</v>
      </c>
      <c r="G50" s="71" t="s">
        <v>102</v>
      </c>
      <c r="H50" s="71" t="s">
        <v>233</v>
      </c>
      <c r="I50" s="71" t="s">
        <v>233</v>
      </c>
      <c r="J50" s="71"/>
    </row>
    <row r="51" spans="1:10" x14ac:dyDescent="0.25">
      <c r="A51" s="71"/>
      <c r="B51" s="71"/>
      <c r="C51" s="71" t="s">
        <v>1431</v>
      </c>
      <c r="D51" s="71" t="s">
        <v>355</v>
      </c>
      <c r="E51" s="71"/>
      <c r="F51" s="71" t="s">
        <v>356</v>
      </c>
      <c r="G51" s="71" t="s">
        <v>101</v>
      </c>
      <c r="H51" s="71">
        <v>3.91</v>
      </c>
      <c r="I51" s="71">
        <v>1</v>
      </c>
      <c r="J51" s="71" t="s">
        <v>420</v>
      </c>
    </row>
    <row r="52" spans="1:10" x14ac:dyDescent="0.25">
      <c r="A52" s="71"/>
      <c r="B52" s="71"/>
      <c r="C52" s="71" t="s">
        <v>1432</v>
      </c>
      <c r="D52" s="71" t="s">
        <v>803</v>
      </c>
      <c r="E52" s="71"/>
      <c r="F52" s="71" t="s">
        <v>242</v>
      </c>
      <c r="G52" s="71" t="s">
        <v>101</v>
      </c>
      <c r="H52" s="71">
        <v>3.55</v>
      </c>
      <c r="I52" s="71">
        <v>2</v>
      </c>
      <c r="J52" s="71" t="s">
        <v>351</v>
      </c>
    </row>
    <row r="53" spans="1:10" x14ac:dyDescent="0.25">
      <c r="A53" s="71"/>
      <c r="B53" s="71" t="s">
        <v>11</v>
      </c>
      <c r="C53" s="71" t="s">
        <v>1447</v>
      </c>
      <c r="D53" s="71" t="s">
        <v>29</v>
      </c>
      <c r="E53" s="71" t="s">
        <v>233</v>
      </c>
      <c r="F53" s="71" t="s">
        <v>30</v>
      </c>
      <c r="G53" s="71" t="s">
        <v>99</v>
      </c>
      <c r="H53" s="71">
        <v>3.11</v>
      </c>
      <c r="I53" s="71">
        <v>1</v>
      </c>
      <c r="J53" s="71" t="s">
        <v>420</v>
      </c>
    </row>
    <row r="54" spans="1:10" x14ac:dyDescent="0.25">
      <c r="A54" s="71"/>
      <c r="B54" s="74" t="s">
        <v>91</v>
      </c>
      <c r="C54" s="71" t="s">
        <v>1171</v>
      </c>
      <c r="D54" s="71" t="s">
        <v>816</v>
      </c>
      <c r="E54" s="71" t="s">
        <v>804</v>
      </c>
      <c r="F54" s="71" t="s">
        <v>815</v>
      </c>
      <c r="G54" s="71" t="s">
        <v>101</v>
      </c>
      <c r="H54" s="71">
        <v>5.01</v>
      </c>
      <c r="I54" s="71">
        <v>1</v>
      </c>
      <c r="J54" s="71" t="s">
        <v>420</v>
      </c>
    </row>
    <row r="55" spans="1:10" x14ac:dyDescent="0.25">
      <c r="A55" s="71"/>
      <c r="B55" s="74"/>
      <c r="C55" s="71" t="s">
        <v>1170</v>
      </c>
      <c r="D55" s="71" t="s">
        <v>398</v>
      </c>
      <c r="E55" s="71"/>
      <c r="F55" s="71" t="s">
        <v>588</v>
      </c>
      <c r="G55" s="71" t="s">
        <v>101</v>
      </c>
      <c r="H55" s="71">
        <v>4.8499999999999996</v>
      </c>
      <c r="I55" s="71">
        <v>2</v>
      </c>
      <c r="J55" s="71" t="s">
        <v>351</v>
      </c>
    </row>
    <row r="56" spans="1:10" x14ac:dyDescent="0.25">
      <c r="A56" s="71"/>
      <c r="B56" s="78" t="s">
        <v>7</v>
      </c>
      <c r="C56" s="71" t="s">
        <v>1464</v>
      </c>
      <c r="D56" s="71" t="s">
        <v>19</v>
      </c>
      <c r="E56" s="71" t="s">
        <v>20</v>
      </c>
      <c r="F56" s="71" t="s">
        <v>47</v>
      </c>
      <c r="G56" s="71" t="s">
        <v>99</v>
      </c>
      <c r="H56" s="71" t="s">
        <v>233</v>
      </c>
      <c r="I56" s="71" t="s">
        <v>233</v>
      </c>
      <c r="J56" s="71"/>
    </row>
    <row r="57" spans="1:10" x14ac:dyDescent="0.25">
      <c r="A57" s="71" t="s">
        <v>271</v>
      </c>
      <c r="B57" s="71"/>
      <c r="C57" s="71"/>
      <c r="D57" s="71"/>
      <c r="E57" s="71"/>
      <c r="F57" s="71"/>
      <c r="G57" s="71"/>
      <c r="H57" s="71"/>
      <c r="I57" s="71"/>
      <c r="J57" s="71"/>
    </row>
  </sheetData>
  <mergeCells count="3">
    <mergeCell ref="E2:I2"/>
    <mergeCell ref="E3:I3"/>
    <mergeCell ref="E4:I4"/>
  </mergeCells>
  <pageMargins left="0.31496062992125984" right="0.11811023622047245" top="0.15748031496062992" bottom="0.35433070866141736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7345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38100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7345" r:id="rId4"/>
      </mc:Fallback>
    </mc:AlternateContent>
  </oleObjec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5"/>
  <sheetViews>
    <sheetView workbookViewId="0">
      <selection activeCell="O31" sqref="O31"/>
    </sheetView>
  </sheetViews>
  <sheetFormatPr baseColWidth="10" defaultRowHeight="15" x14ac:dyDescent="0.25"/>
  <cols>
    <col min="3" max="3" width="4" bestFit="1" customWidth="1"/>
    <col min="4" max="4" width="11.140625" bestFit="1" customWidth="1"/>
    <col min="5" max="5" width="12.28515625" bestFit="1" customWidth="1"/>
    <col min="6" max="6" width="18" bestFit="1" customWidth="1"/>
    <col min="7" max="7" width="12.28515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110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1207</v>
      </c>
      <c r="D8" s="71" t="s">
        <v>410</v>
      </c>
      <c r="E8" s="71" t="s">
        <v>400</v>
      </c>
      <c r="F8" s="71" t="s">
        <v>1015</v>
      </c>
      <c r="G8" s="71" t="s">
        <v>100</v>
      </c>
      <c r="H8" s="71" t="s">
        <v>1771</v>
      </c>
      <c r="I8" s="71">
        <v>1</v>
      </c>
      <c r="J8" s="71" t="s">
        <v>420</v>
      </c>
    </row>
    <row r="9" spans="1:10" x14ac:dyDescent="0.25">
      <c r="A9" s="71"/>
      <c r="B9" s="71" t="s">
        <v>13</v>
      </c>
      <c r="C9" s="71" t="s">
        <v>1217</v>
      </c>
      <c r="D9" s="71" t="s">
        <v>805</v>
      </c>
      <c r="E9" s="71" t="s">
        <v>269</v>
      </c>
      <c r="F9" s="71" t="s">
        <v>1018</v>
      </c>
      <c r="G9" s="71" t="s">
        <v>100</v>
      </c>
      <c r="H9" s="71" t="s">
        <v>1772</v>
      </c>
      <c r="I9" s="71">
        <v>1</v>
      </c>
      <c r="J9" s="71" t="s">
        <v>420</v>
      </c>
    </row>
    <row r="10" spans="1:10" x14ac:dyDescent="0.25">
      <c r="A10" s="71"/>
      <c r="B10" s="71"/>
      <c r="C10" s="71" t="s">
        <v>1242</v>
      </c>
      <c r="D10" s="71" t="s">
        <v>169</v>
      </c>
      <c r="E10" s="71" t="s">
        <v>572</v>
      </c>
      <c r="F10" s="71" t="s">
        <v>571</v>
      </c>
      <c r="G10" s="71" t="s">
        <v>99</v>
      </c>
      <c r="H10" s="71" t="s">
        <v>1773</v>
      </c>
      <c r="I10" s="71">
        <v>2</v>
      </c>
      <c r="J10" s="71" t="s">
        <v>351</v>
      </c>
    </row>
    <row r="11" spans="1:10" x14ac:dyDescent="0.25">
      <c r="A11" s="71"/>
      <c r="B11" s="71" t="s">
        <v>3</v>
      </c>
      <c r="C11" s="71" t="s">
        <v>1313</v>
      </c>
      <c r="D11" s="71" t="s">
        <v>734</v>
      </c>
      <c r="E11" s="71" t="s">
        <v>735</v>
      </c>
      <c r="F11" s="71" t="s">
        <v>736</v>
      </c>
      <c r="G11" s="71" t="s">
        <v>99</v>
      </c>
      <c r="H11" s="71" t="s">
        <v>233</v>
      </c>
      <c r="I11" s="71" t="s">
        <v>233</v>
      </c>
      <c r="J11" s="71"/>
    </row>
    <row r="12" spans="1:10" x14ac:dyDescent="0.25">
      <c r="A12" s="71"/>
      <c r="B12" s="71" t="s">
        <v>10</v>
      </c>
      <c r="C12" s="71" t="s">
        <v>1440</v>
      </c>
      <c r="D12" s="71" t="s">
        <v>577</v>
      </c>
      <c r="E12" s="71" t="s">
        <v>687</v>
      </c>
      <c r="F12" s="71" t="s">
        <v>578</v>
      </c>
      <c r="G12" s="71" t="s">
        <v>99</v>
      </c>
      <c r="H12" s="71" t="s">
        <v>1774</v>
      </c>
      <c r="I12" s="71">
        <v>1</v>
      </c>
      <c r="J12" s="71" t="s">
        <v>420</v>
      </c>
    </row>
    <row r="13" spans="1:10" x14ac:dyDescent="0.25">
      <c r="A13" s="71" t="s">
        <v>270</v>
      </c>
      <c r="B13" s="71"/>
      <c r="C13" s="71"/>
      <c r="D13" s="71"/>
      <c r="E13" s="71"/>
      <c r="F13" s="71"/>
      <c r="G13" s="71"/>
      <c r="H13" s="71"/>
      <c r="I13" s="71"/>
      <c r="J13" s="71"/>
    </row>
    <row r="14" spans="1:10" x14ac:dyDescent="0.25">
      <c r="A14" s="71" t="s">
        <v>96</v>
      </c>
      <c r="B14" s="71" t="s">
        <v>16</v>
      </c>
      <c r="C14" s="71" t="s">
        <v>1194</v>
      </c>
      <c r="D14" s="71" t="s">
        <v>48</v>
      </c>
      <c r="E14" s="71" t="s">
        <v>35</v>
      </c>
      <c r="F14" s="71" t="s">
        <v>1144</v>
      </c>
      <c r="G14" s="71" t="s">
        <v>255</v>
      </c>
      <c r="H14" s="71" t="s">
        <v>1776</v>
      </c>
      <c r="I14" s="71">
        <v>1</v>
      </c>
      <c r="J14" s="71" t="s">
        <v>420</v>
      </c>
    </row>
    <row r="15" spans="1:10" x14ac:dyDescent="0.25">
      <c r="A15" s="71"/>
      <c r="B15" s="71"/>
      <c r="C15" s="71" t="s">
        <v>1184</v>
      </c>
      <c r="D15" s="71" t="s">
        <v>646</v>
      </c>
      <c r="E15" s="71" t="s">
        <v>563</v>
      </c>
      <c r="F15" s="71" t="s">
        <v>667</v>
      </c>
      <c r="G15" s="71" t="s">
        <v>99</v>
      </c>
      <c r="H15" s="71" t="s">
        <v>233</v>
      </c>
      <c r="I15" s="71" t="s">
        <v>233</v>
      </c>
      <c r="J15" s="71"/>
    </row>
    <row r="16" spans="1:10" x14ac:dyDescent="0.25">
      <c r="A16" s="71"/>
      <c r="B16" s="71"/>
      <c r="C16" s="71" t="s">
        <v>1183</v>
      </c>
      <c r="D16" s="71" t="s">
        <v>258</v>
      </c>
      <c r="E16" s="71" t="s">
        <v>35</v>
      </c>
      <c r="F16" s="71" t="s">
        <v>543</v>
      </c>
      <c r="G16" s="71" t="s">
        <v>99</v>
      </c>
      <c r="H16" s="71" t="s">
        <v>233</v>
      </c>
      <c r="I16" s="71" t="s">
        <v>233</v>
      </c>
      <c r="J16" s="71"/>
    </row>
    <row r="17" spans="1:10" x14ac:dyDescent="0.25">
      <c r="A17" s="71"/>
      <c r="B17" s="71" t="s">
        <v>13</v>
      </c>
      <c r="C17" s="71" t="s">
        <v>1220</v>
      </c>
      <c r="D17" s="71" t="s">
        <v>232</v>
      </c>
      <c r="E17" s="71" t="s">
        <v>235</v>
      </c>
      <c r="F17" s="71" t="s">
        <v>552</v>
      </c>
      <c r="G17" s="71" t="s">
        <v>99</v>
      </c>
      <c r="H17" s="71" t="s">
        <v>233</v>
      </c>
      <c r="I17" s="71" t="s">
        <v>233</v>
      </c>
      <c r="J17" s="71"/>
    </row>
    <row r="18" spans="1:10" x14ac:dyDescent="0.25">
      <c r="A18" s="71"/>
      <c r="B18" s="71"/>
      <c r="C18" s="71" t="s">
        <v>1236</v>
      </c>
      <c r="D18" s="71" t="s">
        <v>401</v>
      </c>
      <c r="E18" s="71"/>
      <c r="F18" s="71" t="s">
        <v>811</v>
      </c>
      <c r="G18" s="71" t="s">
        <v>101</v>
      </c>
      <c r="H18" s="71" t="s">
        <v>1777</v>
      </c>
      <c r="I18" s="71">
        <v>1</v>
      </c>
      <c r="J18" s="71" t="s">
        <v>420</v>
      </c>
    </row>
    <row r="19" spans="1:10" x14ac:dyDescent="0.25">
      <c r="A19" s="71"/>
      <c r="B19" s="71" t="s">
        <v>4</v>
      </c>
      <c r="C19" s="71" t="s">
        <v>1261</v>
      </c>
      <c r="D19" s="71" t="s">
        <v>412</v>
      </c>
      <c r="E19" s="71" t="s">
        <v>617</v>
      </c>
      <c r="F19" s="71" t="s">
        <v>618</v>
      </c>
      <c r="G19" s="71" t="s">
        <v>99</v>
      </c>
      <c r="H19" s="71" t="s">
        <v>1778</v>
      </c>
      <c r="I19" s="71">
        <v>1</v>
      </c>
      <c r="J19" s="71" t="s">
        <v>420</v>
      </c>
    </row>
    <row r="20" spans="1:10" x14ac:dyDescent="0.25">
      <c r="A20" s="71"/>
      <c r="B20" s="71"/>
      <c r="C20" s="71" t="s">
        <v>1263</v>
      </c>
      <c r="D20" s="71" t="s">
        <v>407</v>
      </c>
      <c r="E20" s="71" t="s">
        <v>1103</v>
      </c>
      <c r="F20" s="71" t="s">
        <v>1104</v>
      </c>
      <c r="G20" s="71" t="s">
        <v>102</v>
      </c>
      <c r="H20" s="71" t="s">
        <v>233</v>
      </c>
      <c r="I20" s="71" t="s">
        <v>233</v>
      </c>
      <c r="J20" s="71"/>
    </row>
    <row r="21" spans="1:10" x14ac:dyDescent="0.25">
      <c r="A21" s="71"/>
      <c r="B21" s="71" t="s">
        <v>3</v>
      </c>
      <c r="C21" s="71" t="s">
        <v>1332</v>
      </c>
      <c r="D21" s="71" t="s">
        <v>1027</v>
      </c>
      <c r="E21" s="71" t="s">
        <v>1028</v>
      </c>
      <c r="F21" s="71" t="s">
        <v>1029</v>
      </c>
      <c r="G21" s="71" t="s">
        <v>100</v>
      </c>
      <c r="H21" s="71" t="s">
        <v>1779</v>
      </c>
      <c r="I21" s="71">
        <v>1</v>
      </c>
      <c r="J21" s="71" t="s">
        <v>420</v>
      </c>
    </row>
    <row r="22" spans="1:10" x14ac:dyDescent="0.25">
      <c r="A22" s="71"/>
      <c r="B22" s="71"/>
      <c r="C22" s="71" t="s">
        <v>1302</v>
      </c>
      <c r="D22" s="71" t="s">
        <v>1150</v>
      </c>
      <c r="E22" s="71" t="s">
        <v>1151</v>
      </c>
      <c r="F22" s="71" t="s">
        <v>259</v>
      </c>
      <c r="G22" s="71" t="s">
        <v>255</v>
      </c>
      <c r="H22" s="71" t="s">
        <v>233</v>
      </c>
      <c r="I22" s="71" t="s">
        <v>233</v>
      </c>
      <c r="J22" s="71"/>
    </row>
    <row r="23" spans="1:10" x14ac:dyDescent="0.25">
      <c r="A23" s="71"/>
      <c r="B23" s="71" t="s">
        <v>9</v>
      </c>
      <c r="C23" s="71" t="s">
        <v>1344</v>
      </c>
      <c r="D23" s="71" t="s">
        <v>1153</v>
      </c>
      <c r="E23" s="71" t="s">
        <v>45</v>
      </c>
      <c r="F23" s="71" t="s">
        <v>1154</v>
      </c>
      <c r="G23" s="71" t="s">
        <v>255</v>
      </c>
      <c r="H23" s="71" t="s">
        <v>1780</v>
      </c>
      <c r="I23" s="71">
        <v>1</v>
      </c>
      <c r="J23" s="71" t="s">
        <v>420</v>
      </c>
    </row>
    <row r="24" spans="1:10" x14ac:dyDescent="0.25">
      <c r="A24" s="71"/>
      <c r="B24" s="71"/>
      <c r="C24" s="71" t="s">
        <v>1379</v>
      </c>
      <c r="D24" s="71" t="s">
        <v>236</v>
      </c>
      <c r="E24" s="71" t="s">
        <v>628</v>
      </c>
      <c r="F24" s="71" t="s">
        <v>629</v>
      </c>
      <c r="G24" s="71" t="s">
        <v>99</v>
      </c>
      <c r="H24" s="71" t="s">
        <v>1781</v>
      </c>
      <c r="I24" s="71">
        <v>2</v>
      </c>
      <c r="J24" s="71" t="s">
        <v>351</v>
      </c>
    </row>
    <row r="25" spans="1:10" x14ac:dyDescent="0.25">
      <c r="A25" s="71"/>
      <c r="B25" s="71"/>
      <c r="C25" s="71" t="s">
        <v>1367</v>
      </c>
      <c r="D25" s="71" t="s">
        <v>174</v>
      </c>
      <c r="E25" s="71" t="s">
        <v>175</v>
      </c>
      <c r="F25" s="71" t="s">
        <v>62</v>
      </c>
      <c r="G25" s="71" t="s">
        <v>99</v>
      </c>
      <c r="H25" s="71" t="s">
        <v>1782</v>
      </c>
      <c r="I25" s="71">
        <v>3</v>
      </c>
      <c r="J25" s="71" t="s">
        <v>1479</v>
      </c>
    </row>
    <row r="26" spans="1:10" x14ac:dyDescent="0.25">
      <c r="A26" s="71"/>
      <c r="B26" s="71"/>
      <c r="C26" s="71" t="s">
        <v>1369</v>
      </c>
      <c r="D26" s="71" t="s">
        <v>1095</v>
      </c>
      <c r="E26" s="71" t="s">
        <v>1078</v>
      </c>
      <c r="F26" s="71" t="s">
        <v>1096</v>
      </c>
      <c r="G26" s="71" t="s">
        <v>102</v>
      </c>
      <c r="H26" s="71" t="s">
        <v>233</v>
      </c>
      <c r="I26" s="71" t="s">
        <v>233</v>
      </c>
      <c r="J26" s="71"/>
    </row>
    <row r="27" spans="1:10" x14ac:dyDescent="0.25">
      <c r="A27" s="71"/>
      <c r="B27" s="71" t="s">
        <v>8</v>
      </c>
      <c r="C27" s="71" t="s">
        <v>1403</v>
      </c>
      <c r="D27" s="71" t="s">
        <v>256</v>
      </c>
      <c r="E27" s="71" t="s">
        <v>257</v>
      </c>
      <c r="F27" s="71" t="s">
        <v>248</v>
      </c>
      <c r="G27" s="71" t="s">
        <v>255</v>
      </c>
      <c r="H27" s="71" t="s">
        <v>233</v>
      </c>
      <c r="I27" s="71" t="s">
        <v>233</v>
      </c>
      <c r="J27" s="71"/>
    </row>
    <row r="28" spans="1:10" x14ac:dyDescent="0.25">
      <c r="A28" s="71"/>
      <c r="B28" s="71"/>
      <c r="C28" s="71" t="s">
        <v>1382</v>
      </c>
      <c r="D28" s="71" t="s">
        <v>51</v>
      </c>
      <c r="E28" s="71" t="s">
        <v>52</v>
      </c>
      <c r="F28" s="71" t="s">
        <v>53</v>
      </c>
      <c r="G28" s="71" t="s">
        <v>99</v>
      </c>
      <c r="H28" s="71" t="s">
        <v>1783</v>
      </c>
      <c r="I28" s="71">
        <v>1</v>
      </c>
      <c r="J28" s="71" t="s">
        <v>420</v>
      </c>
    </row>
    <row r="29" spans="1:10" x14ac:dyDescent="0.25">
      <c r="A29" s="71"/>
      <c r="B29" s="71"/>
      <c r="C29" s="71" t="s">
        <v>1384</v>
      </c>
      <c r="D29" s="71" t="s">
        <v>258</v>
      </c>
      <c r="E29" s="71" t="s">
        <v>135</v>
      </c>
      <c r="F29" s="71" t="s">
        <v>643</v>
      </c>
      <c r="G29" s="71" t="s">
        <v>99</v>
      </c>
      <c r="H29" s="71" t="s">
        <v>1784</v>
      </c>
      <c r="I29" s="71">
        <v>2</v>
      </c>
      <c r="J29" s="71" t="s">
        <v>351</v>
      </c>
    </row>
    <row r="30" spans="1:10" x14ac:dyDescent="0.25">
      <c r="A30" s="71"/>
      <c r="B30" s="71"/>
      <c r="C30" s="71" t="s">
        <v>1395</v>
      </c>
      <c r="D30" s="71" t="s">
        <v>987</v>
      </c>
      <c r="E30" s="71" t="s">
        <v>988</v>
      </c>
      <c r="F30" s="71" t="s">
        <v>989</v>
      </c>
      <c r="G30" s="71" t="s">
        <v>103</v>
      </c>
      <c r="H30" s="71" t="s">
        <v>233</v>
      </c>
      <c r="I30" s="71" t="s">
        <v>233</v>
      </c>
      <c r="J30" s="71"/>
    </row>
    <row r="31" spans="1:10" x14ac:dyDescent="0.25">
      <c r="A31" s="71"/>
      <c r="B31" s="71" t="s">
        <v>10</v>
      </c>
      <c r="C31" s="71" t="s">
        <v>1423</v>
      </c>
      <c r="D31" s="71" t="s">
        <v>660</v>
      </c>
      <c r="E31" s="71"/>
      <c r="F31" s="71" t="s">
        <v>661</v>
      </c>
      <c r="G31" s="71" t="s">
        <v>99</v>
      </c>
      <c r="H31" s="71" t="s">
        <v>1785</v>
      </c>
      <c r="I31" s="71">
        <v>1</v>
      </c>
      <c r="J31" s="71" t="s">
        <v>420</v>
      </c>
    </row>
    <row r="32" spans="1:10" x14ac:dyDescent="0.25">
      <c r="A32" s="71"/>
      <c r="B32" s="71" t="s">
        <v>11</v>
      </c>
      <c r="C32" s="71" t="s">
        <v>1471</v>
      </c>
      <c r="D32" s="71" t="s">
        <v>48</v>
      </c>
      <c r="E32" s="71" t="s">
        <v>40</v>
      </c>
      <c r="F32" s="71" t="s">
        <v>50</v>
      </c>
      <c r="G32" s="71" t="s">
        <v>99</v>
      </c>
      <c r="H32" s="71" t="s">
        <v>233</v>
      </c>
      <c r="I32" s="71" t="s">
        <v>233</v>
      </c>
      <c r="J32" s="71"/>
    </row>
    <row r="33" spans="1:10" x14ac:dyDescent="0.25">
      <c r="A33" s="71"/>
      <c r="B33" s="71"/>
      <c r="C33" s="71" t="s">
        <v>1451</v>
      </c>
      <c r="D33" s="71" t="s">
        <v>775</v>
      </c>
      <c r="E33" s="71" t="s">
        <v>46</v>
      </c>
      <c r="F33" s="71" t="s">
        <v>788</v>
      </c>
      <c r="G33" s="71" t="s">
        <v>106</v>
      </c>
      <c r="H33" s="71" t="s">
        <v>233</v>
      </c>
      <c r="I33" s="71" t="s">
        <v>233</v>
      </c>
      <c r="J33" s="71"/>
    </row>
    <row r="34" spans="1:10" x14ac:dyDescent="0.25">
      <c r="A34" s="71"/>
      <c r="B34" s="71" t="s">
        <v>91</v>
      </c>
      <c r="C34" s="71" t="s">
        <v>1167</v>
      </c>
      <c r="D34" s="71" t="s">
        <v>620</v>
      </c>
      <c r="E34" s="71" t="s">
        <v>621</v>
      </c>
      <c r="F34" s="71" t="s">
        <v>622</v>
      </c>
      <c r="G34" s="71" t="s">
        <v>99</v>
      </c>
      <c r="H34" s="71" t="s">
        <v>1775</v>
      </c>
      <c r="I34" s="71">
        <v>1</v>
      </c>
      <c r="J34" s="71" t="s">
        <v>420</v>
      </c>
    </row>
    <row r="35" spans="1:10" x14ac:dyDescent="0.25">
      <c r="A35" s="71" t="s">
        <v>271</v>
      </c>
      <c r="B35" s="71"/>
      <c r="C35" s="71"/>
      <c r="D35" s="71"/>
      <c r="E35" s="71"/>
      <c r="F35" s="71"/>
      <c r="G35" s="71"/>
      <c r="H35" s="71"/>
      <c r="I35" s="71"/>
      <c r="J35" s="71"/>
    </row>
  </sheetData>
  <mergeCells count="3">
    <mergeCell ref="E2:I2"/>
    <mergeCell ref="E3:I3"/>
    <mergeCell ref="E4:I4"/>
  </mergeCells>
  <pageMargins left="0.70866141732283472" right="0.70866141732283472" top="0.74803149606299213" bottom="0.74803149606299213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6321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6321" r:id="rId4"/>
      </mc:Fallback>
    </mc:AlternateContent>
  </oleObjec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8"/>
  <sheetViews>
    <sheetView workbookViewId="0">
      <selection activeCell="M31" sqref="M31"/>
    </sheetView>
  </sheetViews>
  <sheetFormatPr baseColWidth="10" defaultRowHeight="15" x14ac:dyDescent="0.25"/>
  <cols>
    <col min="3" max="3" width="4" bestFit="1" customWidth="1"/>
    <col min="4" max="4" width="15.28515625" bestFit="1" customWidth="1"/>
    <col min="5" max="5" width="14.140625" bestFit="1" customWidth="1"/>
    <col min="6" max="6" width="21.28515625" bestFit="1" customWidth="1"/>
    <col min="7" max="7" width="12.28515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121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4" t="s">
        <v>16</v>
      </c>
      <c r="C8" s="77" t="s">
        <v>1202</v>
      </c>
      <c r="D8" s="71" t="s">
        <v>1107</v>
      </c>
      <c r="E8" s="71" t="s">
        <v>980</v>
      </c>
      <c r="F8" s="71" t="s">
        <v>1108</v>
      </c>
      <c r="G8" s="71" t="s">
        <v>102</v>
      </c>
      <c r="H8" s="71">
        <v>12.52</v>
      </c>
      <c r="I8" s="71">
        <v>2</v>
      </c>
      <c r="J8" s="71" t="s">
        <v>351</v>
      </c>
    </row>
    <row r="9" spans="1:10" x14ac:dyDescent="0.25">
      <c r="A9" s="71"/>
      <c r="B9" s="74"/>
      <c r="C9" s="78" t="s">
        <v>1199</v>
      </c>
      <c r="D9" s="71" t="s">
        <v>818</v>
      </c>
      <c r="E9" s="71" t="s">
        <v>238</v>
      </c>
      <c r="F9" s="71" t="s">
        <v>920</v>
      </c>
      <c r="G9" s="71" t="s">
        <v>103</v>
      </c>
      <c r="H9" s="71">
        <v>17.28</v>
      </c>
      <c r="I9" s="71">
        <v>1</v>
      </c>
      <c r="J9" s="71" t="s">
        <v>420</v>
      </c>
    </row>
    <row r="10" spans="1:10" x14ac:dyDescent="0.25">
      <c r="A10" s="71"/>
      <c r="B10" s="71" t="s">
        <v>13</v>
      </c>
      <c r="C10" s="77" t="s">
        <v>1250</v>
      </c>
      <c r="D10" s="71" t="s">
        <v>1112</v>
      </c>
      <c r="E10" s="71" t="s">
        <v>1113</v>
      </c>
      <c r="F10" s="71" t="s">
        <v>1114</v>
      </c>
      <c r="G10" s="71" t="s">
        <v>102</v>
      </c>
      <c r="H10" s="71">
        <v>8.08</v>
      </c>
      <c r="I10" s="71">
        <v>3</v>
      </c>
      <c r="J10" s="71" t="s">
        <v>1479</v>
      </c>
    </row>
    <row r="11" spans="1:10" x14ac:dyDescent="0.25">
      <c r="A11" s="71"/>
      <c r="B11" s="71"/>
      <c r="C11" s="74" t="s">
        <v>1253</v>
      </c>
      <c r="D11" s="71" t="s">
        <v>387</v>
      </c>
      <c r="E11" s="71"/>
      <c r="F11" s="71" t="s">
        <v>195</v>
      </c>
      <c r="G11" s="71" t="s">
        <v>101</v>
      </c>
      <c r="H11" s="71">
        <v>17.21</v>
      </c>
      <c r="I11" s="71">
        <v>1</v>
      </c>
      <c r="J11" s="71" t="s">
        <v>420</v>
      </c>
    </row>
    <row r="12" spans="1:10" x14ac:dyDescent="0.25">
      <c r="A12" s="71"/>
      <c r="B12" s="71"/>
      <c r="C12" s="74" t="s">
        <v>1254</v>
      </c>
      <c r="D12" s="71" t="s">
        <v>823</v>
      </c>
      <c r="E12" s="71"/>
      <c r="F12" s="71" t="s">
        <v>822</v>
      </c>
      <c r="G12" s="71" t="s">
        <v>101</v>
      </c>
      <c r="H12" s="71">
        <v>14.72</v>
      </c>
      <c r="I12" s="71">
        <v>2</v>
      </c>
      <c r="J12" s="71" t="s">
        <v>351</v>
      </c>
    </row>
    <row r="13" spans="1:10" x14ac:dyDescent="0.25">
      <c r="A13" s="71"/>
      <c r="B13" s="71"/>
      <c r="C13" s="78" t="s">
        <v>1256</v>
      </c>
      <c r="D13" s="71" t="s">
        <v>820</v>
      </c>
      <c r="E13" s="71"/>
      <c r="F13" s="71" t="s">
        <v>154</v>
      </c>
      <c r="G13" s="71" t="s">
        <v>101</v>
      </c>
      <c r="H13" s="71">
        <v>6.98</v>
      </c>
      <c r="I13" s="71">
        <v>4</v>
      </c>
      <c r="J13" s="71"/>
    </row>
    <row r="14" spans="1:10" x14ac:dyDescent="0.25">
      <c r="A14" s="71"/>
      <c r="B14" s="74" t="s">
        <v>4</v>
      </c>
      <c r="C14" s="77" t="s">
        <v>1289</v>
      </c>
      <c r="D14" s="71" t="s">
        <v>376</v>
      </c>
      <c r="E14" s="71"/>
      <c r="F14" s="71" t="s">
        <v>819</v>
      </c>
      <c r="G14" s="71" t="s">
        <v>101</v>
      </c>
      <c r="H14" s="71" t="s">
        <v>233</v>
      </c>
      <c r="I14" s="71" t="s">
        <v>233</v>
      </c>
      <c r="J14" s="71"/>
    </row>
    <row r="15" spans="1:10" x14ac:dyDescent="0.25">
      <c r="A15" s="71"/>
      <c r="B15" s="74"/>
      <c r="C15" s="78" t="s">
        <v>1284</v>
      </c>
      <c r="D15" s="71" t="s">
        <v>940</v>
      </c>
      <c r="E15" s="71"/>
      <c r="F15" s="71" t="s">
        <v>941</v>
      </c>
      <c r="G15" s="71" t="s">
        <v>103</v>
      </c>
      <c r="H15" s="71">
        <v>10.98</v>
      </c>
      <c r="I15" s="71">
        <v>1</v>
      </c>
      <c r="J15" s="71" t="s">
        <v>420</v>
      </c>
    </row>
    <row r="16" spans="1:10" x14ac:dyDescent="0.25">
      <c r="A16" s="71"/>
      <c r="B16" s="74" t="s">
        <v>3</v>
      </c>
      <c r="C16" s="77" t="s">
        <v>1331</v>
      </c>
      <c r="D16" s="71" t="s">
        <v>996</v>
      </c>
      <c r="E16" s="71" t="s">
        <v>222</v>
      </c>
      <c r="F16" s="71" t="s">
        <v>997</v>
      </c>
      <c r="G16" s="71" t="s">
        <v>100</v>
      </c>
      <c r="H16" s="71">
        <v>20.36</v>
      </c>
      <c r="I16" s="71">
        <v>1</v>
      </c>
      <c r="J16" s="71" t="s">
        <v>420</v>
      </c>
    </row>
    <row r="17" spans="1:10" x14ac:dyDescent="0.25">
      <c r="A17" s="71"/>
      <c r="B17" s="74"/>
      <c r="C17" s="74" t="s">
        <v>1334</v>
      </c>
      <c r="D17" s="71" t="s">
        <v>1013</v>
      </c>
      <c r="E17" s="71" t="s">
        <v>36</v>
      </c>
      <c r="F17" s="71" t="s">
        <v>1014</v>
      </c>
      <c r="G17" s="71" t="s">
        <v>100</v>
      </c>
      <c r="H17" s="71" t="s">
        <v>233</v>
      </c>
      <c r="I17" s="71" t="s">
        <v>233</v>
      </c>
      <c r="J17" s="71"/>
    </row>
    <row r="18" spans="1:10" x14ac:dyDescent="0.25">
      <c r="A18" s="71"/>
      <c r="B18" s="74"/>
      <c r="C18" s="74" t="s">
        <v>1307</v>
      </c>
      <c r="D18" s="71" t="s">
        <v>1160</v>
      </c>
      <c r="E18" s="71" t="s">
        <v>538</v>
      </c>
      <c r="F18" s="71" t="s">
        <v>698</v>
      </c>
      <c r="G18" s="71" t="s">
        <v>99</v>
      </c>
      <c r="H18" s="71" t="s">
        <v>233</v>
      </c>
      <c r="I18" s="71" t="s">
        <v>233</v>
      </c>
      <c r="J18" s="71"/>
    </row>
    <row r="19" spans="1:10" x14ac:dyDescent="0.25">
      <c r="A19" s="71"/>
      <c r="B19" s="74"/>
      <c r="C19" s="74" t="s">
        <v>1296</v>
      </c>
      <c r="D19" s="71" t="s">
        <v>410</v>
      </c>
      <c r="E19" s="71" t="s">
        <v>726</v>
      </c>
      <c r="F19" s="71" t="s">
        <v>727</v>
      </c>
      <c r="G19" s="71" t="s">
        <v>99</v>
      </c>
      <c r="H19" s="71">
        <v>10.95</v>
      </c>
      <c r="I19" s="71">
        <v>4</v>
      </c>
      <c r="J19" s="71"/>
    </row>
    <row r="20" spans="1:10" x14ac:dyDescent="0.25">
      <c r="A20" s="71"/>
      <c r="B20" s="74"/>
      <c r="C20" s="74" t="s">
        <v>1305</v>
      </c>
      <c r="D20" s="71" t="s">
        <v>570</v>
      </c>
      <c r="E20" s="71" t="s">
        <v>360</v>
      </c>
      <c r="F20" s="71" t="s">
        <v>677</v>
      </c>
      <c r="G20" s="71" t="s">
        <v>99</v>
      </c>
      <c r="H20" s="71">
        <v>12.53</v>
      </c>
      <c r="I20" s="71">
        <v>3</v>
      </c>
      <c r="J20" s="71" t="s">
        <v>1479</v>
      </c>
    </row>
    <row r="21" spans="1:10" x14ac:dyDescent="0.25">
      <c r="A21" s="71"/>
      <c r="B21" s="74"/>
      <c r="C21" s="74" t="s">
        <v>1315</v>
      </c>
      <c r="D21" s="71" t="s">
        <v>364</v>
      </c>
      <c r="E21" s="71" t="s">
        <v>1055</v>
      </c>
      <c r="F21" s="71" t="s">
        <v>1126</v>
      </c>
      <c r="G21" s="71" t="s">
        <v>102</v>
      </c>
      <c r="H21" s="71">
        <v>14.2</v>
      </c>
      <c r="I21" s="71">
        <v>2</v>
      </c>
      <c r="J21" s="71" t="s">
        <v>351</v>
      </c>
    </row>
    <row r="22" spans="1:10" x14ac:dyDescent="0.25">
      <c r="A22" s="71"/>
      <c r="B22" s="74"/>
      <c r="C22" s="74" t="s">
        <v>1314</v>
      </c>
      <c r="D22" s="71" t="s">
        <v>1117</v>
      </c>
      <c r="E22" s="71" t="s">
        <v>359</v>
      </c>
      <c r="F22" s="71" t="s">
        <v>1128</v>
      </c>
      <c r="G22" s="71" t="s">
        <v>102</v>
      </c>
      <c r="H22" s="71">
        <v>6.44</v>
      </c>
      <c r="I22" s="71">
        <v>5</v>
      </c>
      <c r="J22" s="71"/>
    </row>
    <row r="23" spans="1:10" x14ac:dyDescent="0.25">
      <c r="A23" s="71"/>
      <c r="B23" s="74"/>
      <c r="C23" s="78" t="s">
        <v>1316</v>
      </c>
      <c r="D23" s="71" t="s">
        <v>818</v>
      </c>
      <c r="E23" s="71" t="s">
        <v>593</v>
      </c>
      <c r="F23" s="71" t="s">
        <v>388</v>
      </c>
      <c r="G23" s="71" t="s">
        <v>101</v>
      </c>
      <c r="H23" s="71" t="s">
        <v>233</v>
      </c>
      <c r="I23" s="71" t="s">
        <v>233</v>
      </c>
      <c r="J23" s="71"/>
    </row>
    <row r="24" spans="1:10" x14ac:dyDescent="0.25">
      <c r="A24" s="71"/>
      <c r="B24" s="71" t="s">
        <v>9</v>
      </c>
      <c r="C24" s="77" t="s">
        <v>1355</v>
      </c>
      <c r="D24" s="71" t="s">
        <v>20</v>
      </c>
      <c r="E24" s="71" t="s">
        <v>998</v>
      </c>
      <c r="F24" s="71" t="s">
        <v>999</v>
      </c>
      <c r="G24" s="71" t="s">
        <v>100</v>
      </c>
      <c r="H24" s="71">
        <v>13.27</v>
      </c>
      <c r="I24" s="71">
        <v>3</v>
      </c>
      <c r="J24" s="71" t="s">
        <v>1479</v>
      </c>
    </row>
    <row r="25" spans="1:10" x14ac:dyDescent="0.25">
      <c r="A25" s="71"/>
      <c r="B25" s="71"/>
      <c r="C25" s="74" t="s">
        <v>1356</v>
      </c>
      <c r="D25" s="71" t="s">
        <v>224</v>
      </c>
      <c r="E25" s="71" t="s">
        <v>1138</v>
      </c>
      <c r="F25" s="71" t="s">
        <v>219</v>
      </c>
      <c r="G25" s="71" t="s">
        <v>255</v>
      </c>
      <c r="H25" s="71">
        <v>10.35</v>
      </c>
      <c r="I25" s="71">
        <v>5</v>
      </c>
      <c r="J25" s="71"/>
    </row>
    <row r="26" spans="1:10" x14ac:dyDescent="0.25">
      <c r="A26" s="71"/>
      <c r="B26" s="71"/>
      <c r="C26" s="74" t="s">
        <v>1349</v>
      </c>
      <c r="D26" s="71" t="s">
        <v>17</v>
      </c>
      <c r="E26" s="71" t="s">
        <v>41</v>
      </c>
      <c r="F26" s="71" t="s">
        <v>154</v>
      </c>
      <c r="G26" s="71" t="s">
        <v>99</v>
      </c>
      <c r="H26" s="71" t="s">
        <v>233</v>
      </c>
      <c r="I26" s="71" t="s">
        <v>233</v>
      </c>
      <c r="J26" s="71"/>
    </row>
    <row r="27" spans="1:10" x14ac:dyDescent="0.25">
      <c r="A27" s="71"/>
      <c r="B27" s="71"/>
      <c r="C27" s="74" t="s">
        <v>1351</v>
      </c>
      <c r="D27" s="71" t="s">
        <v>28</v>
      </c>
      <c r="E27" s="71" t="s">
        <v>359</v>
      </c>
      <c r="F27" s="71" t="s">
        <v>701</v>
      </c>
      <c r="G27" s="71" t="s">
        <v>102</v>
      </c>
      <c r="H27" s="71">
        <v>10.33</v>
      </c>
      <c r="I27" s="71">
        <v>6</v>
      </c>
      <c r="J27" s="71"/>
    </row>
    <row r="28" spans="1:10" x14ac:dyDescent="0.25">
      <c r="A28" s="71"/>
      <c r="B28" s="71"/>
      <c r="C28" s="74" t="s">
        <v>1352</v>
      </c>
      <c r="D28" s="71" t="s">
        <v>372</v>
      </c>
      <c r="E28" s="71"/>
      <c r="F28" s="71" t="s">
        <v>373</v>
      </c>
      <c r="G28" s="71" t="s">
        <v>101</v>
      </c>
      <c r="H28" s="71">
        <v>24.26</v>
      </c>
      <c r="I28" s="71">
        <v>1</v>
      </c>
      <c r="J28" s="71" t="s">
        <v>420</v>
      </c>
    </row>
    <row r="29" spans="1:10" x14ac:dyDescent="0.25">
      <c r="A29" s="71"/>
      <c r="B29" s="71"/>
      <c r="C29" s="74" t="s">
        <v>1353</v>
      </c>
      <c r="D29" s="71" t="s">
        <v>360</v>
      </c>
      <c r="E29" s="71"/>
      <c r="F29" s="71" t="s">
        <v>375</v>
      </c>
      <c r="G29" s="71" t="s">
        <v>101</v>
      </c>
      <c r="H29" s="71">
        <v>12.32</v>
      </c>
      <c r="I29" s="71">
        <v>4</v>
      </c>
      <c r="J29" s="71"/>
    </row>
    <row r="30" spans="1:10" x14ac:dyDescent="0.25">
      <c r="A30" s="71"/>
      <c r="B30" s="71"/>
      <c r="C30" s="78" t="s">
        <v>1354</v>
      </c>
      <c r="D30" s="71" t="s">
        <v>386</v>
      </c>
      <c r="E30" s="71" t="s">
        <v>254</v>
      </c>
      <c r="F30" s="71" t="s">
        <v>949</v>
      </c>
      <c r="G30" s="71" t="s">
        <v>103</v>
      </c>
      <c r="H30" s="71">
        <v>21.95</v>
      </c>
      <c r="I30" s="71">
        <v>2</v>
      </c>
      <c r="J30" s="71" t="s">
        <v>351</v>
      </c>
    </row>
    <row r="31" spans="1:10" x14ac:dyDescent="0.25">
      <c r="A31" s="71"/>
      <c r="B31" s="74" t="s">
        <v>8</v>
      </c>
      <c r="C31" s="77" t="s">
        <v>1404</v>
      </c>
      <c r="D31" s="71" t="s">
        <v>54</v>
      </c>
      <c r="E31" s="71" t="s">
        <v>40</v>
      </c>
      <c r="F31" s="71" t="s">
        <v>69</v>
      </c>
      <c r="G31" s="71" t="s">
        <v>99</v>
      </c>
      <c r="H31" s="71">
        <v>11.9</v>
      </c>
      <c r="I31" s="71">
        <v>2</v>
      </c>
      <c r="J31" s="71" t="s">
        <v>351</v>
      </c>
    </row>
    <row r="32" spans="1:10" x14ac:dyDescent="0.25">
      <c r="A32" s="71"/>
      <c r="B32" s="74"/>
      <c r="C32" s="74" t="s">
        <v>1405</v>
      </c>
      <c r="D32" s="71" t="s">
        <v>705</v>
      </c>
      <c r="E32" s="71" t="s">
        <v>706</v>
      </c>
      <c r="F32" s="71" t="s">
        <v>707</v>
      </c>
      <c r="G32" s="71" t="s">
        <v>99</v>
      </c>
      <c r="H32" s="71">
        <v>7.56</v>
      </c>
      <c r="I32" s="71">
        <v>5</v>
      </c>
      <c r="J32" s="71"/>
    </row>
    <row r="33" spans="1:10" x14ac:dyDescent="0.25">
      <c r="A33" s="71"/>
      <c r="B33" s="74"/>
      <c r="C33" s="74" t="s">
        <v>1409</v>
      </c>
      <c r="D33" s="71" t="s">
        <v>1109</v>
      </c>
      <c r="E33" s="71" t="s">
        <v>577</v>
      </c>
      <c r="F33" s="71" t="s">
        <v>1110</v>
      </c>
      <c r="G33" s="71" t="s">
        <v>102</v>
      </c>
      <c r="H33" s="71">
        <v>11.5</v>
      </c>
      <c r="I33" s="71">
        <v>3</v>
      </c>
      <c r="J33" s="71" t="s">
        <v>1479</v>
      </c>
    </row>
    <row r="34" spans="1:10" x14ac:dyDescent="0.25">
      <c r="A34" s="71"/>
      <c r="B34" s="74"/>
      <c r="C34" s="74" t="s">
        <v>1419</v>
      </c>
      <c r="D34" s="71" t="s">
        <v>909</v>
      </c>
      <c r="E34" s="71" t="s">
        <v>910</v>
      </c>
      <c r="F34" s="71" t="s">
        <v>911</v>
      </c>
      <c r="G34" s="71" t="s">
        <v>1157</v>
      </c>
      <c r="H34" s="71">
        <v>14.99</v>
      </c>
      <c r="I34" s="71">
        <v>2</v>
      </c>
      <c r="J34" s="71" t="s">
        <v>351</v>
      </c>
    </row>
    <row r="35" spans="1:10" x14ac:dyDescent="0.25">
      <c r="A35" s="71"/>
      <c r="B35" s="74"/>
      <c r="C35" s="74" t="s">
        <v>1410</v>
      </c>
      <c r="D35" s="71" t="s">
        <v>817</v>
      </c>
      <c r="E35" s="71"/>
      <c r="F35" s="71" t="s">
        <v>42</v>
      </c>
      <c r="G35" s="71" t="s">
        <v>101</v>
      </c>
      <c r="H35" s="71">
        <v>10.89</v>
      </c>
      <c r="I35" s="71">
        <v>4</v>
      </c>
      <c r="J35" s="71"/>
    </row>
    <row r="36" spans="1:10" x14ac:dyDescent="0.25">
      <c r="A36" s="71"/>
      <c r="B36" s="74"/>
      <c r="C36" s="78" t="s">
        <v>1411</v>
      </c>
      <c r="D36" s="71" t="s">
        <v>361</v>
      </c>
      <c r="E36" s="71" t="s">
        <v>950</v>
      </c>
      <c r="F36" s="71" t="s">
        <v>951</v>
      </c>
      <c r="G36" s="71" t="s">
        <v>103</v>
      </c>
      <c r="H36" s="71">
        <v>15.3</v>
      </c>
      <c r="I36" s="71">
        <v>1</v>
      </c>
      <c r="J36" s="71" t="s">
        <v>420</v>
      </c>
    </row>
    <row r="37" spans="1:10" x14ac:dyDescent="0.25">
      <c r="A37" s="71"/>
      <c r="B37" s="74" t="s">
        <v>10</v>
      </c>
      <c r="C37" s="77" t="s">
        <v>1444</v>
      </c>
      <c r="D37" s="71" t="s">
        <v>221</v>
      </c>
      <c r="E37" s="71" t="s">
        <v>222</v>
      </c>
      <c r="F37" s="71" t="s">
        <v>223</v>
      </c>
      <c r="G37" s="71" t="s">
        <v>255</v>
      </c>
      <c r="H37" s="71">
        <v>7.17</v>
      </c>
      <c r="I37" s="71">
        <v>3</v>
      </c>
      <c r="J37" s="71" t="s">
        <v>1479</v>
      </c>
    </row>
    <row r="38" spans="1:10" x14ac:dyDescent="0.25">
      <c r="A38" s="71"/>
      <c r="B38" s="74"/>
      <c r="C38" s="74" t="s">
        <v>1441</v>
      </c>
      <c r="D38" s="71" t="s">
        <v>572</v>
      </c>
      <c r="E38" s="71" t="s">
        <v>574</v>
      </c>
      <c r="F38" s="71" t="s">
        <v>573</v>
      </c>
      <c r="G38" s="71" t="s">
        <v>99</v>
      </c>
      <c r="H38" s="71">
        <v>13.5</v>
      </c>
      <c r="I38" s="71">
        <v>1</v>
      </c>
      <c r="J38" s="71" t="s">
        <v>420</v>
      </c>
    </row>
    <row r="39" spans="1:10" x14ac:dyDescent="0.25">
      <c r="A39" s="71"/>
      <c r="B39" s="74"/>
      <c r="C39" s="78" t="s">
        <v>1439</v>
      </c>
      <c r="D39" s="71" t="s">
        <v>210</v>
      </c>
      <c r="E39" s="71" t="s">
        <v>233</v>
      </c>
      <c r="F39" s="71" t="s">
        <v>31</v>
      </c>
      <c r="G39" s="71" t="s">
        <v>99</v>
      </c>
      <c r="H39" s="71">
        <v>9.01</v>
      </c>
      <c r="I39" s="71">
        <v>2</v>
      </c>
      <c r="J39" s="71" t="s">
        <v>351</v>
      </c>
    </row>
    <row r="40" spans="1:10" x14ac:dyDescent="0.25">
      <c r="A40" s="71"/>
      <c r="B40" s="71" t="s">
        <v>11</v>
      </c>
      <c r="C40" s="77" t="s">
        <v>1456</v>
      </c>
      <c r="D40" s="71" t="s">
        <v>54</v>
      </c>
      <c r="E40" s="71" t="s">
        <v>592</v>
      </c>
      <c r="F40" s="71" t="s">
        <v>1012</v>
      </c>
      <c r="G40" s="71" t="s">
        <v>100</v>
      </c>
      <c r="H40" s="71">
        <v>9.36</v>
      </c>
      <c r="I40" s="71">
        <v>3</v>
      </c>
      <c r="J40" s="71" t="s">
        <v>1479</v>
      </c>
    </row>
    <row r="41" spans="1:10" x14ac:dyDescent="0.25">
      <c r="A41" s="71"/>
      <c r="B41" s="71"/>
      <c r="C41" s="74" t="s">
        <v>1457</v>
      </c>
      <c r="D41" s="71" t="s">
        <v>371</v>
      </c>
      <c r="E41" s="71" t="s">
        <v>1016</v>
      </c>
      <c r="F41" s="71" t="s">
        <v>1017</v>
      </c>
      <c r="G41" s="71" t="s">
        <v>100</v>
      </c>
      <c r="H41" s="71" t="s">
        <v>233</v>
      </c>
      <c r="I41" s="71" t="s">
        <v>233</v>
      </c>
      <c r="J41" s="71"/>
    </row>
    <row r="42" spans="1:10" x14ac:dyDescent="0.25">
      <c r="A42" s="71"/>
      <c r="B42" s="71"/>
      <c r="C42" s="74" t="s">
        <v>1453</v>
      </c>
      <c r="D42" s="71" t="s">
        <v>68</v>
      </c>
      <c r="E42" s="71" t="s">
        <v>36</v>
      </c>
      <c r="F42" s="71" t="s">
        <v>37</v>
      </c>
      <c r="G42" s="71" t="s">
        <v>99</v>
      </c>
      <c r="H42" s="71">
        <v>11.95</v>
      </c>
      <c r="I42" s="71">
        <v>2</v>
      </c>
      <c r="J42" s="71" t="s">
        <v>351</v>
      </c>
    </row>
    <row r="43" spans="1:10" x14ac:dyDescent="0.25">
      <c r="A43" s="71"/>
      <c r="B43" s="71"/>
      <c r="C43" s="74" t="s">
        <v>1454</v>
      </c>
      <c r="D43" s="71" t="s">
        <v>234</v>
      </c>
      <c r="E43" s="71" t="s">
        <v>414</v>
      </c>
      <c r="F43" s="71" t="s">
        <v>403</v>
      </c>
      <c r="G43" s="71" t="s">
        <v>99</v>
      </c>
      <c r="H43" s="71" t="s">
        <v>233</v>
      </c>
      <c r="I43" s="71" t="s">
        <v>233</v>
      </c>
      <c r="J43" s="71"/>
    </row>
    <row r="44" spans="1:10" x14ac:dyDescent="0.25">
      <c r="A44" s="71"/>
      <c r="B44" s="71"/>
      <c r="C44" s="78" t="s">
        <v>1455</v>
      </c>
      <c r="D44" s="71" t="s">
        <v>384</v>
      </c>
      <c r="E44" s="71" t="s">
        <v>169</v>
      </c>
      <c r="F44" s="71" t="s">
        <v>956</v>
      </c>
      <c r="G44" s="71" t="s">
        <v>103</v>
      </c>
      <c r="H44" s="71">
        <v>16.100000000000001</v>
      </c>
      <c r="I44" s="71">
        <v>1</v>
      </c>
      <c r="J44" s="71" t="s">
        <v>420</v>
      </c>
    </row>
    <row r="45" spans="1:10" x14ac:dyDescent="0.25">
      <c r="A45" s="71"/>
      <c r="B45" s="74" t="s">
        <v>91</v>
      </c>
      <c r="C45" s="99" t="s">
        <v>1179</v>
      </c>
      <c r="D45" s="71" t="s">
        <v>1124</v>
      </c>
      <c r="E45" s="71" t="s">
        <v>1078</v>
      </c>
      <c r="F45" s="71" t="s">
        <v>1125</v>
      </c>
      <c r="G45" s="71" t="s">
        <v>102</v>
      </c>
      <c r="H45" s="71">
        <v>11.47</v>
      </c>
      <c r="I45" s="71">
        <v>1</v>
      </c>
      <c r="J45" s="71" t="s">
        <v>420</v>
      </c>
    </row>
    <row r="46" spans="1:10" x14ac:dyDescent="0.25">
      <c r="A46" s="71"/>
      <c r="B46" s="78" t="s">
        <v>7</v>
      </c>
      <c r="C46" s="99" t="s">
        <v>1467</v>
      </c>
      <c r="D46" s="71" t="s">
        <v>137</v>
      </c>
      <c r="E46" s="71" t="s">
        <v>138</v>
      </c>
      <c r="F46" s="71" t="s">
        <v>139</v>
      </c>
      <c r="G46" s="71" t="s">
        <v>99</v>
      </c>
      <c r="H46" s="71">
        <v>8.1199999999999992</v>
      </c>
      <c r="I46" s="71">
        <v>1</v>
      </c>
      <c r="J46" s="71" t="s">
        <v>420</v>
      </c>
    </row>
    <row r="47" spans="1:10" x14ac:dyDescent="0.25">
      <c r="A47" s="71" t="s">
        <v>270</v>
      </c>
      <c r="B47" s="71"/>
      <c r="C47" s="71"/>
      <c r="D47" s="71"/>
      <c r="E47" s="71"/>
      <c r="F47" s="71"/>
      <c r="G47" s="71"/>
      <c r="H47" s="71"/>
      <c r="I47" s="71"/>
      <c r="J47" s="71"/>
    </row>
    <row r="48" spans="1:10" x14ac:dyDescent="0.25">
      <c r="A48" s="71" t="s">
        <v>96</v>
      </c>
      <c r="B48" s="71" t="s">
        <v>16</v>
      </c>
      <c r="C48" s="77" t="s">
        <v>1186</v>
      </c>
      <c r="D48" s="71" t="s">
        <v>368</v>
      </c>
      <c r="E48" s="71" t="s">
        <v>1089</v>
      </c>
      <c r="F48" s="71" t="s">
        <v>1102</v>
      </c>
      <c r="G48" s="71" t="s">
        <v>102</v>
      </c>
      <c r="H48" s="71" t="s">
        <v>233</v>
      </c>
      <c r="I48" s="71" t="s">
        <v>233</v>
      </c>
      <c r="J48" s="71"/>
    </row>
    <row r="49" spans="1:10" x14ac:dyDescent="0.25">
      <c r="A49" s="71"/>
      <c r="B49" s="71"/>
      <c r="C49" s="78" t="s">
        <v>1193</v>
      </c>
      <c r="D49" s="71" t="s">
        <v>813</v>
      </c>
      <c r="E49" s="71"/>
      <c r="F49" s="71" t="s">
        <v>812</v>
      </c>
      <c r="G49" s="71" t="s">
        <v>101</v>
      </c>
      <c r="H49" s="71" t="s">
        <v>233</v>
      </c>
      <c r="I49" s="71" t="s">
        <v>233</v>
      </c>
      <c r="J49" s="71"/>
    </row>
    <row r="50" spans="1:10" x14ac:dyDescent="0.25">
      <c r="A50" s="71"/>
      <c r="B50" s="71" t="s">
        <v>13</v>
      </c>
      <c r="C50" s="77" t="s">
        <v>1224</v>
      </c>
      <c r="D50" s="71" t="s">
        <v>38</v>
      </c>
      <c r="E50" s="71"/>
      <c r="F50" s="71" t="s">
        <v>810</v>
      </c>
      <c r="G50" s="71" t="s">
        <v>101</v>
      </c>
      <c r="H50" s="71">
        <v>35.799999999999997</v>
      </c>
      <c r="I50" s="71">
        <v>1</v>
      </c>
      <c r="J50" s="71" t="s">
        <v>420</v>
      </c>
    </row>
    <row r="51" spans="1:10" x14ac:dyDescent="0.25">
      <c r="A51" s="71"/>
      <c r="B51" s="71"/>
      <c r="C51" s="74" t="s">
        <v>1232</v>
      </c>
      <c r="D51" s="71" t="s">
        <v>966</v>
      </c>
      <c r="E51" s="71" t="s">
        <v>967</v>
      </c>
      <c r="F51" s="71" t="s">
        <v>968</v>
      </c>
      <c r="G51" s="71" t="s">
        <v>103</v>
      </c>
      <c r="H51" s="71">
        <v>17.489999999999998</v>
      </c>
      <c r="I51" s="71">
        <v>2</v>
      </c>
      <c r="J51" s="71" t="s">
        <v>351</v>
      </c>
    </row>
    <row r="52" spans="1:10" x14ac:dyDescent="0.25">
      <c r="A52" s="71"/>
      <c r="B52" s="71"/>
      <c r="C52" s="78" t="s">
        <v>1243</v>
      </c>
      <c r="D52" s="71" t="s">
        <v>269</v>
      </c>
      <c r="E52" s="71" t="s">
        <v>971</v>
      </c>
      <c r="F52" s="71" t="s">
        <v>552</v>
      </c>
      <c r="G52" s="71" t="s">
        <v>103</v>
      </c>
      <c r="H52" s="71" t="s">
        <v>233</v>
      </c>
      <c r="I52" s="71" t="s">
        <v>233</v>
      </c>
      <c r="J52" s="71"/>
    </row>
    <row r="53" spans="1:10" x14ac:dyDescent="0.25">
      <c r="A53" s="71"/>
      <c r="B53" s="71" t="s">
        <v>4</v>
      </c>
      <c r="C53" s="77" t="s">
        <v>1271</v>
      </c>
      <c r="D53" s="71" t="s">
        <v>1036</v>
      </c>
      <c r="E53" s="71" t="s">
        <v>376</v>
      </c>
      <c r="F53" s="71" t="s">
        <v>1037</v>
      </c>
      <c r="G53" s="71" t="s">
        <v>100</v>
      </c>
      <c r="H53" s="71">
        <v>35.549999999999997</v>
      </c>
      <c r="I53" s="71">
        <v>1</v>
      </c>
      <c r="J53" s="71" t="s">
        <v>420</v>
      </c>
    </row>
    <row r="54" spans="1:10" x14ac:dyDescent="0.25">
      <c r="A54" s="71"/>
      <c r="B54" s="71"/>
      <c r="C54" s="74" t="s">
        <v>1264</v>
      </c>
      <c r="D54" s="71" t="s">
        <v>1097</v>
      </c>
      <c r="E54" s="71" t="s">
        <v>1098</v>
      </c>
      <c r="F54" s="71" t="s">
        <v>1099</v>
      </c>
      <c r="G54" s="71" t="s">
        <v>102</v>
      </c>
      <c r="H54" s="71">
        <v>17.989999999999998</v>
      </c>
      <c r="I54" s="71">
        <v>3</v>
      </c>
      <c r="J54" s="71" t="s">
        <v>1479</v>
      </c>
    </row>
    <row r="55" spans="1:10" x14ac:dyDescent="0.25">
      <c r="A55" s="71"/>
      <c r="B55" s="71"/>
      <c r="C55" s="78" t="s">
        <v>1266</v>
      </c>
      <c r="D55" s="71" t="s">
        <v>368</v>
      </c>
      <c r="E55" s="71" t="s">
        <v>972</v>
      </c>
      <c r="F55" s="71" t="s">
        <v>391</v>
      </c>
      <c r="G55" s="71" t="s">
        <v>103</v>
      </c>
      <c r="H55" s="71">
        <v>28.09</v>
      </c>
      <c r="I55" s="71">
        <v>2</v>
      </c>
      <c r="J55" s="71" t="s">
        <v>351</v>
      </c>
    </row>
    <row r="56" spans="1:10" x14ac:dyDescent="0.25">
      <c r="A56" s="71"/>
      <c r="B56" s="71" t="s">
        <v>3</v>
      </c>
      <c r="C56" s="77" t="s">
        <v>1303</v>
      </c>
      <c r="D56" s="71" t="s">
        <v>414</v>
      </c>
      <c r="E56" s="71" t="s">
        <v>1152</v>
      </c>
      <c r="F56" s="71" t="s">
        <v>1049</v>
      </c>
      <c r="G56" s="71" t="s">
        <v>255</v>
      </c>
      <c r="H56" s="71" t="s">
        <v>233</v>
      </c>
      <c r="I56" s="71" t="s">
        <v>233</v>
      </c>
      <c r="J56" s="71"/>
    </row>
    <row r="57" spans="1:10" x14ac:dyDescent="0.25">
      <c r="A57" s="71"/>
      <c r="B57" s="71"/>
      <c r="C57" s="74" t="s">
        <v>1294</v>
      </c>
      <c r="D57" s="71" t="s">
        <v>408</v>
      </c>
      <c r="E57" s="71" t="s">
        <v>634</v>
      </c>
      <c r="F57" s="71" t="s">
        <v>635</v>
      </c>
      <c r="G57" s="71" t="s">
        <v>99</v>
      </c>
      <c r="H57" s="71">
        <v>26.78</v>
      </c>
      <c r="I57" s="71">
        <v>1</v>
      </c>
      <c r="J57" s="71" t="s">
        <v>420</v>
      </c>
    </row>
    <row r="58" spans="1:10" x14ac:dyDescent="0.25">
      <c r="A58" s="71"/>
      <c r="B58" s="71"/>
      <c r="C58" s="78" t="s">
        <v>1328</v>
      </c>
      <c r="D58" s="71" t="s">
        <v>593</v>
      </c>
      <c r="E58" s="71"/>
      <c r="F58" s="71" t="s">
        <v>808</v>
      </c>
      <c r="G58" s="71" t="s">
        <v>101</v>
      </c>
      <c r="H58" s="71">
        <v>24.98</v>
      </c>
      <c r="I58" s="71">
        <v>2</v>
      </c>
      <c r="J58" s="71" t="s">
        <v>351</v>
      </c>
    </row>
    <row r="59" spans="1:10" x14ac:dyDescent="0.25">
      <c r="A59" s="71"/>
      <c r="B59" s="71" t="s">
        <v>9</v>
      </c>
      <c r="C59" s="77" t="s">
        <v>1340</v>
      </c>
      <c r="D59" s="71" t="s">
        <v>1019</v>
      </c>
      <c r="E59" s="71" t="s">
        <v>1020</v>
      </c>
      <c r="F59" s="71" t="s">
        <v>1021</v>
      </c>
      <c r="G59" s="71" t="s">
        <v>100</v>
      </c>
      <c r="H59" s="71">
        <v>23.52</v>
      </c>
      <c r="I59" s="71">
        <v>1</v>
      </c>
      <c r="J59" s="71" t="s">
        <v>420</v>
      </c>
    </row>
    <row r="60" spans="1:10" x14ac:dyDescent="0.25">
      <c r="A60" s="71"/>
      <c r="B60" s="71"/>
      <c r="C60" s="74" t="s">
        <v>1342</v>
      </c>
      <c r="D60" s="71" t="s">
        <v>23</v>
      </c>
      <c r="E60" s="71" t="s">
        <v>1043</v>
      </c>
      <c r="F60" s="71" t="s">
        <v>1044</v>
      </c>
      <c r="G60" s="71" t="s">
        <v>100</v>
      </c>
      <c r="H60" s="71">
        <v>17.25</v>
      </c>
      <c r="I60" s="71">
        <v>3</v>
      </c>
      <c r="J60" s="71" t="s">
        <v>1479</v>
      </c>
    </row>
    <row r="61" spans="1:10" x14ac:dyDescent="0.25">
      <c r="A61" s="71"/>
      <c r="B61" s="71"/>
      <c r="C61" s="74" t="s">
        <v>1368</v>
      </c>
      <c r="D61" s="71" t="s">
        <v>669</v>
      </c>
      <c r="E61" s="71" t="s">
        <v>670</v>
      </c>
      <c r="F61" s="71" t="s">
        <v>671</v>
      </c>
      <c r="G61" s="71" t="s">
        <v>99</v>
      </c>
      <c r="H61" s="71">
        <v>15.2</v>
      </c>
      <c r="I61" s="71">
        <v>4</v>
      </c>
      <c r="J61" s="71"/>
    </row>
    <row r="62" spans="1:10" x14ac:dyDescent="0.25">
      <c r="A62" s="71"/>
      <c r="B62" s="71"/>
      <c r="C62" s="74" t="s">
        <v>1338</v>
      </c>
      <c r="D62" s="71" t="s">
        <v>362</v>
      </c>
      <c r="E62" s="71"/>
      <c r="F62" s="71" t="s">
        <v>363</v>
      </c>
      <c r="G62" s="71" t="s">
        <v>101</v>
      </c>
      <c r="H62" s="71">
        <v>21.29</v>
      </c>
      <c r="I62" s="71">
        <v>2</v>
      </c>
      <c r="J62" s="71" t="s">
        <v>351</v>
      </c>
    </row>
    <row r="63" spans="1:10" x14ac:dyDescent="0.25">
      <c r="A63" s="71"/>
      <c r="B63" s="71"/>
      <c r="C63" s="78" t="s">
        <v>1375</v>
      </c>
      <c r="D63" s="71" t="s">
        <v>28</v>
      </c>
      <c r="E63" s="71" t="s">
        <v>980</v>
      </c>
      <c r="F63" s="71" t="s">
        <v>981</v>
      </c>
      <c r="G63" s="71" t="s">
        <v>103</v>
      </c>
      <c r="H63" s="71" t="s">
        <v>233</v>
      </c>
      <c r="I63" s="71" t="s">
        <v>233</v>
      </c>
      <c r="J63" s="71"/>
    </row>
    <row r="64" spans="1:10" x14ac:dyDescent="0.25">
      <c r="A64" s="71"/>
      <c r="B64" s="71" t="s">
        <v>8</v>
      </c>
      <c r="C64" s="77" t="s">
        <v>1399</v>
      </c>
      <c r="D64" s="71" t="s">
        <v>38</v>
      </c>
      <c r="E64" s="71" t="s">
        <v>1040</v>
      </c>
      <c r="F64" s="71" t="s">
        <v>1041</v>
      </c>
      <c r="G64" s="71" t="s">
        <v>100</v>
      </c>
      <c r="H64" s="71">
        <v>15.76</v>
      </c>
      <c r="I64" s="71">
        <v>6</v>
      </c>
      <c r="J64" s="71"/>
    </row>
    <row r="65" spans="1:10" x14ac:dyDescent="0.25">
      <c r="A65" s="71"/>
      <c r="B65" s="71"/>
      <c r="C65" s="74" t="s">
        <v>1381</v>
      </c>
      <c r="D65" s="71" t="s">
        <v>435</v>
      </c>
      <c r="E65" s="71" t="s">
        <v>606</v>
      </c>
      <c r="F65" s="71" t="s">
        <v>266</v>
      </c>
      <c r="G65" s="71" t="s">
        <v>99</v>
      </c>
      <c r="H65" s="71">
        <v>16.989999999999998</v>
      </c>
      <c r="I65" s="71">
        <v>3</v>
      </c>
      <c r="J65" s="71" t="s">
        <v>1479</v>
      </c>
    </row>
    <row r="66" spans="1:10" x14ac:dyDescent="0.25">
      <c r="A66" s="71"/>
      <c r="B66" s="71"/>
      <c r="C66" s="74" t="s">
        <v>1387</v>
      </c>
      <c r="D66" s="71" t="s">
        <v>33</v>
      </c>
      <c r="E66" s="71" t="s">
        <v>556</v>
      </c>
      <c r="F66" s="71" t="s">
        <v>557</v>
      </c>
      <c r="G66" s="71" t="s">
        <v>99</v>
      </c>
      <c r="H66" s="71">
        <v>24.28</v>
      </c>
      <c r="I66" s="71">
        <v>2</v>
      </c>
      <c r="J66" s="71" t="s">
        <v>351</v>
      </c>
    </row>
    <row r="67" spans="1:10" x14ac:dyDescent="0.25">
      <c r="A67" s="71"/>
      <c r="B67" s="71"/>
      <c r="C67" s="74" t="s">
        <v>1388</v>
      </c>
      <c r="D67" s="71" t="s">
        <v>549</v>
      </c>
      <c r="E67" s="71" t="s">
        <v>227</v>
      </c>
      <c r="F67" s="71" t="s">
        <v>267</v>
      </c>
      <c r="G67" s="71" t="s">
        <v>99</v>
      </c>
      <c r="H67" s="71">
        <v>16.88</v>
      </c>
      <c r="I67" s="71">
        <v>4</v>
      </c>
      <c r="J67" s="71"/>
    </row>
    <row r="68" spans="1:10" x14ac:dyDescent="0.25">
      <c r="A68" s="71"/>
      <c r="B68" s="71"/>
      <c r="C68" s="74" t="s">
        <v>1391</v>
      </c>
      <c r="D68" s="71" t="s">
        <v>411</v>
      </c>
      <c r="E68" s="71" t="s">
        <v>1067</v>
      </c>
      <c r="F68" s="71" t="s">
        <v>1068</v>
      </c>
      <c r="G68" s="71" t="s">
        <v>102</v>
      </c>
      <c r="H68" s="71">
        <v>26.64</v>
      </c>
      <c r="I68" s="71">
        <v>1</v>
      </c>
      <c r="J68" s="71" t="s">
        <v>420</v>
      </c>
    </row>
    <row r="69" spans="1:10" x14ac:dyDescent="0.25">
      <c r="A69" s="71"/>
      <c r="B69" s="71"/>
      <c r="C69" s="78" t="s">
        <v>1397</v>
      </c>
      <c r="D69" s="71" t="s">
        <v>58</v>
      </c>
      <c r="E69" s="71" t="s">
        <v>415</v>
      </c>
      <c r="F69" s="71" t="s">
        <v>991</v>
      </c>
      <c r="G69" s="71" t="s">
        <v>103</v>
      </c>
      <c r="H69" s="71">
        <v>16.78</v>
      </c>
      <c r="I69" s="71">
        <v>5</v>
      </c>
      <c r="J69" s="71"/>
    </row>
    <row r="70" spans="1:10" x14ac:dyDescent="0.25">
      <c r="A70" s="71"/>
      <c r="B70" s="71" t="s">
        <v>10</v>
      </c>
      <c r="C70" s="77" t="s">
        <v>1407</v>
      </c>
      <c r="D70" s="71" t="s">
        <v>397</v>
      </c>
      <c r="E70" s="71" t="s">
        <v>907</v>
      </c>
      <c r="F70" s="71" t="s">
        <v>1026</v>
      </c>
      <c r="G70" s="71" t="s">
        <v>100</v>
      </c>
      <c r="H70" s="71">
        <v>8.9</v>
      </c>
      <c r="I70" s="71">
        <v>2</v>
      </c>
      <c r="J70" s="71" t="s">
        <v>351</v>
      </c>
    </row>
    <row r="71" spans="1:10" x14ac:dyDescent="0.25">
      <c r="A71" s="71"/>
      <c r="B71" s="71"/>
      <c r="C71" s="74" t="s">
        <v>1422</v>
      </c>
      <c r="D71" s="71" t="s">
        <v>143</v>
      </c>
      <c r="E71" s="71" t="s">
        <v>144</v>
      </c>
      <c r="F71" s="71" t="s">
        <v>145</v>
      </c>
      <c r="G71" s="71" t="s">
        <v>99</v>
      </c>
      <c r="H71" s="71" t="s">
        <v>233</v>
      </c>
      <c r="I71" s="71" t="s">
        <v>233</v>
      </c>
      <c r="J71" s="71"/>
    </row>
    <row r="72" spans="1:10" x14ac:dyDescent="0.25">
      <c r="A72" s="71"/>
      <c r="B72" s="71"/>
      <c r="C72" s="74" t="s">
        <v>1427</v>
      </c>
      <c r="D72" s="71" t="s">
        <v>32</v>
      </c>
      <c r="E72" s="71" t="s">
        <v>28</v>
      </c>
      <c r="F72" s="71" t="s">
        <v>1075</v>
      </c>
      <c r="G72" s="71" t="s">
        <v>102</v>
      </c>
      <c r="H72" s="71">
        <v>16.34</v>
      </c>
      <c r="I72" s="71">
        <v>1</v>
      </c>
      <c r="J72" s="71" t="s">
        <v>420</v>
      </c>
    </row>
    <row r="73" spans="1:10" x14ac:dyDescent="0.25">
      <c r="A73" s="71"/>
      <c r="B73" s="71"/>
      <c r="C73" s="78" t="s">
        <v>1435</v>
      </c>
      <c r="D73" s="71" t="s">
        <v>593</v>
      </c>
      <c r="E73" s="71"/>
      <c r="F73" s="71" t="s">
        <v>801</v>
      </c>
      <c r="G73" s="71" t="s">
        <v>101</v>
      </c>
      <c r="H73" s="71" t="s">
        <v>233</v>
      </c>
      <c r="I73" s="71" t="s">
        <v>233</v>
      </c>
      <c r="J73" s="71"/>
    </row>
    <row r="74" spans="1:10" x14ac:dyDescent="0.25">
      <c r="A74" s="71"/>
      <c r="B74" s="71" t="s">
        <v>6</v>
      </c>
      <c r="C74" s="77" t="s">
        <v>1462</v>
      </c>
      <c r="D74" s="71" t="s">
        <v>371</v>
      </c>
      <c r="E74" s="71" t="s">
        <v>1016</v>
      </c>
      <c r="F74" s="71" t="s">
        <v>1046</v>
      </c>
      <c r="G74" s="71" t="s">
        <v>100</v>
      </c>
      <c r="H74" s="71">
        <v>17.48</v>
      </c>
      <c r="I74" s="71">
        <v>1</v>
      </c>
      <c r="J74" s="71" t="s">
        <v>420</v>
      </c>
    </row>
    <row r="75" spans="1:10" x14ac:dyDescent="0.25">
      <c r="A75" s="71"/>
      <c r="B75" s="71"/>
      <c r="C75" s="78" t="s">
        <v>1460</v>
      </c>
      <c r="D75" s="71" t="s">
        <v>240</v>
      </c>
      <c r="E75" s="71" t="s">
        <v>241</v>
      </c>
      <c r="F75" s="71" t="s">
        <v>242</v>
      </c>
      <c r="G75" s="71" t="s">
        <v>255</v>
      </c>
      <c r="H75" s="71" t="s">
        <v>233</v>
      </c>
      <c r="I75" s="71" t="s">
        <v>233</v>
      </c>
      <c r="J75" s="71"/>
    </row>
    <row r="76" spans="1:10" x14ac:dyDescent="0.25">
      <c r="A76" s="71"/>
      <c r="B76" s="74" t="s">
        <v>91</v>
      </c>
      <c r="C76" s="99" t="s">
        <v>1169</v>
      </c>
      <c r="D76" s="71" t="s">
        <v>411</v>
      </c>
      <c r="E76" s="71" t="s">
        <v>1065</v>
      </c>
      <c r="F76" s="71" t="s">
        <v>1066</v>
      </c>
      <c r="G76" s="71" t="s">
        <v>102</v>
      </c>
      <c r="H76" s="71">
        <v>25.87</v>
      </c>
      <c r="I76" s="71">
        <v>1</v>
      </c>
      <c r="J76" s="71" t="s">
        <v>420</v>
      </c>
    </row>
    <row r="77" spans="1:10" x14ac:dyDescent="0.25">
      <c r="A77" s="71"/>
      <c r="B77" s="78" t="s">
        <v>7</v>
      </c>
      <c r="C77" s="99" t="s">
        <v>1465</v>
      </c>
      <c r="D77" s="71" t="s">
        <v>238</v>
      </c>
      <c r="E77" s="71" t="s">
        <v>1033</v>
      </c>
      <c r="F77" s="71" t="s">
        <v>1034</v>
      </c>
      <c r="G77" s="71" t="s">
        <v>100</v>
      </c>
      <c r="H77" s="71">
        <v>16.32</v>
      </c>
      <c r="I77" s="71">
        <v>1</v>
      </c>
      <c r="J77" s="71" t="s">
        <v>420</v>
      </c>
    </row>
    <row r="78" spans="1:10" x14ac:dyDescent="0.25">
      <c r="A78" s="71" t="s">
        <v>271</v>
      </c>
      <c r="B78" s="71"/>
      <c r="C78" s="71"/>
      <c r="D78" s="71"/>
      <c r="E78" s="71"/>
      <c r="F78" s="71"/>
      <c r="G78" s="71"/>
      <c r="H78" s="71"/>
      <c r="I78" s="71"/>
      <c r="J78" s="71"/>
    </row>
  </sheetData>
  <mergeCells count="3">
    <mergeCell ref="E2:I2"/>
    <mergeCell ref="E3:I3"/>
    <mergeCell ref="E4:I4"/>
  </mergeCells>
  <pageMargins left="0.11811023622047245" right="0.11811023622047245" top="0.15748031496062992" bottom="0.15748031496062992" header="0.31496062992125984" footer="0.31496062992125984"/>
  <pageSetup paperSize="9"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5297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5297" r:id="rId4"/>
      </mc:Fallback>
    </mc:AlternateContent>
  </oleObject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8"/>
  <sheetViews>
    <sheetView topLeftCell="A40" workbookViewId="0">
      <selection activeCell="E64" sqref="E64"/>
    </sheetView>
  </sheetViews>
  <sheetFormatPr baseColWidth="10" defaultRowHeight="15" x14ac:dyDescent="0.25"/>
  <cols>
    <col min="2" max="2" width="8.42578125" customWidth="1"/>
    <col min="3" max="3" width="4" bestFit="1" customWidth="1"/>
    <col min="4" max="4" width="15.28515625" bestFit="1" customWidth="1"/>
    <col min="5" max="5" width="14.140625" bestFit="1" customWidth="1"/>
    <col min="6" max="6" width="20.5703125" bestFit="1" customWidth="1"/>
    <col min="7" max="7" width="12.28515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156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4" t="s">
        <v>16</v>
      </c>
      <c r="C8" s="77" t="s">
        <v>1196</v>
      </c>
      <c r="D8" s="71" t="s">
        <v>41</v>
      </c>
      <c r="E8" s="71" t="s">
        <v>709</v>
      </c>
      <c r="F8" s="71" t="s">
        <v>710</v>
      </c>
      <c r="G8" s="71" t="s">
        <v>99</v>
      </c>
      <c r="H8" s="71">
        <v>8.6</v>
      </c>
      <c r="I8" s="71">
        <v>3</v>
      </c>
      <c r="J8" s="71" t="s">
        <v>1479</v>
      </c>
    </row>
    <row r="9" spans="1:10" x14ac:dyDescent="0.25">
      <c r="A9" s="71"/>
      <c r="B9" s="74"/>
      <c r="C9" s="74" t="s">
        <v>1203</v>
      </c>
      <c r="D9" s="71" t="s">
        <v>426</v>
      </c>
      <c r="E9" s="71" t="s">
        <v>1117</v>
      </c>
      <c r="F9" s="71" t="s">
        <v>1118</v>
      </c>
      <c r="G9" s="71" t="s">
        <v>102</v>
      </c>
      <c r="H9" s="71">
        <v>16.75</v>
      </c>
      <c r="I9" s="71">
        <v>2</v>
      </c>
      <c r="J9" s="71" t="s">
        <v>351</v>
      </c>
    </row>
    <row r="10" spans="1:10" x14ac:dyDescent="0.25">
      <c r="A10" s="71"/>
      <c r="B10" s="74"/>
      <c r="C10" s="78" t="s">
        <v>1199</v>
      </c>
      <c r="D10" s="71" t="s">
        <v>818</v>
      </c>
      <c r="E10" s="71" t="s">
        <v>238</v>
      </c>
      <c r="F10" s="71" t="s">
        <v>920</v>
      </c>
      <c r="G10" s="71" t="s">
        <v>103</v>
      </c>
      <c r="H10" s="71">
        <v>21.13</v>
      </c>
      <c r="I10" s="71">
        <v>1</v>
      </c>
      <c r="J10" s="71" t="s">
        <v>420</v>
      </c>
    </row>
    <row r="11" spans="1:10" x14ac:dyDescent="0.25">
      <c r="A11" s="71"/>
      <c r="B11" s="71" t="s">
        <v>13</v>
      </c>
      <c r="C11" s="77" t="s">
        <v>1235</v>
      </c>
      <c r="D11" s="71" t="s">
        <v>269</v>
      </c>
      <c r="E11" s="71" t="s">
        <v>224</v>
      </c>
      <c r="F11" s="71" t="s">
        <v>564</v>
      </c>
      <c r="G11" s="71" t="s">
        <v>99</v>
      </c>
      <c r="H11" s="71">
        <v>11.39</v>
      </c>
      <c r="I11" s="71">
        <v>4</v>
      </c>
      <c r="J11" s="71"/>
    </row>
    <row r="12" spans="1:10" x14ac:dyDescent="0.25">
      <c r="A12" s="71"/>
      <c r="B12" s="71"/>
      <c r="C12" s="74" t="s">
        <v>1244</v>
      </c>
      <c r="D12" s="71" t="s">
        <v>590</v>
      </c>
      <c r="E12" s="71" t="s">
        <v>83</v>
      </c>
      <c r="F12" s="71" t="s">
        <v>591</v>
      </c>
      <c r="G12" s="71" t="s">
        <v>99</v>
      </c>
      <c r="H12" s="71">
        <v>14.94</v>
      </c>
      <c r="I12" s="71">
        <v>3</v>
      </c>
      <c r="J12" s="71" t="s">
        <v>1479</v>
      </c>
    </row>
    <row r="13" spans="1:10" x14ac:dyDescent="0.25">
      <c r="A13" s="71"/>
      <c r="B13" s="71"/>
      <c r="C13" s="74" t="s">
        <v>1253</v>
      </c>
      <c r="D13" s="71" t="s">
        <v>387</v>
      </c>
      <c r="E13" s="71"/>
      <c r="F13" s="71" t="s">
        <v>195</v>
      </c>
      <c r="G13" s="71" t="s">
        <v>101</v>
      </c>
      <c r="H13" s="71">
        <v>17.77</v>
      </c>
      <c r="I13" s="71">
        <v>2</v>
      </c>
      <c r="J13" s="71" t="s">
        <v>351</v>
      </c>
    </row>
    <row r="14" spans="1:10" x14ac:dyDescent="0.25">
      <c r="A14" s="71"/>
      <c r="B14" s="71"/>
      <c r="C14" s="78" t="s">
        <v>1254</v>
      </c>
      <c r="D14" s="71" t="s">
        <v>823</v>
      </c>
      <c r="E14" s="71"/>
      <c r="F14" s="71" t="s">
        <v>822</v>
      </c>
      <c r="G14" s="71" t="s">
        <v>101</v>
      </c>
      <c r="H14" s="71">
        <v>17.850000000000001</v>
      </c>
      <c r="I14" s="71">
        <v>1</v>
      </c>
      <c r="J14" s="71" t="s">
        <v>420</v>
      </c>
    </row>
    <row r="15" spans="1:10" x14ac:dyDescent="0.25">
      <c r="A15" s="71"/>
      <c r="B15" s="74" t="s">
        <v>4</v>
      </c>
      <c r="C15" s="77" t="s">
        <v>1278</v>
      </c>
      <c r="D15" s="71" t="s">
        <v>135</v>
      </c>
      <c r="E15" s="71" t="s">
        <v>580</v>
      </c>
      <c r="F15" s="71" t="s">
        <v>581</v>
      </c>
      <c r="G15" s="71" t="s">
        <v>99</v>
      </c>
      <c r="H15" s="71">
        <v>16.399999999999999</v>
      </c>
      <c r="I15" s="71">
        <v>3</v>
      </c>
      <c r="J15" s="71" t="s">
        <v>1479</v>
      </c>
    </row>
    <row r="16" spans="1:10" x14ac:dyDescent="0.25">
      <c r="A16" s="71"/>
      <c r="B16" s="74"/>
      <c r="C16" s="74" t="s">
        <v>1280</v>
      </c>
      <c r="D16" s="71" t="s">
        <v>606</v>
      </c>
      <c r="E16" s="71" t="s">
        <v>1115</v>
      </c>
      <c r="F16" s="71" t="s">
        <v>1116</v>
      </c>
      <c r="G16" s="71" t="s">
        <v>102</v>
      </c>
      <c r="H16" s="71">
        <v>17.25</v>
      </c>
      <c r="I16" s="71">
        <v>2</v>
      </c>
      <c r="J16" s="71" t="s">
        <v>351</v>
      </c>
    </row>
    <row r="17" spans="1:10" x14ac:dyDescent="0.25">
      <c r="A17" s="71"/>
      <c r="B17" s="74"/>
      <c r="C17" s="74" t="s">
        <v>1289</v>
      </c>
      <c r="D17" s="71" t="s">
        <v>376</v>
      </c>
      <c r="E17" s="71"/>
      <c r="F17" s="71" t="s">
        <v>819</v>
      </c>
      <c r="G17" s="71" t="s">
        <v>101</v>
      </c>
      <c r="H17" s="71" t="s">
        <v>233</v>
      </c>
      <c r="I17" s="71" t="s">
        <v>233</v>
      </c>
      <c r="J17" s="71"/>
    </row>
    <row r="18" spans="1:10" x14ac:dyDescent="0.25">
      <c r="A18" s="71"/>
      <c r="B18" s="74"/>
      <c r="C18" s="78" t="s">
        <v>1284</v>
      </c>
      <c r="D18" s="71" t="s">
        <v>940</v>
      </c>
      <c r="E18" s="71"/>
      <c r="F18" s="71" t="s">
        <v>941</v>
      </c>
      <c r="G18" s="71" t="s">
        <v>103</v>
      </c>
      <c r="H18" s="71">
        <v>20.71</v>
      </c>
      <c r="I18" s="71">
        <v>1</v>
      </c>
      <c r="J18" s="71" t="s">
        <v>420</v>
      </c>
    </row>
    <row r="19" spans="1:10" x14ac:dyDescent="0.25">
      <c r="A19" s="71"/>
      <c r="B19" s="74" t="s">
        <v>3</v>
      </c>
      <c r="C19" s="77" t="s">
        <v>1331</v>
      </c>
      <c r="D19" s="71" t="s">
        <v>996</v>
      </c>
      <c r="E19" s="71" t="s">
        <v>222</v>
      </c>
      <c r="F19" s="71" t="s">
        <v>997</v>
      </c>
      <c r="G19" s="71" t="s">
        <v>100</v>
      </c>
      <c r="H19" s="71">
        <v>21</v>
      </c>
      <c r="I19" s="71">
        <v>1</v>
      </c>
      <c r="J19" s="71" t="s">
        <v>420</v>
      </c>
    </row>
    <row r="20" spans="1:10" x14ac:dyDescent="0.25">
      <c r="A20" s="71"/>
      <c r="B20" s="74"/>
      <c r="C20" s="74" t="s">
        <v>1333</v>
      </c>
      <c r="D20" s="71" t="s">
        <v>631</v>
      </c>
      <c r="E20" s="71" t="s">
        <v>1008</v>
      </c>
      <c r="F20" s="71" t="s">
        <v>1009</v>
      </c>
      <c r="G20" s="71" t="s">
        <v>100</v>
      </c>
      <c r="H20" s="71">
        <v>15.38</v>
      </c>
      <c r="I20" s="71">
        <v>5</v>
      </c>
      <c r="J20" s="71"/>
    </row>
    <row r="21" spans="1:10" x14ac:dyDescent="0.25">
      <c r="A21" s="71"/>
      <c r="B21" s="74"/>
      <c r="C21" s="74" t="s">
        <v>1334</v>
      </c>
      <c r="D21" s="71" t="s">
        <v>1013</v>
      </c>
      <c r="E21" s="71" t="s">
        <v>36</v>
      </c>
      <c r="F21" s="71" t="s">
        <v>1014</v>
      </c>
      <c r="G21" s="71" t="s">
        <v>100</v>
      </c>
      <c r="H21" s="71" t="s">
        <v>233</v>
      </c>
      <c r="I21" s="71" t="s">
        <v>233</v>
      </c>
      <c r="J21" s="71"/>
    </row>
    <row r="22" spans="1:10" x14ac:dyDescent="0.25">
      <c r="A22" s="71"/>
      <c r="B22" s="74"/>
      <c r="C22" s="74" t="s">
        <v>1307</v>
      </c>
      <c r="D22" s="71" t="s">
        <v>1160</v>
      </c>
      <c r="E22" s="71" t="s">
        <v>538</v>
      </c>
      <c r="F22" s="71" t="s">
        <v>698</v>
      </c>
      <c r="G22" s="71" t="s">
        <v>99</v>
      </c>
      <c r="H22" s="71">
        <v>13.45</v>
      </c>
      <c r="I22" s="71">
        <v>8</v>
      </c>
      <c r="J22" s="71"/>
    </row>
    <row r="23" spans="1:10" x14ac:dyDescent="0.25">
      <c r="A23" s="71"/>
      <c r="B23" s="74"/>
      <c r="C23" s="74" t="s">
        <v>1306</v>
      </c>
      <c r="D23" s="71" t="s">
        <v>1161</v>
      </c>
      <c r="E23" s="71" t="s">
        <v>681</v>
      </c>
      <c r="F23" s="71" t="s">
        <v>567</v>
      </c>
      <c r="G23" s="71" t="s">
        <v>99</v>
      </c>
      <c r="H23" s="71">
        <v>13.51</v>
      </c>
      <c r="I23" s="71">
        <v>7</v>
      </c>
      <c r="J23" s="71"/>
    </row>
    <row r="24" spans="1:10" x14ac:dyDescent="0.25">
      <c r="A24" s="71"/>
      <c r="B24" s="74"/>
      <c r="C24" s="74" t="s">
        <v>1296</v>
      </c>
      <c r="D24" s="71" t="s">
        <v>410</v>
      </c>
      <c r="E24" s="71" t="s">
        <v>726</v>
      </c>
      <c r="F24" s="71" t="s">
        <v>727</v>
      </c>
      <c r="G24" s="71" t="s">
        <v>99</v>
      </c>
      <c r="H24" s="71">
        <v>9.6199999999999992</v>
      </c>
      <c r="I24" s="71">
        <v>10</v>
      </c>
      <c r="J24" s="71"/>
    </row>
    <row r="25" spans="1:10" x14ac:dyDescent="0.25">
      <c r="A25" s="71"/>
      <c r="B25" s="74"/>
      <c r="C25" s="74" t="s">
        <v>1305</v>
      </c>
      <c r="D25" s="71" t="s">
        <v>570</v>
      </c>
      <c r="E25" s="71" t="s">
        <v>360</v>
      </c>
      <c r="F25" s="71" t="s">
        <v>677</v>
      </c>
      <c r="G25" s="71" t="s">
        <v>99</v>
      </c>
      <c r="H25" s="71">
        <v>15.65</v>
      </c>
      <c r="I25" s="71">
        <v>4</v>
      </c>
      <c r="J25" s="71"/>
    </row>
    <row r="26" spans="1:10" x14ac:dyDescent="0.25">
      <c r="A26" s="71"/>
      <c r="B26" s="74"/>
      <c r="C26" s="74" t="s">
        <v>1315</v>
      </c>
      <c r="D26" s="71" t="s">
        <v>364</v>
      </c>
      <c r="E26" s="71" t="s">
        <v>1055</v>
      </c>
      <c r="F26" s="71" t="s">
        <v>1126</v>
      </c>
      <c r="G26" s="71" t="s">
        <v>102</v>
      </c>
      <c r="H26" s="71">
        <v>16.54</v>
      </c>
      <c r="I26" s="71">
        <v>3</v>
      </c>
      <c r="J26" s="71" t="s">
        <v>1479</v>
      </c>
    </row>
    <row r="27" spans="1:10" x14ac:dyDescent="0.25">
      <c r="A27" s="71"/>
      <c r="B27" s="74"/>
      <c r="C27" s="74" t="s">
        <v>1314</v>
      </c>
      <c r="D27" s="71" t="s">
        <v>1117</v>
      </c>
      <c r="E27" s="71" t="s">
        <v>359</v>
      </c>
      <c r="F27" s="71" t="s">
        <v>1128</v>
      </c>
      <c r="G27" s="71" t="s">
        <v>102</v>
      </c>
      <c r="H27" s="71">
        <v>14.21</v>
      </c>
      <c r="I27" s="71">
        <v>6</v>
      </c>
      <c r="J27" s="71"/>
    </row>
    <row r="28" spans="1:10" x14ac:dyDescent="0.25">
      <c r="A28" s="71"/>
      <c r="B28" s="74"/>
      <c r="C28" s="74" t="s">
        <v>1316</v>
      </c>
      <c r="D28" s="71" t="s">
        <v>818</v>
      </c>
      <c r="E28" s="71" t="s">
        <v>593</v>
      </c>
      <c r="F28" s="71" t="s">
        <v>388</v>
      </c>
      <c r="G28" s="71" t="s">
        <v>101</v>
      </c>
      <c r="H28" s="71" t="s">
        <v>233</v>
      </c>
      <c r="I28" s="71" t="s">
        <v>233</v>
      </c>
      <c r="J28" s="71"/>
    </row>
    <row r="29" spans="1:10" x14ac:dyDescent="0.25">
      <c r="A29" s="71"/>
      <c r="B29" s="74"/>
      <c r="C29" s="74" t="s">
        <v>1317</v>
      </c>
      <c r="D29" s="71" t="s">
        <v>374</v>
      </c>
      <c r="E29" s="71"/>
      <c r="F29" s="71" t="s">
        <v>37</v>
      </c>
      <c r="G29" s="71" t="s">
        <v>101</v>
      </c>
      <c r="H29" s="71">
        <v>12.08</v>
      </c>
      <c r="I29" s="71">
        <v>9</v>
      </c>
      <c r="J29" s="71"/>
    </row>
    <row r="30" spans="1:10" x14ac:dyDescent="0.25">
      <c r="A30" s="71"/>
      <c r="B30" s="74"/>
      <c r="C30" s="78" t="s">
        <v>1319</v>
      </c>
      <c r="D30" s="71" t="s">
        <v>379</v>
      </c>
      <c r="E30" s="71" t="s">
        <v>944</v>
      </c>
      <c r="F30" s="71" t="s">
        <v>380</v>
      </c>
      <c r="G30" s="71" t="s">
        <v>103</v>
      </c>
      <c r="H30" s="71">
        <v>18.32</v>
      </c>
      <c r="I30" s="71">
        <v>2</v>
      </c>
      <c r="J30" s="71" t="s">
        <v>351</v>
      </c>
    </row>
    <row r="31" spans="1:10" x14ac:dyDescent="0.25">
      <c r="A31" s="71"/>
      <c r="B31" s="71" t="s">
        <v>9</v>
      </c>
      <c r="C31" s="77" t="s">
        <v>1355</v>
      </c>
      <c r="D31" s="71" t="s">
        <v>20</v>
      </c>
      <c r="E31" s="71" t="s">
        <v>998</v>
      </c>
      <c r="F31" s="71" t="s">
        <v>999</v>
      </c>
      <c r="G31" s="71" t="s">
        <v>100</v>
      </c>
      <c r="H31" s="71">
        <v>14.41</v>
      </c>
      <c r="I31" s="71">
        <v>5</v>
      </c>
      <c r="J31" s="71"/>
    </row>
    <row r="32" spans="1:10" x14ac:dyDescent="0.25">
      <c r="A32" s="71"/>
      <c r="B32" s="71"/>
      <c r="C32" s="74" t="s">
        <v>1356</v>
      </c>
      <c r="D32" s="71" t="s">
        <v>224</v>
      </c>
      <c r="E32" s="71" t="s">
        <v>1138</v>
      </c>
      <c r="F32" s="71" t="s">
        <v>219</v>
      </c>
      <c r="G32" s="71" t="s">
        <v>255</v>
      </c>
      <c r="H32" s="71">
        <v>14.4</v>
      </c>
      <c r="I32" s="71">
        <v>6</v>
      </c>
      <c r="J32" s="71"/>
    </row>
    <row r="33" spans="1:10" x14ac:dyDescent="0.25">
      <c r="A33" s="71"/>
      <c r="B33" s="71"/>
      <c r="C33" s="74" t="s">
        <v>1349</v>
      </c>
      <c r="D33" s="71" t="s">
        <v>17</v>
      </c>
      <c r="E33" s="71" t="s">
        <v>41</v>
      </c>
      <c r="F33" s="71" t="s">
        <v>154</v>
      </c>
      <c r="G33" s="71" t="s">
        <v>99</v>
      </c>
      <c r="H33" s="71">
        <v>15.13</v>
      </c>
      <c r="I33" s="71">
        <v>3</v>
      </c>
      <c r="J33" s="71" t="s">
        <v>1479</v>
      </c>
    </row>
    <row r="34" spans="1:10" x14ac:dyDescent="0.25">
      <c r="A34" s="71"/>
      <c r="B34" s="71"/>
      <c r="C34" s="74" t="s">
        <v>1351</v>
      </c>
      <c r="D34" s="71" t="s">
        <v>28</v>
      </c>
      <c r="E34" s="71" t="s">
        <v>359</v>
      </c>
      <c r="F34" s="71" t="s">
        <v>701</v>
      </c>
      <c r="G34" s="71" t="s">
        <v>102</v>
      </c>
      <c r="H34" s="71">
        <v>11.13</v>
      </c>
      <c r="I34" s="71">
        <v>7</v>
      </c>
      <c r="J34" s="71"/>
    </row>
    <row r="35" spans="1:10" x14ac:dyDescent="0.25">
      <c r="A35" s="71"/>
      <c r="B35" s="71"/>
      <c r="C35" s="74" t="s">
        <v>1352</v>
      </c>
      <c r="D35" s="71" t="s">
        <v>372</v>
      </c>
      <c r="E35" s="71"/>
      <c r="F35" s="71" t="s">
        <v>373</v>
      </c>
      <c r="G35" s="71" t="s">
        <v>101</v>
      </c>
      <c r="H35" s="71">
        <v>16.2</v>
      </c>
      <c r="I35" s="71">
        <v>2</v>
      </c>
      <c r="J35" s="71" t="s">
        <v>351</v>
      </c>
    </row>
    <row r="36" spans="1:10" x14ac:dyDescent="0.25">
      <c r="A36" s="71"/>
      <c r="B36" s="71"/>
      <c r="C36" s="74" t="s">
        <v>1353</v>
      </c>
      <c r="D36" s="71" t="s">
        <v>360</v>
      </c>
      <c r="E36" s="71"/>
      <c r="F36" s="71" t="s">
        <v>375</v>
      </c>
      <c r="G36" s="71" t="s">
        <v>101</v>
      </c>
      <c r="H36" s="71">
        <v>14.79</v>
      </c>
      <c r="I36" s="71">
        <v>4</v>
      </c>
      <c r="J36" s="71"/>
    </row>
    <row r="37" spans="1:10" x14ac:dyDescent="0.25">
      <c r="A37" s="71"/>
      <c r="B37" s="71"/>
      <c r="C37" s="78" t="s">
        <v>1354</v>
      </c>
      <c r="D37" s="71" t="s">
        <v>386</v>
      </c>
      <c r="E37" s="71" t="s">
        <v>254</v>
      </c>
      <c r="F37" s="71" t="s">
        <v>949</v>
      </c>
      <c r="G37" s="71" t="s">
        <v>103</v>
      </c>
      <c r="H37" s="71">
        <v>20.67</v>
      </c>
      <c r="I37" s="71">
        <v>1</v>
      </c>
      <c r="J37" s="71" t="s">
        <v>420</v>
      </c>
    </row>
    <row r="38" spans="1:10" x14ac:dyDescent="0.25">
      <c r="A38" s="71"/>
      <c r="B38" s="74" t="s">
        <v>8</v>
      </c>
      <c r="C38" s="77" t="s">
        <v>1404</v>
      </c>
      <c r="D38" s="71" t="s">
        <v>54</v>
      </c>
      <c r="E38" s="71" t="s">
        <v>40</v>
      </c>
      <c r="F38" s="71" t="s">
        <v>69</v>
      </c>
      <c r="G38" s="71" t="s">
        <v>99</v>
      </c>
      <c r="H38" s="71">
        <v>11.9</v>
      </c>
      <c r="I38" s="71">
        <v>3</v>
      </c>
      <c r="J38" s="71" t="s">
        <v>1479</v>
      </c>
    </row>
    <row r="39" spans="1:10" x14ac:dyDescent="0.25">
      <c r="A39" s="71"/>
      <c r="B39" s="74"/>
      <c r="C39" s="74" t="s">
        <v>1409</v>
      </c>
      <c r="D39" s="71" t="s">
        <v>1109</v>
      </c>
      <c r="E39" s="71" t="s">
        <v>577</v>
      </c>
      <c r="F39" s="71" t="s">
        <v>1110</v>
      </c>
      <c r="G39" s="71" t="s">
        <v>102</v>
      </c>
      <c r="H39" s="71">
        <v>14.52</v>
      </c>
      <c r="I39" s="71">
        <v>1</v>
      </c>
      <c r="J39" s="71" t="s">
        <v>420</v>
      </c>
    </row>
    <row r="40" spans="1:10" x14ac:dyDescent="0.25">
      <c r="A40" s="71"/>
      <c r="B40" s="74"/>
      <c r="C40" s="74" t="s">
        <v>1414</v>
      </c>
      <c r="D40" s="71" t="s">
        <v>387</v>
      </c>
      <c r="E40" s="71" t="s">
        <v>593</v>
      </c>
      <c r="F40" s="71" t="s">
        <v>954</v>
      </c>
      <c r="G40" s="71" t="s">
        <v>103</v>
      </c>
      <c r="H40" s="71">
        <v>8.74</v>
      </c>
      <c r="I40" s="71">
        <v>4</v>
      </c>
      <c r="J40" s="71"/>
    </row>
    <row r="41" spans="1:10" x14ac:dyDescent="0.25">
      <c r="A41" s="71"/>
      <c r="B41" s="74"/>
      <c r="C41" s="78" t="s">
        <v>1415</v>
      </c>
      <c r="D41" s="71" t="s">
        <v>83</v>
      </c>
      <c r="E41" s="71" t="s">
        <v>947</v>
      </c>
      <c r="F41" s="71" t="s">
        <v>955</v>
      </c>
      <c r="G41" s="71" t="s">
        <v>103</v>
      </c>
      <c r="H41" s="71">
        <v>13.4</v>
      </c>
      <c r="I41" s="71">
        <v>2</v>
      </c>
      <c r="J41" s="71" t="s">
        <v>351</v>
      </c>
    </row>
    <row r="42" spans="1:10" x14ac:dyDescent="0.25">
      <c r="A42" s="71"/>
      <c r="B42" s="74" t="s">
        <v>10</v>
      </c>
      <c r="C42" s="77" t="s">
        <v>1443</v>
      </c>
      <c r="D42" s="71" t="s">
        <v>1140</v>
      </c>
      <c r="E42" s="71" t="s">
        <v>230</v>
      </c>
      <c r="F42" s="71" t="s">
        <v>1141</v>
      </c>
      <c r="G42" s="71" t="s">
        <v>255</v>
      </c>
      <c r="H42" s="71">
        <v>11.85</v>
      </c>
      <c r="I42" s="71">
        <v>1</v>
      </c>
      <c r="J42" s="71" t="s">
        <v>420</v>
      </c>
    </row>
    <row r="43" spans="1:10" x14ac:dyDescent="0.25">
      <c r="A43" s="71"/>
      <c r="B43" s="74"/>
      <c r="C43" s="74" t="s">
        <v>1444</v>
      </c>
      <c r="D43" s="71" t="s">
        <v>221</v>
      </c>
      <c r="E43" s="71" t="s">
        <v>222</v>
      </c>
      <c r="F43" s="71" t="s">
        <v>223</v>
      </c>
      <c r="G43" s="71" t="s">
        <v>255</v>
      </c>
      <c r="H43" s="71">
        <v>9.69</v>
      </c>
      <c r="I43" s="71">
        <v>3</v>
      </c>
      <c r="J43" s="71" t="s">
        <v>1479</v>
      </c>
    </row>
    <row r="44" spans="1:10" x14ac:dyDescent="0.25">
      <c r="A44" s="71"/>
      <c r="B44" s="74"/>
      <c r="C44" s="78" t="s">
        <v>1439</v>
      </c>
      <c r="D44" s="71" t="s">
        <v>210</v>
      </c>
      <c r="E44" s="71" t="s">
        <v>233</v>
      </c>
      <c r="F44" s="71" t="s">
        <v>31</v>
      </c>
      <c r="G44" s="71" t="s">
        <v>99</v>
      </c>
      <c r="H44" s="71">
        <v>10.3</v>
      </c>
      <c r="I44" s="71">
        <v>2</v>
      </c>
      <c r="J44" s="71" t="s">
        <v>351</v>
      </c>
    </row>
    <row r="45" spans="1:10" x14ac:dyDescent="0.25">
      <c r="A45" s="71"/>
      <c r="B45" s="71" t="s">
        <v>11</v>
      </c>
      <c r="C45" s="77" t="s">
        <v>1456</v>
      </c>
      <c r="D45" s="71" t="s">
        <v>54</v>
      </c>
      <c r="E45" s="71" t="s">
        <v>592</v>
      </c>
      <c r="F45" s="71" t="s">
        <v>1012</v>
      </c>
      <c r="G45" s="71" t="s">
        <v>100</v>
      </c>
      <c r="H45" s="71">
        <v>10.39</v>
      </c>
      <c r="I45" s="71">
        <v>2</v>
      </c>
      <c r="J45" s="71" t="s">
        <v>351</v>
      </c>
    </row>
    <row r="46" spans="1:10" x14ac:dyDescent="0.25">
      <c r="A46" s="71"/>
      <c r="B46" s="71"/>
      <c r="C46" s="74" t="s">
        <v>1457</v>
      </c>
      <c r="D46" s="71" t="s">
        <v>371</v>
      </c>
      <c r="E46" s="71" t="s">
        <v>1016</v>
      </c>
      <c r="F46" s="71" t="s">
        <v>1017</v>
      </c>
      <c r="G46" s="71" t="s">
        <v>100</v>
      </c>
      <c r="H46" s="71">
        <v>10.28</v>
      </c>
      <c r="I46" s="71">
        <v>3</v>
      </c>
      <c r="J46" s="71" t="s">
        <v>1479</v>
      </c>
    </row>
    <row r="47" spans="1:10" x14ac:dyDescent="0.25">
      <c r="A47" s="71"/>
      <c r="B47" s="71"/>
      <c r="C47" s="74" t="s">
        <v>1454</v>
      </c>
      <c r="D47" s="71" t="s">
        <v>234</v>
      </c>
      <c r="E47" s="71" t="s">
        <v>414</v>
      </c>
      <c r="F47" s="71" t="s">
        <v>403</v>
      </c>
      <c r="G47" s="71" t="s">
        <v>99</v>
      </c>
      <c r="H47" s="71">
        <v>8.1999999999999993</v>
      </c>
      <c r="I47" s="71">
        <v>4</v>
      </c>
      <c r="J47" s="71"/>
    </row>
    <row r="48" spans="1:10" x14ac:dyDescent="0.25">
      <c r="A48" s="71"/>
      <c r="B48" s="71"/>
      <c r="C48" s="78" t="s">
        <v>1455</v>
      </c>
      <c r="D48" s="71" t="s">
        <v>384</v>
      </c>
      <c r="E48" s="71" t="s">
        <v>169</v>
      </c>
      <c r="F48" s="71" t="s">
        <v>956</v>
      </c>
      <c r="G48" s="71" t="s">
        <v>103</v>
      </c>
      <c r="H48" s="71">
        <v>18.489999999999998</v>
      </c>
      <c r="I48" s="71">
        <v>1</v>
      </c>
      <c r="J48" s="71" t="s">
        <v>420</v>
      </c>
    </row>
    <row r="49" spans="1:10" x14ac:dyDescent="0.25">
      <c r="A49" s="71"/>
      <c r="B49" s="78" t="s">
        <v>7</v>
      </c>
      <c r="C49" s="99" t="s">
        <v>1467</v>
      </c>
      <c r="D49" s="71" t="s">
        <v>137</v>
      </c>
      <c r="E49" s="71" t="s">
        <v>138</v>
      </c>
      <c r="F49" s="71" t="s">
        <v>139</v>
      </c>
      <c r="G49" s="71" t="s">
        <v>99</v>
      </c>
      <c r="H49" s="71">
        <v>8.66</v>
      </c>
      <c r="I49" s="71">
        <v>1</v>
      </c>
      <c r="J49" s="71" t="s">
        <v>420</v>
      </c>
    </row>
    <row r="50" spans="1:10" x14ac:dyDescent="0.25">
      <c r="A50" s="71" t="s">
        <v>270</v>
      </c>
      <c r="B50" s="71"/>
      <c r="C50" s="71"/>
      <c r="D50" s="71"/>
      <c r="E50" s="71"/>
      <c r="F50" s="71"/>
      <c r="G50" s="71"/>
      <c r="H50" s="71"/>
      <c r="I50" s="71"/>
      <c r="J50" s="71"/>
    </row>
    <row r="51" spans="1:10" x14ac:dyDescent="0.25">
      <c r="A51" s="71" t="s">
        <v>96</v>
      </c>
      <c r="B51" s="71" t="s">
        <v>16</v>
      </c>
      <c r="C51" s="77" t="s">
        <v>1187</v>
      </c>
      <c r="D51" s="71" t="s">
        <v>1082</v>
      </c>
      <c r="E51" s="71" t="s">
        <v>382</v>
      </c>
      <c r="F51" s="71" t="s">
        <v>1083</v>
      </c>
      <c r="G51" s="71" t="s">
        <v>102</v>
      </c>
      <c r="H51" s="71">
        <v>16.39</v>
      </c>
      <c r="I51" s="71">
        <v>1</v>
      </c>
      <c r="J51" s="71" t="s">
        <v>420</v>
      </c>
    </row>
    <row r="52" spans="1:10" x14ac:dyDescent="0.25">
      <c r="A52" s="71"/>
      <c r="B52" s="71"/>
      <c r="C52" s="74" t="s">
        <v>1186</v>
      </c>
      <c r="D52" s="71" t="s">
        <v>368</v>
      </c>
      <c r="E52" s="71" t="s">
        <v>1089</v>
      </c>
      <c r="F52" s="71" t="s">
        <v>1102</v>
      </c>
      <c r="G52" s="71" t="s">
        <v>102</v>
      </c>
      <c r="H52" s="71" t="s">
        <v>233</v>
      </c>
      <c r="I52" s="71" t="s">
        <v>233</v>
      </c>
      <c r="J52" s="71"/>
    </row>
    <row r="53" spans="1:10" x14ac:dyDescent="0.25">
      <c r="A53" s="71"/>
      <c r="B53" s="71"/>
      <c r="C53" s="78" t="s">
        <v>1193</v>
      </c>
      <c r="D53" s="71" t="s">
        <v>813</v>
      </c>
      <c r="E53" s="71"/>
      <c r="F53" s="71" t="s">
        <v>812</v>
      </c>
      <c r="G53" s="71" t="s">
        <v>101</v>
      </c>
      <c r="H53" s="71" t="s">
        <v>233</v>
      </c>
      <c r="I53" s="71" t="s">
        <v>233</v>
      </c>
      <c r="J53" s="71"/>
    </row>
    <row r="54" spans="1:10" x14ac:dyDescent="0.25">
      <c r="A54" s="71"/>
      <c r="B54" s="71" t="s">
        <v>13</v>
      </c>
      <c r="C54" s="99" t="s">
        <v>1243</v>
      </c>
      <c r="D54" s="71" t="s">
        <v>269</v>
      </c>
      <c r="E54" s="71" t="s">
        <v>971</v>
      </c>
      <c r="F54" s="71" t="s">
        <v>552</v>
      </c>
      <c r="G54" s="71" t="s">
        <v>103</v>
      </c>
      <c r="H54" s="71" t="s">
        <v>233</v>
      </c>
      <c r="I54" s="71" t="s">
        <v>233</v>
      </c>
      <c r="J54" s="71"/>
    </row>
    <row r="55" spans="1:10" x14ac:dyDescent="0.25">
      <c r="A55" s="71"/>
      <c r="B55" s="71" t="s">
        <v>4</v>
      </c>
      <c r="C55" s="77" t="s">
        <v>1271</v>
      </c>
      <c r="D55" s="71" t="s">
        <v>1036</v>
      </c>
      <c r="E55" s="71" t="s">
        <v>376</v>
      </c>
      <c r="F55" s="71" t="s">
        <v>1037</v>
      </c>
      <c r="G55" s="71" t="s">
        <v>100</v>
      </c>
      <c r="H55" s="71">
        <v>20.54</v>
      </c>
      <c r="I55" s="71">
        <v>1</v>
      </c>
      <c r="J55" s="71" t="s">
        <v>420</v>
      </c>
    </row>
    <row r="56" spans="1:10" x14ac:dyDescent="0.25">
      <c r="A56" s="71"/>
      <c r="B56" s="71"/>
      <c r="C56" s="78" t="s">
        <v>1264</v>
      </c>
      <c r="D56" s="71" t="s">
        <v>1097</v>
      </c>
      <c r="E56" s="71" t="s">
        <v>1098</v>
      </c>
      <c r="F56" s="71" t="s">
        <v>1099</v>
      </c>
      <c r="G56" s="71" t="s">
        <v>102</v>
      </c>
      <c r="H56" s="71">
        <v>15.34</v>
      </c>
      <c r="I56" s="71">
        <v>2</v>
      </c>
      <c r="J56" s="71" t="s">
        <v>351</v>
      </c>
    </row>
    <row r="57" spans="1:10" x14ac:dyDescent="0.25">
      <c r="A57" s="71"/>
      <c r="B57" s="71" t="s">
        <v>3</v>
      </c>
      <c r="C57" s="77" t="s">
        <v>1295</v>
      </c>
      <c r="D57" s="71" t="s">
        <v>402</v>
      </c>
      <c r="E57" s="71" t="s">
        <v>563</v>
      </c>
      <c r="F57" s="71" t="s">
        <v>358</v>
      </c>
      <c r="G57" s="71" t="s">
        <v>99</v>
      </c>
      <c r="H57" s="71" t="s">
        <v>233</v>
      </c>
      <c r="I57" s="71" t="s">
        <v>233</v>
      </c>
      <c r="J57" s="71"/>
    </row>
    <row r="58" spans="1:10" x14ac:dyDescent="0.25">
      <c r="A58" s="71"/>
      <c r="B58" s="71"/>
      <c r="C58" s="74" t="s">
        <v>1310</v>
      </c>
      <c r="D58" s="71" t="s">
        <v>410</v>
      </c>
      <c r="E58" s="71" t="s">
        <v>553</v>
      </c>
      <c r="F58" s="71" t="s">
        <v>554</v>
      </c>
      <c r="G58" s="71" t="s">
        <v>99</v>
      </c>
      <c r="H58" s="71" t="s">
        <v>233</v>
      </c>
      <c r="I58" s="71" t="s">
        <v>233</v>
      </c>
      <c r="J58" s="71"/>
    </row>
    <row r="59" spans="1:10" x14ac:dyDescent="0.25">
      <c r="A59" s="71"/>
      <c r="B59" s="71"/>
      <c r="C59" s="74" t="s">
        <v>1297</v>
      </c>
      <c r="D59" s="71" t="s">
        <v>1080</v>
      </c>
      <c r="E59" s="71" t="s">
        <v>434</v>
      </c>
      <c r="F59" s="71" t="s">
        <v>1081</v>
      </c>
      <c r="G59" s="71" t="s">
        <v>102</v>
      </c>
      <c r="H59" s="71">
        <v>17.93</v>
      </c>
      <c r="I59" s="71">
        <v>2</v>
      </c>
      <c r="J59" s="71" t="s">
        <v>351</v>
      </c>
    </row>
    <row r="60" spans="1:10" x14ac:dyDescent="0.25">
      <c r="A60" s="71"/>
      <c r="B60" s="71"/>
      <c r="C60" s="78" t="s">
        <v>1328</v>
      </c>
      <c r="D60" s="71" t="s">
        <v>593</v>
      </c>
      <c r="E60" s="71"/>
      <c r="F60" s="71" t="s">
        <v>808</v>
      </c>
      <c r="G60" s="71" t="s">
        <v>101</v>
      </c>
      <c r="H60" s="71">
        <v>27.33</v>
      </c>
      <c r="I60" s="71">
        <v>1</v>
      </c>
      <c r="J60" s="71" t="s">
        <v>420</v>
      </c>
    </row>
    <row r="61" spans="1:10" x14ac:dyDescent="0.25">
      <c r="A61" s="71"/>
      <c r="B61" s="71" t="s">
        <v>9</v>
      </c>
      <c r="C61" s="77" t="s">
        <v>1342</v>
      </c>
      <c r="D61" s="71" t="s">
        <v>23</v>
      </c>
      <c r="E61" s="71" t="s">
        <v>1043</v>
      </c>
      <c r="F61" s="71" t="s">
        <v>1044</v>
      </c>
      <c r="G61" s="71" t="s">
        <v>100</v>
      </c>
      <c r="H61" s="71">
        <v>19.07</v>
      </c>
      <c r="I61" s="71">
        <v>2</v>
      </c>
      <c r="J61" s="71" t="s">
        <v>351</v>
      </c>
    </row>
    <row r="62" spans="1:10" x14ac:dyDescent="0.25">
      <c r="A62" s="71"/>
      <c r="B62" s="71"/>
      <c r="C62" s="74" t="s">
        <v>1365</v>
      </c>
      <c r="D62" s="71" t="s">
        <v>538</v>
      </c>
      <c r="E62" s="71" t="s">
        <v>18</v>
      </c>
      <c r="F62" s="71" t="s">
        <v>365</v>
      </c>
      <c r="G62" s="71" t="s">
        <v>99</v>
      </c>
      <c r="H62" s="71" t="s">
        <v>233</v>
      </c>
      <c r="I62" s="71" t="s">
        <v>233</v>
      </c>
      <c r="J62" s="71"/>
    </row>
    <row r="63" spans="1:10" x14ac:dyDescent="0.25">
      <c r="A63" s="71"/>
      <c r="B63" s="71"/>
      <c r="C63" s="74" t="s">
        <v>1368</v>
      </c>
      <c r="D63" s="71" t="s">
        <v>669</v>
      </c>
      <c r="E63" s="71" t="s">
        <v>670</v>
      </c>
      <c r="F63" s="71" t="s">
        <v>671</v>
      </c>
      <c r="G63" s="71" t="s">
        <v>99</v>
      </c>
      <c r="H63" s="71">
        <v>16.36</v>
      </c>
      <c r="I63" s="71">
        <v>3</v>
      </c>
      <c r="J63" s="71" t="s">
        <v>1479</v>
      </c>
    </row>
    <row r="64" spans="1:10" x14ac:dyDescent="0.25">
      <c r="A64" s="71"/>
      <c r="B64" s="71"/>
      <c r="C64" s="74" t="s">
        <v>1338</v>
      </c>
      <c r="D64" s="71" t="s">
        <v>362</v>
      </c>
      <c r="E64" s="71"/>
      <c r="F64" s="71" t="s">
        <v>363</v>
      </c>
      <c r="G64" s="71" t="s">
        <v>101</v>
      </c>
      <c r="H64" s="71">
        <v>24.35</v>
      </c>
      <c r="I64" s="71">
        <v>1</v>
      </c>
      <c r="J64" s="71" t="s">
        <v>420</v>
      </c>
    </row>
    <row r="65" spans="1:10" x14ac:dyDescent="0.25">
      <c r="A65" s="71"/>
      <c r="B65" s="71"/>
      <c r="C65" s="78" t="s">
        <v>1375</v>
      </c>
      <c r="D65" s="71" t="s">
        <v>28</v>
      </c>
      <c r="E65" s="71" t="s">
        <v>980</v>
      </c>
      <c r="F65" s="71" t="s">
        <v>981</v>
      </c>
      <c r="G65" s="71" t="s">
        <v>103</v>
      </c>
      <c r="H65" s="71" t="s">
        <v>233</v>
      </c>
      <c r="I65" s="71" t="s">
        <v>233</v>
      </c>
      <c r="J65" s="71"/>
    </row>
    <row r="66" spans="1:10" x14ac:dyDescent="0.25">
      <c r="A66" s="71"/>
      <c r="B66" s="71" t="s">
        <v>8</v>
      </c>
      <c r="C66" s="77" t="s">
        <v>1391</v>
      </c>
      <c r="D66" s="71" t="s">
        <v>411</v>
      </c>
      <c r="E66" s="71" t="s">
        <v>1067</v>
      </c>
      <c r="F66" s="71" t="s">
        <v>1068</v>
      </c>
      <c r="G66" s="71" t="s">
        <v>102</v>
      </c>
      <c r="H66" s="71">
        <v>31.12</v>
      </c>
      <c r="I66" s="71">
        <v>1</v>
      </c>
      <c r="J66" s="71" t="s">
        <v>420</v>
      </c>
    </row>
    <row r="67" spans="1:10" x14ac:dyDescent="0.25">
      <c r="A67" s="71"/>
      <c r="B67" s="71"/>
      <c r="C67" s="78" t="s">
        <v>1397</v>
      </c>
      <c r="D67" s="71" t="s">
        <v>58</v>
      </c>
      <c r="E67" s="71" t="s">
        <v>415</v>
      </c>
      <c r="F67" s="71" t="s">
        <v>991</v>
      </c>
      <c r="G67" s="71" t="s">
        <v>103</v>
      </c>
      <c r="H67" s="71">
        <v>21.38</v>
      </c>
      <c r="I67" s="71">
        <v>2</v>
      </c>
      <c r="J67" s="71" t="s">
        <v>351</v>
      </c>
    </row>
    <row r="68" spans="1:10" x14ac:dyDescent="0.25">
      <c r="A68" s="71"/>
      <c r="B68" s="71" t="s">
        <v>10</v>
      </c>
      <c r="C68" s="77" t="s">
        <v>1407</v>
      </c>
      <c r="D68" s="71" t="s">
        <v>397</v>
      </c>
      <c r="E68" s="71" t="s">
        <v>907</v>
      </c>
      <c r="F68" s="71" t="s">
        <v>1026</v>
      </c>
      <c r="G68" s="71" t="s">
        <v>100</v>
      </c>
      <c r="H68" s="71">
        <v>19.04</v>
      </c>
      <c r="I68" s="71">
        <v>2</v>
      </c>
      <c r="J68" s="71" t="s">
        <v>351</v>
      </c>
    </row>
    <row r="69" spans="1:10" x14ac:dyDescent="0.25">
      <c r="A69" s="71"/>
      <c r="B69" s="71"/>
      <c r="C69" s="74" t="s">
        <v>1426</v>
      </c>
      <c r="D69" s="71" t="s">
        <v>1061</v>
      </c>
      <c r="E69" s="71" t="s">
        <v>382</v>
      </c>
      <c r="F69" s="71" t="s">
        <v>1062</v>
      </c>
      <c r="G69" s="71" t="s">
        <v>102</v>
      </c>
      <c r="H69" s="71" t="s">
        <v>233</v>
      </c>
      <c r="I69" s="71" t="s">
        <v>233</v>
      </c>
      <c r="J69" s="71"/>
    </row>
    <row r="70" spans="1:10" x14ac:dyDescent="0.25">
      <c r="A70" s="71"/>
      <c r="B70" s="71"/>
      <c r="C70" s="74" t="s">
        <v>1427</v>
      </c>
      <c r="D70" s="71" t="s">
        <v>32</v>
      </c>
      <c r="E70" s="71" t="s">
        <v>28</v>
      </c>
      <c r="F70" s="71" t="s">
        <v>1075</v>
      </c>
      <c r="G70" s="71" t="s">
        <v>102</v>
      </c>
      <c r="H70" s="71">
        <v>21.98</v>
      </c>
      <c r="I70" s="71">
        <v>1</v>
      </c>
      <c r="J70" s="71" t="s">
        <v>420</v>
      </c>
    </row>
    <row r="71" spans="1:10" x14ac:dyDescent="0.25">
      <c r="A71" s="71"/>
      <c r="B71" s="71"/>
      <c r="C71" s="74" t="s">
        <v>1428</v>
      </c>
      <c r="D71" s="71" t="s">
        <v>620</v>
      </c>
      <c r="E71" s="71" t="s">
        <v>549</v>
      </c>
      <c r="F71" s="71" t="s">
        <v>975</v>
      </c>
      <c r="G71" s="71" t="s">
        <v>102</v>
      </c>
      <c r="H71" s="71" t="s">
        <v>233</v>
      </c>
      <c r="I71" s="71" t="s">
        <v>233</v>
      </c>
      <c r="J71" s="71"/>
    </row>
    <row r="72" spans="1:10" x14ac:dyDescent="0.25">
      <c r="A72" s="71"/>
      <c r="B72" s="71"/>
      <c r="C72" s="74" t="s">
        <v>1435</v>
      </c>
      <c r="D72" s="71" t="s">
        <v>593</v>
      </c>
      <c r="E72" s="71"/>
      <c r="F72" s="71" t="s">
        <v>801</v>
      </c>
      <c r="G72" s="71" t="s">
        <v>101</v>
      </c>
      <c r="H72" s="71" t="s">
        <v>233</v>
      </c>
      <c r="I72" s="71" t="s">
        <v>233</v>
      </c>
      <c r="J72" s="71"/>
    </row>
    <row r="73" spans="1:10" x14ac:dyDescent="0.25">
      <c r="A73" s="71"/>
      <c r="B73" s="71"/>
      <c r="C73" s="78" t="s">
        <v>1430</v>
      </c>
      <c r="D73" s="71" t="s">
        <v>993</v>
      </c>
      <c r="E73" s="71" t="s">
        <v>994</v>
      </c>
      <c r="F73" s="71" t="s">
        <v>995</v>
      </c>
      <c r="G73" s="71" t="s">
        <v>103</v>
      </c>
      <c r="H73" s="71" t="s">
        <v>233</v>
      </c>
      <c r="I73" s="71" t="s">
        <v>233</v>
      </c>
      <c r="J73" s="71"/>
    </row>
    <row r="74" spans="1:10" x14ac:dyDescent="0.25">
      <c r="A74" s="71"/>
      <c r="B74" s="71" t="s">
        <v>11</v>
      </c>
      <c r="C74" s="99" t="s">
        <v>1447</v>
      </c>
      <c r="D74" s="71" t="s">
        <v>29</v>
      </c>
      <c r="E74" s="71" t="s">
        <v>233</v>
      </c>
      <c r="F74" s="71" t="s">
        <v>30</v>
      </c>
      <c r="G74" s="71" t="s">
        <v>99</v>
      </c>
      <c r="H74" s="71">
        <v>21.08</v>
      </c>
      <c r="I74" s="71">
        <v>1</v>
      </c>
      <c r="J74" s="71" t="s">
        <v>420</v>
      </c>
    </row>
    <row r="75" spans="1:10" x14ac:dyDescent="0.25">
      <c r="A75" s="71"/>
      <c r="B75" s="71" t="s">
        <v>6</v>
      </c>
      <c r="C75" s="99" t="s">
        <v>1462</v>
      </c>
      <c r="D75" s="71" t="s">
        <v>371</v>
      </c>
      <c r="E75" s="71" t="s">
        <v>1016</v>
      </c>
      <c r="F75" s="71" t="s">
        <v>1046</v>
      </c>
      <c r="G75" s="71" t="s">
        <v>100</v>
      </c>
      <c r="H75" s="71">
        <v>21.63</v>
      </c>
      <c r="I75" s="71">
        <v>1</v>
      </c>
      <c r="J75" s="71" t="s">
        <v>420</v>
      </c>
    </row>
    <row r="76" spans="1:10" x14ac:dyDescent="0.25">
      <c r="A76" s="71"/>
      <c r="B76" s="74" t="s">
        <v>91</v>
      </c>
      <c r="C76" s="99" t="s">
        <v>1169</v>
      </c>
      <c r="D76" s="71" t="s">
        <v>411</v>
      </c>
      <c r="E76" s="71" t="s">
        <v>1065</v>
      </c>
      <c r="F76" s="71" t="s">
        <v>1066</v>
      </c>
      <c r="G76" s="71" t="s">
        <v>102</v>
      </c>
      <c r="H76" s="71">
        <v>24.96</v>
      </c>
      <c r="I76" s="71">
        <v>1</v>
      </c>
      <c r="J76" s="71" t="s">
        <v>420</v>
      </c>
    </row>
    <row r="77" spans="1:10" x14ac:dyDescent="0.25">
      <c r="A77" s="71"/>
      <c r="B77" s="78" t="s">
        <v>7</v>
      </c>
      <c r="C77" s="99" t="s">
        <v>1465</v>
      </c>
      <c r="D77" s="71" t="s">
        <v>238</v>
      </c>
      <c r="E77" s="71" t="s">
        <v>1033</v>
      </c>
      <c r="F77" s="71" t="s">
        <v>1034</v>
      </c>
      <c r="G77" s="71" t="s">
        <v>100</v>
      </c>
      <c r="H77" s="71">
        <v>16.190000000000001</v>
      </c>
      <c r="I77" s="71">
        <v>1</v>
      </c>
      <c r="J77" s="71" t="s">
        <v>420</v>
      </c>
    </row>
    <row r="78" spans="1:10" x14ac:dyDescent="0.25">
      <c r="A78" s="71" t="s">
        <v>271</v>
      </c>
      <c r="B78" s="71"/>
      <c r="C78" s="71"/>
      <c r="D78" s="71"/>
      <c r="E78" s="71"/>
      <c r="F78" s="71"/>
      <c r="G78" s="71"/>
      <c r="H78" s="71"/>
      <c r="I78" s="71"/>
      <c r="J78" s="71"/>
    </row>
  </sheetData>
  <mergeCells count="3">
    <mergeCell ref="E2:I2"/>
    <mergeCell ref="E3:I3"/>
    <mergeCell ref="E4:I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_ClipArt_Gallery" shapeId="54273" r:id="rId3">
          <objectPr defaultSize="0" autoPict="0" r:id="rId4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4273" r:id="rId3"/>
      </mc:Fallback>
    </mc:AlternateContent>
  </oleObject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62"/>
  <sheetViews>
    <sheetView topLeftCell="A4" workbookViewId="0">
      <selection activeCell="N29" sqref="N29"/>
    </sheetView>
  </sheetViews>
  <sheetFormatPr baseColWidth="10" defaultRowHeight="15" x14ac:dyDescent="0.25"/>
  <cols>
    <col min="3" max="3" width="4" bestFit="1" customWidth="1"/>
    <col min="4" max="4" width="15.28515625" bestFit="1" customWidth="1"/>
    <col min="5" max="5" width="13" bestFit="1" customWidth="1"/>
    <col min="6" max="6" width="21.28515625" bestFit="1" customWidth="1"/>
    <col min="7" max="7" width="12.28515625" bestFit="1" customWidth="1"/>
    <col min="8" max="8" width="7.5703125" bestFit="1" customWidth="1"/>
    <col min="9" max="9" width="7.85546875" bestFit="1" customWidth="1"/>
    <col min="10" max="10" width="10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8.75" x14ac:dyDescent="0.3">
      <c r="A4" s="6" t="s">
        <v>2</v>
      </c>
      <c r="B4" s="143" t="s">
        <v>122</v>
      </c>
      <c r="C4" s="13"/>
      <c r="D4" s="13"/>
      <c r="E4" s="166" t="s">
        <v>1475</v>
      </c>
      <c r="F4" s="166"/>
      <c r="G4" s="166"/>
      <c r="H4" s="166"/>
      <c r="I4" s="166"/>
    </row>
    <row r="6" spans="1:10" x14ac:dyDescent="0.25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1203</v>
      </c>
      <c r="D8" s="71" t="s">
        <v>426</v>
      </c>
      <c r="E8" s="71" t="s">
        <v>1117</v>
      </c>
      <c r="F8" s="71" t="s">
        <v>1118</v>
      </c>
      <c r="G8" s="71" t="s">
        <v>102</v>
      </c>
      <c r="H8" s="71">
        <v>5.6</v>
      </c>
      <c r="I8" s="71">
        <v>2</v>
      </c>
      <c r="J8" s="71" t="s">
        <v>351</v>
      </c>
    </row>
    <row r="9" spans="1:10" x14ac:dyDescent="0.25">
      <c r="A9" s="71"/>
      <c r="B9" s="71"/>
      <c r="C9" s="71" t="s">
        <v>1199</v>
      </c>
      <c r="D9" s="71" t="s">
        <v>818</v>
      </c>
      <c r="E9" s="71" t="s">
        <v>238</v>
      </c>
      <c r="F9" s="71" t="s">
        <v>920</v>
      </c>
      <c r="G9" s="71" t="s">
        <v>103</v>
      </c>
      <c r="H9" s="71">
        <v>7.3</v>
      </c>
      <c r="I9" s="71">
        <v>1</v>
      </c>
      <c r="J9" s="71" t="s">
        <v>420</v>
      </c>
    </row>
    <row r="10" spans="1:10" x14ac:dyDescent="0.25">
      <c r="A10" s="71"/>
      <c r="B10" s="71" t="s">
        <v>13</v>
      </c>
      <c r="C10" s="71" t="s">
        <v>1235</v>
      </c>
      <c r="D10" s="71" t="s">
        <v>269</v>
      </c>
      <c r="E10" s="71" t="s">
        <v>224</v>
      </c>
      <c r="F10" s="71" t="s">
        <v>564</v>
      </c>
      <c r="G10" s="71" t="s">
        <v>99</v>
      </c>
      <c r="H10" s="71">
        <v>13.38</v>
      </c>
      <c r="I10" s="71">
        <v>3</v>
      </c>
      <c r="J10" s="71" t="s">
        <v>1479</v>
      </c>
    </row>
    <row r="11" spans="1:10" x14ac:dyDescent="0.25">
      <c r="A11" s="71"/>
      <c r="B11" s="71"/>
      <c r="C11" s="71" t="s">
        <v>1253</v>
      </c>
      <c r="D11" s="71" t="s">
        <v>387</v>
      </c>
      <c r="E11" s="71"/>
      <c r="F11" s="71" t="s">
        <v>195</v>
      </c>
      <c r="G11" s="71" t="s">
        <v>101</v>
      </c>
      <c r="H11" s="71">
        <v>6.2</v>
      </c>
      <c r="I11" s="71">
        <v>2</v>
      </c>
      <c r="J11" s="71" t="s">
        <v>351</v>
      </c>
    </row>
    <row r="12" spans="1:10" x14ac:dyDescent="0.25">
      <c r="A12" s="71"/>
      <c r="B12" s="71"/>
      <c r="C12" s="71" t="s">
        <v>1254</v>
      </c>
      <c r="D12" s="71" t="s">
        <v>823</v>
      </c>
      <c r="E12" s="71"/>
      <c r="F12" s="71" t="s">
        <v>822</v>
      </c>
      <c r="G12" s="71" t="s">
        <v>101</v>
      </c>
      <c r="H12" s="71">
        <v>6.28</v>
      </c>
      <c r="I12" s="71">
        <v>1</v>
      </c>
      <c r="J12" s="71" t="s">
        <v>420</v>
      </c>
    </row>
    <row r="13" spans="1:10" x14ac:dyDescent="0.25">
      <c r="A13" s="71"/>
      <c r="B13" s="71" t="s">
        <v>4</v>
      </c>
      <c r="C13" s="71" t="s">
        <v>1289</v>
      </c>
      <c r="D13" s="71" t="s">
        <v>376</v>
      </c>
      <c r="E13" s="71"/>
      <c r="F13" s="71" t="s">
        <v>819</v>
      </c>
      <c r="G13" s="71" t="s">
        <v>101</v>
      </c>
      <c r="H13" s="71" t="s">
        <v>233</v>
      </c>
      <c r="I13" s="71" t="s">
        <v>233</v>
      </c>
      <c r="J13" s="71"/>
    </row>
    <row r="14" spans="1:10" x14ac:dyDescent="0.25">
      <c r="A14" s="71"/>
      <c r="B14" s="71"/>
      <c r="C14" s="71" t="s">
        <v>1284</v>
      </c>
      <c r="D14" s="71" t="s">
        <v>940</v>
      </c>
      <c r="E14" s="71"/>
      <c r="F14" s="71" t="s">
        <v>941</v>
      </c>
      <c r="G14" s="71" t="s">
        <v>103</v>
      </c>
      <c r="H14" s="71">
        <v>6.51</v>
      </c>
      <c r="I14" s="71">
        <v>1</v>
      </c>
      <c r="J14" s="71" t="s">
        <v>420</v>
      </c>
    </row>
    <row r="15" spans="1:10" x14ac:dyDescent="0.25">
      <c r="A15" s="71"/>
      <c r="B15" s="71" t="s">
        <v>3</v>
      </c>
      <c r="C15" s="71" t="s">
        <v>1331</v>
      </c>
      <c r="D15" s="71" t="s">
        <v>996</v>
      </c>
      <c r="E15" s="71" t="s">
        <v>222</v>
      </c>
      <c r="F15" s="71" t="s">
        <v>997</v>
      </c>
      <c r="G15" s="71" t="s">
        <v>100</v>
      </c>
      <c r="H15" s="71">
        <v>8.9700000000000006</v>
      </c>
      <c r="I15" s="71">
        <v>1</v>
      </c>
      <c r="J15" s="71" t="s">
        <v>420</v>
      </c>
    </row>
    <row r="16" spans="1:10" x14ac:dyDescent="0.25">
      <c r="A16" s="71"/>
      <c r="B16" s="71"/>
      <c r="C16" s="71" t="s">
        <v>1333</v>
      </c>
      <c r="D16" s="71" t="s">
        <v>631</v>
      </c>
      <c r="E16" s="71" t="s">
        <v>1008</v>
      </c>
      <c r="F16" s="71" t="s">
        <v>1009</v>
      </c>
      <c r="G16" s="71" t="s">
        <v>100</v>
      </c>
      <c r="H16" s="71">
        <v>5.36</v>
      </c>
      <c r="I16" s="71">
        <v>3</v>
      </c>
      <c r="J16" s="71" t="s">
        <v>1479</v>
      </c>
    </row>
    <row r="17" spans="1:10" x14ac:dyDescent="0.25">
      <c r="A17" s="71"/>
      <c r="B17" s="71"/>
      <c r="C17" s="71" t="s">
        <v>1334</v>
      </c>
      <c r="D17" s="71" t="s">
        <v>1013</v>
      </c>
      <c r="E17" s="71" t="s">
        <v>36</v>
      </c>
      <c r="F17" s="71" t="s">
        <v>1014</v>
      </c>
      <c r="G17" s="71" t="s">
        <v>100</v>
      </c>
      <c r="H17" s="71" t="s">
        <v>233</v>
      </c>
      <c r="I17" s="71" t="s">
        <v>233</v>
      </c>
      <c r="J17" s="71"/>
    </row>
    <row r="18" spans="1:10" x14ac:dyDescent="0.25">
      <c r="A18" s="71"/>
      <c r="B18" s="71"/>
      <c r="C18" s="71" t="s">
        <v>1307</v>
      </c>
      <c r="D18" s="71" t="s">
        <v>1160</v>
      </c>
      <c r="E18" s="71" t="s">
        <v>538</v>
      </c>
      <c r="F18" s="71" t="s">
        <v>698</v>
      </c>
      <c r="G18" s="71" t="s">
        <v>99</v>
      </c>
      <c r="H18" s="71">
        <v>4.5199999999999996</v>
      </c>
      <c r="I18" s="71">
        <v>6</v>
      </c>
      <c r="J18" s="71"/>
    </row>
    <row r="19" spans="1:10" x14ac:dyDescent="0.25">
      <c r="A19" s="71"/>
      <c r="B19" s="71"/>
      <c r="C19" s="71" t="s">
        <v>1315</v>
      </c>
      <c r="D19" s="71" t="s">
        <v>364</v>
      </c>
      <c r="E19" s="71" t="s">
        <v>1055</v>
      </c>
      <c r="F19" s="71" t="s">
        <v>1126</v>
      </c>
      <c r="G19" s="71" t="s">
        <v>102</v>
      </c>
      <c r="H19" s="71">
        <v>5.74</v>
      </c>
      <c r="I19" s="71">
        <v>2</v>
      </c>
      <c r="J19" s="71" t="s">
        <v>351</v>
      </c>
    </row>
    <row r="20" spans="1:10" x14ac:dyDescent="0.25">
      <c r="A20" s="71"/>
      <c r="B20" s="71"/>
      <c r="C20" s="71" t="s">
        <v>1314</v>
      </c>
      <c r="D20" s="71" t="s">
        <v>1117</v>
      </c>
      <c r="E20" s="71" t="s">
        <v>359</v>
      </c>
      <c r="F20" s="71" t="s">
        <v>1128</v>
      </c>
      <c r="G20" s="71" t="s">
        <v>102</v>
      </c>
      <c r="H20" s="71">
        <v>5.04</v>
      </c>
      <c r="I20" s="71">
        <v>4</v>
      </c>
      <c r="J20" s="71"/>
    </row>
    <row r="21" spans="1:10" x14ac:dyDescent="0.25">
      <c r="A21" s="71"/>
      <c r="B21" s="71"/>
      <c r="C21" s="71" t="s">
        <v>1316</v>
      </c>
      <c r="D21" s="71" t="s">
        <v>818</v>
      </c>
      <c r="E21" s="71" t="s">
        <v>593</v>
      </c>
      <c r="F21" s="71" t="s">
        <v>388</v>
      </c>
      <c r="G21" s="71" t="s">
        <v>101</v>
      </c>
      <c r="H21" s="71" t="s">
        <v>233</v>
      </c>
      <c r="I21" s="71" t="s">
        <v>233</v>
      </c>
      <c r="J21" s="71"/>
    </row>
    <row r="22" spans="1:10" x14ac:dyDescent="0.25">
      <c r="A22" s="71"/>
      <c r="B22" s="71"/>
      <c r="C22" s="71" t="s">
        <v>1317</v>
      </c>
      <c r="D22" s="71" t="s">
        <v>374</v>
      </c>
      <c r="E22" s="71"/>
      <c r="F22" s="71" t="s">
        <v>37</v>
      </c>
      <c r="G22" s="71" t="s">
        <v>101</v>
      </c>
      <c r="H22" s="71">
        <v>5.04</v>
      </c>
      <c r="I22" s="71">
        <v>4</v>
      </c>
      <c r="J22" s="71"/>
    </row>
    <row r="23" spans="1:10" x14ac:dyDescent="0.25">
      <c r="A23" s="71"/>
      <c r="B23" s="71" t="s">
        <v>9</v>
      </c>
      <c r="C23" s="71" t="s">
        <v>1355</v>
      </c>
      <c r="D23" s="71" t="s">
        <v>20</v>
      </c>
      <c r="E23" s="71" t="s">
        <v>998</v>
      </c>
      <c r="F23" s="71" t="s">
        <v>999</v>
      </c>
      <c r="G23" s="71" t="s">
        <v>100</v>
      </c>
      <c r="H23" s="71">
        <v>5.98</v>
      </c>
      <c r="I23" s="71">
        <v>3</v>
      </c>
      <c r="J23" s="71" t="s">
        <v>1479</v>
      </c>
    </row>
    <row r="24" spans="1:10" x14ac:dyDescent="0.25">
      <c r="A24" s="71"/>
      <c r="B24" s="71"/>
      <c r="C24" s="71" t="s">
        <v>1356</v>
      </c>
      <c r="D24" s="71" t="s">
        <v>224</v>
      </c>
      <c r="E24" s="71" t="s">
        <v>1138</v>
      </c>
      <c r="F24" s="71" t="s">
        <v>219</v>
      </c>
      <c r="G24" s="71" t="s">
        <v>255</v>
      </c>
      <c r="H24" s="71">
        <v>5.07</v>
      </c>
      <c r="I24" s="71">
        <v>5</v>
      </c>
      <c r="J24" s="71"/>
    </row>
    <row r="25" spans="1:10" x14ac:dyDescent="0.25">
      <c r="A25" s="71"/>
      <c r="B25" s="71"/>
      <c r="C25" s="71" t="s">
        <v>1349</v>
      </c>
      <c r="D25" s="71" t="s">
        <v>17</v>
      </c>
      <c r="E25" s="71" t="s">
        <v>41</v>
      </c>
      <c r="F25" s="71" t="s">
        <v>154</v>
      </c>
      <c r="G25" s="71" t="s">
        <v>99</v>
      </c>
      <c r="H25" s="71" t="s">
        <v>233</v>
      </c>
      <c r="I25" s="71" t="s">
        <v>233</v>
      </c>
      <c r="J25" s="71"/>
    </row>
    <row r="26" spans="1:10" x14ac:dyDescent="0.25">
      <c r="A26" s="71"/>
      <c r="B26" s="71"/>
      <c r="C26" s="71" t="s">
        <v>1351</v>
      </c>
      <c r="D26" s="71" t="s">
        <v>28</v>
      </c>
      <c r="E26" s="71" t="s">
        <v>359</v>
      </c>
      <c r="F26" s="71" t="s">
        <v>701</v>
      </c>
      <c r="G26" s="71" t="s">
        <v>102</v>
      </c>
      <c r="H26" s="71">
        <v>4.9400000000000004</v>
      </c>
      <c r="I26" s="71">
        <v>6</v>
      </c>
      <c r="J26" s="71"/>
    </row>
    <row r="27" spans="1:10" x14ac:dyDescent="0.25">
      <c r="A27" s="71"/>
      <c r="B27" s="71"/>
      <c r="C27" s="71" t="s">
        <v>1352</v>
      </c>
      <c r="D27" s="71" t="s">
        <v>372</v>
      </c>
      <c r="E27" s="71"/>
      <c r="F27" s="71" t="s">
        <v>373</v>
      </c>
      <c r="G27" s="71" t="s">
        <v>101</v>
      </c>
      <c r="H27" s="71">
        <v>6.33</v>
      </c>
      <c r="I27" s="71">
        <v>2</v>
      </c>
      <c r="J27" s="71" t="s">
        <v>351</v>
      </c>
    </row>
    <row r="28" spans="1:10" x14ac:dyDescent="0.25">
      <c r="A28" s="71"/>
      <c r="B28" s="71"/>
      <c r="C28" s="71" t="s">
        <v>1353</v>
      </c>
      <c r="D28" s="71" t="s">
        <v>360</v>
      </c>
      <c r="E28" s="71"/>
      <c r="F28" s="71" t="s">
        <v>375</v>
      </c>
      <c r="G28" s="71" t="s">
        <v>101</v>
      </c>
      <c r="H28" s="71">
        <v>5.65</v>
      </c>
      <c r="I28" s="71">
        <v>4</v>
      </c>
      <c r="J28" s="71"/>
    </row>
    <row r="29" spans="1:10" x14ac:dyDescent="0.25">
      <c r="A29" s="71"/>
      <c r="B29" s="71"/>
      <c r="C29" s="71" t="s">
        <v>1354</v>
      </c>
      <c r="D29" s="71" t="s">
        <v>386</v>
      </c>
      <c r="E29" s="71" t="s">
        <v>254</v>
      </c>
      <c r="F29" s="71" t="s">
        <v>949</v>
      </c>
      <c r="G29" s="71" t="s">
        <v>103</v>
      </c>
      <c r="H29" s="71">
        <v>7.89</v>
      </c>
      <c r="I29" s="71">
        <v>1</v>
      </c>
      <c r="J29" s="71" t="s">
        <v>420</v>
      </c>
    </row>
    <row r="30" spans="1:10" x14ac:dyDescent="0.25">
      <c r="A30" s="71"/>
      <c r="B30" s="71" t="s">
        <v>8</v>
      </c>
      <c r="C30" s="71" t="s">
        <v>1404</v>
      </c>
      <c r="D30" s="71" t="s">
        <v>54</v>
      </c>
      <c r="E30" s="71" t="s">
        <v>40</v>
      </c>
      <c r="F30" s="71" t="s">
        <v>69</v>
      </c>
      <c r="G30" s="71" t="s">
        <v>99</v>
      </c>
      <c r="H30" s="71">
        <v>5.32</v>
      </c>
      <c r="I30" s="71">
        <v>3</v>
      </c>
      <c r="J30" s="71" t="s">
        <v>1479</v>
      </c>
    </row>
    <row r="31" spans="1:10" x14ac:dyDescent="0.25">
      <c r="A31" s="71"/>
      <c r="B31" s="71"/>
      <c r="C31" s="71" t="s">
        <v>1409</v>
      </c>
      <c r="D31" s="71" t="s">
        <v>1109</v>
      </c>
      <c r="E31" s="71" t="s">
        <v>577</v>
      </c>
      <c r="F31" s="71" t="s">
        <v>1110</v>
      </c>
      <c r="G31" s="71" t="s">
        <v>102</v>
      </c>
      <c r="H31" s="71">
        <v>4.55</v>
      </c>
      <c r="I31" s="71">
        <v>4</v>
      </c>
      <c r="J31" s="71"/>
    </row>
    <row r="32" spans="1:10" x14ac:dyDescent="0.25">
      <c r="A32" s="71"/>
      <c r="B32" s="71"/>
      <c r="C32" s="71" t="s">
        <v>1413</v>
      </c>
      <c r="D32" s="71" t="s">
        <v>683</v>
      </c>
      <c r="E32" s="71" t="s">
        <v>383</v>
      </c>
      <c r="F32" s="71" t="s">
        <v>952</v>
      </c>
      <c r="G32" s="71" t="s">
        <v>103</v>
      </c>
      <c r="H32" s="71">
        <v>6.32</v>
      </c>
      <c r="I32" s="71">
        <v>1</v>
      </c>
      <c r="J32" s="71" t="s">
        <v>420</v>
      </c>
    </row>
    <row r="33" spans="1:10" x14ac:dyDescent="0.25">
      <c r="A33" s="71"/>
      <c r="B33" s="71"/>
      <c r="C33" s="71" t="s">
        <v>1414</v>
      </c>
      <c r="D33" s="71" t="s">
        <v>387</v>
      </c>
      <c r="E33" s="71" t="s">
        <v>593</v>
      </c>
      <c r="F33" s="71" t="s">
        <v>954</v>
      </c>
      <c r="G33" s="71" t="s">
        <v>103</v>
      </c>
      <c r="H33" s="71">
        <v>5.6</v>
      </c>
      <c r="I33" s="71">
        <v>2</v>
      </c>
      <c r="J33" s="71" t="s">
        <v>351</v>
      </c>
    </row>
    <row r="34" spans="1:10" x14ac:dyDescent="0.25">
      <c r="A34" s="71"/>
      <c r="B34" s="71" t="s">
        <v>10</v>
      </c>
      <c r="C34" s="71" t="s">
        <v>1441</v>
      </c>
      <c r="D34" s="71" t="s">
        <v>572</v>
      </c>
      <c r="E34" s="71" t="s">
        <v>574</v>
      </c>
      <c r="F34" s="71" t="s">
        <v>573</v>
      </c>
      <c r="G34" s="71" t="s">
        <v>99</v>
      </c>
      <c r="H34" s="71">
        <v>5.7</v>
      </c>
      <c r="I34" s="71">
        <v>1</v>
      </c>
      <c r="J34" s="71" t="s">
        <v>420</v>
      </c>
    </row>
    <row r="35" spans="1:10" x14ac:dyDescent="0.25">
      <c r="A35" s="71"/>
      <c r="B35" s="71"/>
      <c r="C35" s="71" t="s">
        <v>1439</v>
      </c>
      <c r="D35" s="71" t="s">
        <v>210</v>
      </c>
      <c r="E35" s="71" t="s">
        <v>233</v>
      </c>
      <c r="F35" s="71" t="s">
        <v>31</v>
      </c>
      <c r="G35" s="71" t="s">
        <v>99</v>
      </c>
      <c r="H35" s="71">
        <v>4.43</v>
      </c>
      <c r="I35" s="71">
        <v>2</v>
      </c>
      <c r="J35" s="71" t="s">
        <v>351</v>
      </c>
    </row>
    <row r="36" spans="1:10" x14ac:dyDescent="0.25">
      <c r="A36" s="71"/>
      <c r="B36" s="71" t="s">
        <v>11</v>
      </c>
      <c r="C36" s="71" t="s">
        <v>1456</v>
      </c>
      <c r="D36" s="71" t="s">
        <v>54</v>
      </c>
      <c r="E36" s="71" t="s">
        <v>592</v>
      </c>
      <c r="F36" s="71" t="s">
        <v>1012</v>
      </c>
      <c r="G36" s="71" t="s">
        <v>100</v>
      </c>
      <c r="H36" s="71">
        <v>4.71</v>
      </c>
      <c r="I36" s="71">
        <v>2</v>
      </c>
      <c r="J36" s="71" t="s">
        <v>351</v>
      </c>
    </row>
    <row r="37" spans="1:10" x14ac:dyDescent="0.25">
      <c r="A37" s="71"/>
      <c r="B37" s="71"/>
      <c r="C37" s="71" t="s">
        <v>1457</v>
      </c>
      <c r="D37" s="71" t="s">
        <v>371</v>
      </c>
      <c r="E37" s="71" t="s">
        <v>1016</v>
      </c>
      <c r="F37" s="71" t="s">
        <v>1017</v>
      </c>
      <c r="G37" s="71" t="s">
        <v>100</v>
      </c>
      <c r="H37" s="71">
        <v>4.03</v>
      </c>
      <c r="I37" s="71">
        <v>3</v>
      </c>
      <c r="J37" s="71" t="s">
        <v>1479</v>
      </c>
    </row>
    <row r="38" spans="1:10" x14ac:dyDescent="0.25">
      <c r="A38" s="71"/>
      <c r="B38" s="71"/>
      <c r="C38" s="71" t="s">
        <v>1455</v>
      </c>
      <c r="D38" s="71" t="s">
        <v>384</v>
      </c>
      <c r="E38" s="71" t="s">
        <v>169</v>
      </c>
      <c r="F38" s="71" t="s">
        <v>956</v>
      </c>
      <c r="G38" s="71" t="s">
        <v>103</v>
      </c>
      <c r="H38" s="71">
        <v>6.44</v>
      </c>
      <c r="I38" s="71">
        <v>1</v>
      </c>
      <c r="J38" s="71" t="s">
        <v>420</v>
      </c>
    </row>
    <row r="39" spans="1:10" x14ac:dyDescent="0.25">
      <c r="A39" s="71" t="s">
        <v>270</v>
      </c>
      <c r="B39" s="71"/>
      <c r="C39" s="71"/>
      <c r="D39" s="71"/>
      <c r="E39" s="71"/>
      <c r="F39" s="71"/>
      <c r="G39" s="71"/>
      <c r="H39" s="71"/>
      <c r="I39" s="71"/>
      <c r="J39" s="71"/>
    </row>
    <row r="40" spans="1:10" x14ac:dyDescent="0.25">
      <c r="A40" s="71" t="s">
        <v>96</v>
      </c>
      <c r="B40" s="71" t="s">
        <v>16</v>
      </c>
      <c r="C40" s="71" t="s">
        <v>1193</v>
      </c>
      <c r="D40" s="71" t="s">
        <v>813</v>
      </c>
      <c r="E40" s="71"/>
      <c r="F40" s="71" t="s">
        <v>812</v>
      </c>
      <c r="G40" s="71" t="s">
        <v>101</v>
      </c>
      <c r="H40" s="71" t="s">
        <v>233</v>
      </c>
      <c r="I40" s="71" t="s">
        <v>233</v>
      </c>
      <c r="J40" s="71"/>
    </row>
    <row r="41" spans="1:10" x14ac:dyDescent="0.25">
      <c r="A41" s="71"/>
      <c r="B41" s="71" t="s">
        <v>13</v>
      </c>
      <c r="C41" s="71" t="s">
        <v>1232</v>
      </c>
      <c r="D41" s="71" t="s">
        <v>966</v>
      </c>
      <c r="E41" s="71" t="s">
        <v>967</v>
      </c>
      <c r="F41" s="71" t="s">
        <v>968</v>
      </c>
      <c r="G41" s="71" t="s">
        <v>103</v>
      </c>
      <c r="H41" s="71">
        <v>6.39</v>
      </c>
      <c r="I41" s="71">
        <v>1</v>
      </c>
      <c r="J41" s="71" t="s">
        <v>420</v>
      </c>
    </row>
    <row r="42" spans="1:10" x14ac:dyDescent="0.25">
      <c r="A42" s="71"/>
      <c r="B42" s="71"/>
      <c r="C42" s="71" t="s">
        <v>1243</v>
      </c>
      <c r="D42" s="71" t="s">
        <v>269</v>
      </c>
      <c r="E42" s="71" t="s">
        <v>971</v>
      </c>
      <c r="F42" s="71" t="s">
        <v>552</v>
      </c>
      <c r="G42" s="71" t="s">
        <v>103</v>
      </c>
      <c r="H42" s="71" t="s">
        <v>233</v>
      </c>
      <c r="I42" s="71" t="s">
        <v>233</v>
      </c>
      <c r="J42" s="71"/>
    </row>
    <row r="43" spans="1:10" x14ac:dyDescent="0.25">
      <c r="A43" s="71"/>
      <c r="B43" s="71" t="s">
        <v>4</v>
      </c>
      <c r="C43" s="71" t="s">
        <v>1271</v>
      </c>
      <c r="D43" s="71" t="s">
        <v>1036</v>
      </c>
      <c r="E43" s="71" t="s">
        <v>376</v>
      </c>
      <c r="F43" s="71" t="s">
        <v>1037</v>
      </c>
      <c r="G43" s="71" t="s">
        <v>100</v>
      </c>
      <c r="H43" s="71">
        <v>8.6300000000000008</v>
      </c>
      <c r="I43" s="71">
        <v>1</v>
      </c>
      <c r="J43" s="71" t="s">
        <v>420</v>
      </c>
    </row>
    <row r="44" spans="1:10" x14ac:dyDescent="0.25">
      <c r="A44" s="71"/>
      <c r="B44" s="71" t="s">
        <v>3</v>
      </c>
      <c r="C44" s="71" t="s">
        <v>1295</v>
      </c>
      <c r="D44" s="71" t="s">
        <v>402</v>
      </c>
      <c r="E44" s="71" t="s">
        <v>563</v>
      </c>
      <c r="F44" s="71" t="s">
        <v>358</v>
      </c>
      <c r="G44" s="71" t="s">
        <v>99</v>
      </c>
      <c r="H44" s="71" t="s">
        <v>233</v>
      </c>
      <c r="I44" s="71" t="s">
        <v>233</v>
      </c>
      <c r="J44" s="71"/>
    </row>
    <row r="45" spans="1:10" x14ac:dyDescent="0.25">
      <c r="A45" s="71"/>
      <c r="B45" s="71"/>
      <c r="C45" s="71" t="s">
        <v>1328</v>
      </c>
      <c r="D45" s="71" t="s">
        <v>593</v>
      </c>
      <c r="E45" s="71"/>
      <c r="F45" s="71" t="s">
        <v>808</v>
      </c>
      <c r="G45" s="71" t="s">
        <v>101</v>
      </c>
      <c r="H45" s="71">
        <v>10.08</v>
      </c>
      <c r="I45" s="71">
        <v>1</v>
      </c>
      <c r="J45" s="71" t="s">
        <v>420</v>
      </c>
    </row>
    <row r="46" spans="1:10" x14ac:dyDescent="0.25">
      <c r="A46" s="71"/>
      <c r="B46" s="71" t="s">
        <v>9</v>
      </c>
      <c r="C46" s="71" t="s">
        <v>1342</v>
      </c>
      <c r="D46" s="71" t="s">
        <v>23</v>
      </c>
      <c r="E46" s="71" t="s">
        <v>1043</v>
      </c>
      <c r="F46" s="71" t="s">
        <v>1044</v>
      </c>
      <c r="G46" s="71" t="s">
        <v>100</v>
      </c>
      <c r="H46" s="71">
        <v>8.2200000000000006</v>
      </c>
      <c r="I46" s="71">
        <v>2</v>
      </c>
      <c r="J46" s="71" t="s">
        <v>351</v>
      </c>
    </row>
    <row r="47" spans="1:10" x14ac:dyDescent="0.25">
      <c r="A47" s="71"/>
      <c r="B47" s="71"/>
      <c r="C47" s="71" t="s">
        <v>1365</v>
      </c>
      <c r="D47" s="71" t="s">
        <v>538</v>
      </c>
      <c r="E47" s="71" t="s">
        <v>18</v>
      </c>
      <c r="F47" s="71" t="s">
        <v>365</v>
      </c>
      <c r="G47" s="71" t="s">
        <v>99</v>
      </c>
      <c r="H47" s="71">
        <v>7.52</v>
      </c>
      <c r="I47" s="71">
        <v>3</v>
      </c>
      <c r="J47" s="71" t="s">
        <v>1479</v>
      </c>
    </row>
    <row r="48" spans="1:10" x14ac:dyDescent="0.25">
      <c r="A48" s="71"/>
      <c r="B48" s="71"/>
      <c r="C48" s="71" t="s">
        <v>1368</v>
      </c>
      <c r="D48" s="71" t="s">
        <v>669</v>
      </c>
      <c r="E48" s="71" t="s">
        <v>670</v>
      </c>
      <c r="F48" s="71" t="s">
        <v>671</v>
      </c>
      <c r="G48" s="71" t="s">
        <v>99</v>
      </c>
      <c r="H48" s="71">
        <v>6.25</v>
      </c>
      <c r="I48" s="71">
        <v>4</v>
      </c>
      <c r="J48" s="71"/>
    </row>
    <row r="49" spans="1:10" x14ac:dyDescent="0.25">
      <c r="A49" s="71"/>
      <c r="B49" s="71"/>
      <c r="C49" s="71" t="s">
        <v>1338</v>
      </c>
      <c r="D49" s="71" t="s">
        <v>362</v>
      </c>
      <c r="E49" s="71"/>
      <c r="F49" s="71" t="s">
        <v>363</v>
      </c>
      <c r="G49" s="71" t="s">
        <v>101</v>
      </c>
      <c r="H49" s="71">
        <v>8.67</v>
      </c>
      <c r="I49" s="71">
        <v>1</v>
      </c>
      <c r="J49" s="71" t="s">
        <v>420</v>
      </c>
    </row>
    <row r="50" spans="1:10" x14ac:dyDescent="0.25">
      <c r="A50" s="71"/>
      <c r="B50" s="71" t="s">
        <v>8</v>
      </c>
      <c r="C50" s="71" t="s">
        <v>1399</v>
      </c>
      <c r="D50" s="71" t="s">
        <v>38</v>
      </c>
      <c r="E50" s="71" t="s">
        <v>1040</v>
      </c>
      <c r="F50" s="71" t="s">
        <v>1041</v>
      </c>
      <c r="G50" s="71" t="s">
        <v>100</v>
      </c>
      <c r="H50" s="71">
        <v>7.25</v>
      </c>
      <c r="I50" s="71">
        <v>3</v>
      </c>
      <c r="J50" s="71" t="s">
        <v>1479</v>
      </c>
    </row>
    <row r="51" spans="1:10" x14ac:dyDescent="0.25">
      <c r="A51" s="71"/>
      <c r="B51" s="71"/>
      <c r="C51" s="71" t="s">
        <v>1387</v>
      </c>
      <c r="D51" s="71" t="s">
        <v>33</v>
      </c>
      <c r="E51" s="71" t="s">
        <v>556</v>
      </c>
      <c r="F51" s="71" t="s">
        <v>557</v>
      </c>
      <c r="G51" s="71" t="s">
        <v>99</v>
      </c>
      <c r="H51" s="71">
        <v>6.83</v>
      </c>
      <c r="I51" s="71">
        <v>4</v>
      </c>
      <c r="J51" s="71"/>
    </row>
    <row r="52" spans="1:10" x14ac:dyDescent="0.25">
      <c r="A52" s="71"/>
      <c r="B52" s="71"/>
      <c r="C52" s="71" t="s">
        <v>1391</v>
      </c>
      <c r="D52" s="71" t="s">
        <v>411</v>
      </c>
      <c r="E52" s="71" t="s">
        <v>1067</v>
      </c>
      <c r="F52" s="71" t="s">
        <v>1068</v>
      </c>
      <c r="G52" s="71" t="s">
        <v>102</v>
      </c>
      <c r="H52" s="71">
        <v>10.73</v>
      </c>
      <c r="I52" s="71">
        <v>1</v>
      </c>
      <c r="J52" s="71" t="s">
        <v>420</v>
      </c>
    </row>
    <row r="53" spans="1:10" x14ac:dyDescent="0.25">
      <c r="A53" s="71"/>
      <c r="B53" s="71"/>
      <c r="C53" s="71" t="s">
        <v>1397</v>
      </c>
      <c r="D53" s="71" t="s">
        <v>58</v>
      </c>
      <c r="E53" s="71" t="s">
        <v>415</v>
      </c>
      <c r="F53" s="71" t="s">
        <v>991</v>
      </c>
      <c r="G53" s="71" t="s">
        <v>103</v>
      </c>
      <c r="H53" s="71">
        <v>7.64</v>
      </c>
      <c r="I53" s="71">
        <v>2</v>
      </c>
      <c r="J53" s="71" t="s">
        <v>351</v>
      </c>
    </row>
    <row r="54" spans="1:10" x14ac:dyDescent="0.25">
      <c r="A54" s="71"/>
      <c r="B54" s="71" t="s">
        <v>10</v>
      </c>
      <c r="C54" s="71" t="s">
        <v>1407</v>
      </c>
      <c r="D54" s="71" t="s">
        <v>397</v>
      </c>
      <c r="E54" s="71" t="s">
        <v>907</v>
      </c>
      <c r="F54" s="71" t="s">
        <v>1026</v>
      </c>
      <c r="G54" s="71" t="s">
        <v>100</v>
      </c>
      <c r="H54" s="71">
        <v>6.06</v>
      </c>
      <c r="I54" s="71">
        <v>2</v>
      </c>
      <c r="J54" s="71" t="s">
        <v>351</v>
      </c>
    </row>
    <row r="55" spans="1:10" x14ac:dyDescent="0.25">
      <c r="A55" s="71"/>
      <c r="B55" s="71"/>
      <c r="C55" s="71" t="s">
        <v>1426</v>
      </c>
      <c r="D55" s="71" t="s">
        <v>1061</v>
      </c>
      <c r="E55" s="71" t="s">
        <v>382</v>
      </c>
      <c r="F55" s="71" t="s">
        <v>1062</v>
      </c>
      <c r="G55" s="71" t="s">
        <v>102</v>
      </c>
      <c r="H55" s="71" t="s">
        <v>233</v>
      </c>
      <c r="I55" s="71" t="s">
        <v>233</v>
      </c>
      <c r="J55" s="71"/>
    </row>
    <row r="56" spans="1:10" x14ac:dyDescent="0.25">
      <c r="A56" s="71"/>
      <c r="B56" s="71"/>
      <c r="C56" s="71" t="s">
        <v>1427</v>
      </c>
      <c r="D56" s="71" t="s">
        <v>32</v>
      </c>
      <c r="E56" s="71" t="s">
        <v>28</v>
      </c>
      <c r="F56" s="71" t="s">
        <v>1075</v>
      </c>
      <c r="G56" s="71" t="s">
        <v>102</v>
      </c>
      <c r="H56" s="71">
        <v>7.01</v>
      </c>
      <c r="I56" s="71">
        <v>1</v>
      </c>
      <c r="J56" s="71" t="s">
        <v>420</v>
      </c>
    </row>
    <row r="57" spans="1:10" x14ac:dyDescent="0.25">
      <c r="A57" s="71"/>
      <c r="B57" s="71"/>
      <c r="C57" s="71" t="s">
        <v>1435</v>
      </c>
      <c r="D57" s="71" t="s">
        <v>593</v>
      </c>
      <c r="E57" s="71"/>
      <c r="F57" s="71" t="s">
        <v>801</v>
      </c>
      <c r="G57" s="71" t="s">
        <v>101</v>
      </c>
      <c r="H57" s="71" t="s">
        <v>233</v>
      </c>
      <c r="I57" s="71" t="s">
        <v>233</v>
      </c>
      <c r="J57" s="71"/>
    </row>
    <row r="58" spans="1:10" x14ac:dyDescent="0.25">
      <c r="A58" s="71"/>
      <c r="B58" s="71"/>
      <c r="C58" s="71" t="s">
        <v>1430</v>
      </c>
      <c r="D58" s="71" t="s">
        <v>993</v>
      </c>
      <c r="E58" s="71" t="s">
        <v>994</v>
      </c>
      <c r="F58" s="71" t="s">
        <v>995</v>
      </c>
      <c r="G58" s="71" t="s">
        <v>103</v>
      </c>
      <c r="H58" s="71" t="s">
        <v>233</v>
      </c>
      <c r="I58" s="71" t="s">
        <v>233</v>
      </c>
      <c r="J58" s="71"/>
    </row>
    <row r="59" spans="1:10" x14ac:dyDescent="0.25">
      <c r="A59" s="71"/>
      <c r="B59" s="71" t="s">
        <v>6</v>
      </c>
      <c r="C59" s="71" t="s">
        <v>1462</v>
      </c>
      <c r="D59" s="71" t="s">
        <v>371</v>
      </c>
      <c r="E59" s="71" t="s">
        <v>1016</v>
      </c>
      <c r="F59" s="71" t="s">
        <v>1046</v>
      </c>
      <c r="G59" s="71" t="s">
        <v>100</v>
      </c>
      <c r="H59" s="71">
        <v>7.8</v>
      </c>
      <c r="I59" s="71">
        <v>1</v>
      </c>
      <c r="J59" s="71" t="s">
        <v>420</v>
      </c>
    </row>
    <row r="60" spans="1:10" x14ac:dyDescent="0.25">
      <c r="A60" s="71"/>
      <c r="B60" s="71" t="s">
        <v>91</v>
      </c>
      <c r="C60" s="71" t="s">
        <v>1169</v>
      </c>
      <c r="D60" s="71" t="s">
        <v>411</v>
      </c>
      <c r="E60" s="71" t="s">
        <v>1065</v>
      </c>
      <c r="F60" s="71" t="s">
        <v>1066</v>
      </c>
      <c r="G60" s="71" t="s">
        <v>102</v>
      </c>
      <c r="H60" s="71">
        <v>7.47</v>
      </c>
      <c r="I60" s="71">
        <v>1</v>
      </c>
      <c r="J60" s="71" t="s">
        <v>420</v>
      </c>
    </row>
    <row r="61" spans="1:10" x14ac:dyDescent="0.25">
      <c r="A61" s="71"/>
      <c r="B61" s="71" t="s">
        <v>7</v>
      </c>
      <c r="C61" s="71" t="s">
        <v>1465</v>
      </c>
      <c r="D61" s="71" t="s">
        <v>238</v>
      </c>
      <c r="E61" s="71" t="s">
        <v>1033</v>
      </c>
      <c r="F61" s="71" t="s">
        <v>1034</v>
      </c>
      <c r="G61" s="71" t="s">
        <v>100</v>
      </c>
      <c r="H61" s="71">
        <v>6.69</v>
      </c>
      <c r="I61" s="71">
        <v>1</v>
      </c>
      <c r="J61" s="71" t="s">
        <v>420</v>
      </c>
    </row>
    <row r="62" spans="1:10" x14ac:dyDescent="0.25">
      <c r="A62" s="71" t="s">
        <v>271</v>
      </c>
      <c r="B62" s="71"/>
      <c r="C62" s="71"/>
      <c r="D62" s="71"/>
      <c r="E62" s="71"/>
      <c r="F62" s="71"/>
      <c r="G62" s="71"/>
      <c r="H62" s="71"/>
      <c r="I62" s="71"/>
      <c r="J62" s="71"/>
    </row>
  </sheetData>
  <mergeCells count="3">
    <mergeCell ref="E2:I2"/>
    <mergeCell ref="E3:I3"/>
    <mergeCell ref="E4:I4"/>
  </mergeCells>
  <pageMargins left="0.31496062992125984" right="0.11811023622047245" top="0.15748031496062992" bottom="0.15748031496062992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53249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85725</xdr:rowOff>
              </to>
            </anchor>
          </objectPr>
        </oleObject>
      </mc:Choice>
      <mc:Fallback>
        <oleObject progId="MS_ClipArt_Gallery" shapeId="53249" r:id="rId4"/>
      </mc:Fallback>
    </mc:AlternateContent>
  </oleObjec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sqref="A1:I5"/>
    </sheetView>
  </sheetViews>
  <sheetFormatPr baseColWidth="10" defaultRowHeight="15" x14ac:dyDescent="0.25"/>
  <cols>
    <col min="1" max="1" width="9.28515625" customWidth="1"/>
    <col min="2" max="2" width="37.140625" bestFit="1" customWidth="1"/>
    <col min="6" max="6" width="11.85546875" bestFit="1" customWidth="1"/>
    <col min="8" max="8" width="8" bestFit="1" customWidth="1"/>
  </cols>
  <sheetData>
    <row r="1" spans="1:9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</row>
    <row r="2" spans="1:9" ht="15.75" x14ac:dyDescent="0.25">
      <c r="A2" s="14" t="s">
        <v>273</v>
      </c>
      <c r="E2" s="165" t="s">
        <v>1476</v>
      </c>
      <c r="F2" s="165"/>
      <c r="G2" s="165"/>
      <c r="H2" s="165"/>
      <c r="I2" s="165"/>
    </row>
    <row r="3" spans="1:9" ht="15.75" x14ac:dyDescent="0.25">
      <c r="E3" s="165" t="s">
        <v>274</v>
      </c>
      <c r="F3" s="165"/>
      <c r="G3" s="165"/>
      <c r="H3" s="165"/>
      <c r="I3" s="165"/>
    </row>
    <row r="4" spans="1:9" ht="15.75" x14ac:dyDescent="0.25">
      <c r="A4" s="6" t="s">
        <v>2</v>
      </c>
      <c r="B4" s="140" t="s">
        <v>1832</v>
      </c>
      <c r="C4" s="141"/>
      <c r="D4" s="141"/>
      <c r="E4" s="166" t="s">
        <v>1475</v>
      </c>
      <c r="F4" s="166"/>
      <c r="G4" s="166"/>
      <c r="H4" s="166"/>
      <c r="I4" s="166"/>
    </row>
    <row r="5" spans="1:9" x14ac:dyDescent="0.25">
      <c r="A5" s="7" t="s">
        <v>0</v>
      </c>
      <c r="B5" s="7" t="s">
        <v>65</v>
      </c>
      <c r="C5" s="7" t="s">
        <v>86</v>
      </c>
      <c r="D5" s="7" t="s">
        <v>88</v>
      </c>
      <c r="E5" s="7" t="s">
        <v>1</v>
      </c>
      <c r="F5" s="7" t="s">
        <v>2</v>
      </c>
      <c r="G5" s="7" t="s">
        <v>129</v>
      </c>
      <c r="H5" s="7" t="s">
        <v>130</v>
      </c>
      <c r="I5" s="7" t="s">
        <v>350</v>
      </c>
    </row>
    <row r="6" spans="1:9" x14ac:dyDescent="0.25">
      <c r="A6" s="71"/>
      <c r="B6" s="128" t="s">
        <v>1805</v>
      </c>
      <c r="C6" s="115" t="s">
        <v>97</v>
      </c>
      <c r="D6" s="118" t="s">
        <v>103</v>
      </c>
      <c r="E6" s="118" t="s">
        <v>4</v>
      </c>
      <c r="F6" s="118" t="s">
        <v>124</v>
      </c>
      <c r="G6" s="72" t="s">
        <v>1657</v>
      </c>
      <c r="H6" s="138">
        <v>1</v>
      </c>
      <c r="I6" s="144" t="s">
        <v>420</v>
      </c>
    </row>
    <row r="7" spans="1:9" x14ac:dyDescent="0.25">
      <c r="A7" s="71"/>
      <c r="B7" s="128" t="s">
        <v>1806</v>
      </c>
      <c r="C7" s="115" t="s">
        <v>97</v>
      </c>
      <c r="D7" s="118" t="s">
        <v>102</v>
      </c>
      <c r="E7" s="118" t="s">
        <v>4</v>
      </c>
      <c r="F7" s="118" t="s">
        <v>124</v>
      </c>
      <c r="G7" s="72" t="s">
        <v>1658</v>
      </c>
      <c r="H7" s="138">
        <v>2</v>
      </c>
      <c r="I7" s="144" t="s">
        <v>351</v>
      </c>
    </row>
    <row r="8" spans="1:9" x14ac:dyDescent="0.25">
      <c r="A8" s="71"/>
      <c r="B8" s="128" t="s">
        <v>1807</v>
      </c>
      <c r="C8" s="115" t="s">
        <v>97</v>
      </c>
      <c r="D8" s="118" t="s">
        <v>100</v>
      </c>
      <c r="E8" s="118" t="s">
        <v>4</v>
      </c>
      <c r="F8" s="118" t="s">
        <v>124</v>
      </c>
      <c r="G8" s="72" t="s">
        <v>1659</v>
      </c>
      <c r="H8" s="138">
        <v>3</v>
      </c>
      <c r="I8" s="144" t="s">
        <v>1479</v>
      </c>
    </row>
    <row r="9" spans="1:9" x14ac:dyDescent="0.25">
      <c r="A9" s="71"/>
      <c r="B9" s="128" t="s">
        <v>1808</v>
      </c>
      <c r="C9" s="115" t="s">
        <v>97</v>
      </c>
      <c r="D9" s="118" t="s">
        <v>101</v>
      </c>
      <c r="E9" s="118" t="s">
        <v>4</v>
      </c>
      <c r="F9" s="118" t="s">
        <v>124</v>
      </c>
      <c r="G9" s="72" t="s">
        <v>1660</v>
      </c>
      <c r="H9" s="138">
        <v>4</v>
      </c>
      <c r="I9" s="144" t="s">
        <v>914</v>
      </c>
    </row>
    <row r="10" spans="1:9" x14ac:dyDescent="0.25">
      <c r="A10" s="71"/>
      <c r="B10" s="128" t="s">
        <v>1809</v>
      </c>
      <c r="C10" s="115" t="s">
        <v>97</v>
      </c>
      <c r="D10" s="118" t="s">
        <v>99</v>
      </c>
      <c r="E10" s="118" t="s">
        <v>3</v>
      </c>
      <c r="F10" s="118" t="s">
        <v>124</v>
      </c>
      <c r="G10" s="72" t="s">
        <v>1661</v>
      </c>
      <c r="H10" s="138">
        <v>1</v>
      </c>
      <c r="I10" s="144" t="s">
        <v>420</v>
      </c>
    </row>
    <row r="11" spans="1:9" x14ac:dyDescent="0.25">
      <c r="A11" s="71"/>
      <c r="B11" s="128" t="s">
        <v>1810</v>
      </c>
      <c r="C11" s="115" t="s">
        <v>97</v>
      </c>
      <c r="D11" s="118" t="s">
        <v>103</v>
      </c>
      <c r="E11" s="118" t="s">
        <v>3</v>
      </c>
      <c r="F11" s="118" t="s">
        <v>124</v>
      </c>
      <c r="G11" s="72" t="s">
        <v>1662</v>
      </c>
      <c r="H11" s="138">
        <v>2</v>
      </c>
      <c r="I11" s="144" t="s">
        <v>351</v>
      </c>
    </row>
    <row r="12" spans="1:9" x14ac:dyDescent="0.25">
      <c r="A12" s="71"/>
      <c r="B12" s="128" t="s">
        <v>1811</v>
      </c>
      <c r="C12" s="115" t="s">
        <v>96</v>
      </c>
      <c r="D12" s="118" t="s">
        <v>103</v>
      </c>
      <c r="E12" s="118" t="s">
        <v>4</v>
      </c>
      <c r="F12" s="118" t="s">
        <v>124</v>
      </c>
      <c r="G12" s="72">
        <v>49.96</v>
      </c>
      <c r="H12" s="138">
        <v>1</v>
      </c>
      <c r="I12" s="144" t="s">
        <v>420</v>
      </c>
    </row>
    <row r="13" spans="1:9" x14ac:dyDescent="0.25">
      <c r="A13" s="71"/>
      <c r="B13" s="128" t="s">
        <v>1812</v>
      </c>
      <c r="C13" s="115" t="s">
        <v>96</v>
      </c>
      <c r="D13" s="118" t="s">
        <v>99</v>
      </c>
      <c r="E13" s="118" t="s">
        <v>4</v>
      </c>
      <c r="F13" s="118" t="s">
        <v>124</v>
      </c>
      <c r="G13" s="72">
        <v>50.27</v>
      </c>
      <c r="H13" s="138">
        <v>2</v>
      </c>
      <c r="I13" s="144" t="s">
        <v>351</v>
      </c>
    </row>
    <row r="14" spans="1:9" x14ac:dyDescent="0.25">
      <c r="A14" s="71"/>
      <c r="B14" s="128" t="s">
        <v>1813</v>
      </c>
      <c r="C14" s="115" t="s">
        <v>96</v>
      </c>
      <c r="D14" s="118" t="s">
        <v>101</v>
      </c>
      <c r="E14" s="118" t="s">
        <v>4</v>
      </c>
      <c r="F14" s="118" t="s">
        <v>124</v>
      </c>
      <c r="G14" s="72">
        <v>53.03</v>
      </c>
      <c r="H14" s="138">
        <v>3</v>
      </c>
      <c r="I14" s="144" t="s">
        <v>1479</v>
      </c>
    </row>
    <row r="15" spans="1:9" x14ac:dyDescent="0.25">
      <c r="A15" s="71"/>
      <c r="B15" s="128" t="s">
        <v>1814</v>
      </c>
      <c r="C15" s="115" t="s">
        <v>96</v>
      </c>
      <c r="D15" s="118" t="s">
        <v>102</v>
      </c>
      <c r="E15" s="118" t="s">
        <v>4</v>
      </c>
      <c r="F15" s="118" t="s">
        <v>124</v>
      </c>
      <c r="G15" s="72">
        <v>55.63</v>
      </c>
      <c r="H15" s="138">
        <v>4</v>
      </c>
      <c r="I15" s="144" t="s">
        <v>914</v>
      </c>
    </row>
    <row r="16" spans="1:9" x14ac:dyDescent="0.25">
      <c r="A16" s="71"/>
      <c r="B16" s="128" t="s">
        <v>1815</v>
      </c>
      <c r="C16" s="115" t="s">
        <v>96</v>
      </c>
      <c r="D16" s="118" t="s">
        <v>100</v>
      </c>
      <c r="E16" s="118" t="s">
        <v>4</v>
      </c>
      <c r="F16" s="118" t="s">
        <v>124</v>
      </c>
      <c r="G16" s="72" t="s">
        <v>1663</v>
      </c>
      <c r="H16" s="138">
        <v>5</v>
      </c>
      <c r="I16" s="144" t="s">
        <v>914</v>
      </c>
    </row>
    <row r="17" spans="1:9" x14ac:dyDescent="0.25">
      <c r="A17" s="71"/>
      <c r="B17" s="128" t="s">
        <v>1816</v>
      </c>
      <c r="C17" s="115" t="s">
        <v>96</v>
      </c>
      <c r="D17" s="118" t="s">
        <v>103</v>
      </c>
      <c r="E17" s="118" t="s">
        <v>3</v>
      </c>
      <c r="F17" s="118" t="s">
        <v>124</v>
      </c>
      <c r="G17" s="72">
        <v>52.98</v>
      </c>
      <c r="H17" s="138">
        <v>1</v>
      </c>
      <c r="I17" s="144" t="s">
        <v>420</v>
      </c>
    </row>
    <row r="18" spans="1:9" x14ac:dyDescent="0.25">
      <c r="A18" s="71"/>
      <c r="B18" s="128" t="s">
        <v>1817</v>
      </c>
      <c r="C18" s="115" t="s">
        <v>96</v>
      </c>
      <c r="D18" s="118" t="s">
        <v>99</v>
      </c>
      <c r="E18" s="118" t="s">
        <v>3</v>
      </c>
      <c r="F18" s="118" t="s">
        <v>124</v>
      </c>
      <c r="G18" s="72">
        <v>53.75</v>
      </c>
      <c r="H18" s="138">
        <v>2</v>
      </c>
      <c r="I18" s="144" t="s">
        <v>351</v>
      </c>
    </row>
    <row r="19" spans="1:9" x14ac:dyDescent="0.25">
      <c r="A19" s="71"/>
      <c r="B19" s="128" t="s">
        <v>1818</v>
      </c>
      <c r="C19" s="115" t="s">
        <v>96</v>
      </c>
      <c r="D19" s="118" t="s">
        <v>101</v>
      </c>
      <c r="E19" s="118" t="s">
        <v>3</v>
      </c>
      <c r="F19" s="118" t="s">
        <v>124</v>
      </c>
      <c r="G19" s="72">
        <v>59.87</v>
      </c>
      <c r="H19" s="138">
        <v>3</v>
      </c>
      <c r="I19" s="144" t="s">
        <v>1479</v>
      </c>
    </row>
    <row r="20" spans="1:9" x14ac:dyDescent="0.25">
      <c r="A20" s="71"/>
      <c r="B20" s="128" t="s">
        <v>1819</v>
      </c>
      <c r="C20" s="115" t="s">
        <v>96</v>
      </c>
      <c r="D20" s="118" t="s">
        <v>102</v>
      </c>
      <c r="E20" s="118" t="s">
        <v>3</v>
      </c>
      <c r="F20" s="118" t="s">
        <v>124</v>
      </c>
      <c r="G20" s="72" t="s">
        <v>1664</v>
      </c>
      <c r="H20" s="138">
        <v>4</v>
      </c>
      <c r="I20" s="144" t="s">
        <v>914</v>
      </c>
    </row>
  </sheetData>
  <mergeCells count="3">
    <mergeCell ref="E2:I2"/>
    <mergeCell ref="E3:I3"/>
    <mergeCell ref="E4:I4"/>
  </mergeCells>
  <pageMargins left="0.31496062992125984" right="0.31496062992125984" top="0.74803149606299213" bottom="0.74803149606299213" header="0.31496062992125984" footer="0.31496062992125984"/>
  <pageSetup scale="95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TABLAS!$C$3:$C$5</xm:f>
          </x14:formula1>
          <xm:sqref>C6:C20</xm:sqref>
        </x14:dataValidation>
        <x14:dataValidation type="list" allowBlank="1" showInputMessage="1" showErrorMessage="1">
          <x14:formula1>
            <xm:f>TABLAS!$B$3:$B$17</xm:f>
          </x14:formula1>
          <xm:sqref>E6:E20</xm:sqref>
        </x14:dataValidation>
        <x14:dataValidation type="list" allowBlank="1" showInputMessage="1" showErrorMessage="1">
          <x14:formula1>
            <xm:f>TABLAS!$D$3:$D$12</xm:f>
          </x14:formula1>
          <xm:sqref>D6:D20</xm:sqref>
        </x14:dataValidation>
        <x14:dataValidation type="list" allowBlank="1" showInputMessage="1" showErrorMessage="1">
          <x14:formula1>
            <xm:f>TABLAS!$E$3:$E$22</xm:f>
          </x14:formula1>
          <xm:sqref>F6:F20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E24" sqref="E24"/>
    </sheetView>
  </sheetViews>
  <sheetFormatPr baseColWidth="10" defaultRowHeight="15" x14ac:dyDescent="0.25"/>
  <cols>
    <col min="1" max="1" width="42.7109375" customWidth="1"/>
    <col min="5" max="5" width="13.28515625" customWidth="1"/>
    <col min="6" max="6" width="7.7109375" bestFit="1" customWidth="1"/>
    <col min="7" max="7" width="8" bestFit="1" customWidth="1"/>
  </cols>
  <sheetData>
    <row r="1" spans="1:8" ht="18.75" x14ac:dyDescent="0.4">
      <c r="A1" s="12" t="s">
        <v>272</v>
      </c>
      <c r="B1" s="10"/>
      <c r="C1" s="10"/>
      <c r="D1" s="10"/>
      <c r="E1" s="10"/>
      <c r="F1" s="10"/>
    </row>
    <row r="2" spans="1:8" ht="15.75" x14ac:dyDescent="0.25">
      <c r="A2" s="14" t="s">
        <v>273</v>
      </c>
      <c r="B2" s="165" t="s">
        <v>1476</v>
      </c>
      <c r="C2" s="165"/>
      <c r="D2" s="165"/>
      <c r="E2" s="165"/>
      <c r="F2" s="165"/>
    </row>
    <row r="3" spans="1:8" ht="15.75" x14ac:dyDescent="0.25">
      <c r="B3" s="165" t="s">
        <v>274</v>
      </c>
      <c r="C3" s="165"/>
      <c r="D3" s="165"/>
      <c r="E3" s="165"/>
      <c r="F3" s="165"/>
    </row>
    <row r="4" spans="1:8" ht="15.75" x14ac:dyDescent="0.25">
      <c r="A4" s="6" t="s">
        <v>1833</v>
      </c>
      <c r="B4" s="166" t="s">
        <v>1475</v>
      </c>
      <c r="C4" s="166"/>
      <c r="D4" s="166"/>
      <c r="E4" s="166"/>
      <c r="F4" s="166"/>
    </row>
    <row r="5" spans="1:8" x14ac:dyDescent="0.25">
      <c r="A5" s="7" t="s">
        <v>65</v>
      </c>
      <c r="B5" s="7" t="s">
        <v>86</v>
      </c>
      <c r="C5" s="7" t="s">
        <v>88</v>
      </c>
      <c r="D5" s="7" t="s">
        <v>1</v>
      </c>
      <c r="E5" s="7" t="s">
        <v>2</v>
      </c>
      <c r="F5" s="7" t="s">
        <v>129</v>
      </c>
      <c r="G5" s="7" t="s">
        <v>130</v>
      </c>
      <c r="H5" s="7" t="s">
        <v>350</v>
      </c>
    </row>
    <row r="6" spans="1:8" x14ac:dyDescent="0.25">
      <c r="A6" s="128" t="s">
        <v>1820</v>
      </c>
      <c r="B6" s="115" t="s">
        <v>97</v>
      </c>
      <c r="C6" s="118" t="s">
        <v>99</v>
      </c>
      <c r="D6" s="118" t="s">
        <v>4</v>
      </c>
      <c r="E6" s="118" t="s">
        <v>125</v>
      </c>
      <c r="F6" s="71" t="s">
        <v>1786</v>
      </c>
      <c r="G6" s="71">
        <v>1</v>
      </c>
      <c r="H6" s="144" t="s">
        <v>420</v>
      </c>
    </row>
    <row r="7" spans="1:8" x14ac:dyDescent="0.25">
      <c r="A7" s="128" t="s">
        <v>1821</v>
      </c>
      <c r="B7" s="115" t="s">
        <v>97</v>
      </c>
      <c r="C7" s="118" t="s">
        <v>103</v>
      </c>
      <c r="D7" s="118" t="s">
        <v>4</v>
      </c>
      <c r="E7" s="118" t="s">
        <v>125</v>
      </c>
      <c r="F7" s="71" t="s">
        <v>1787</v>
      </c>
      <c r="G7" s="71">
        <v>2</v>
      </c>
      <c r="H7" s="144" t="s">
        <v>351</v>
      </c>
    </row>
    <row r="8" spans="1:8" x14ac:dyDescent="0.25">
      <c r="A8" s="128" t="s">
        <v>1822</v>
      </c>
      <c r="B8" s="115" t="s">
        <v>97</v>
      </c>
      <c r="C8" s="118" t="s">
        <v>102</v>
      </c>
      <c r="D8" s="118" t="s">
        <v>4</v>
      </c>
      <c r="E8" s="118" t="s">
        <v>125</v>
      </c>
      <c r="F8" s="71" t="s">
        <v>1788</v>
      </c>
      <c r="G8" s="71">
        <v>3</v>
      </c>
      <c r="H8" s="144" t="s">
        <v>1479</v>
      </c>
    </row>
    <row r="9" spans="1:8" x14ac:dyDescent="0.25">
      <c r="A9" s="128" t="s">
        <v>1823</v>
      </c>
      <c r="B9" s="115" t="s">
        <v>97</v>
      </c>
      <c r="C9" s="118" t="s">
        <v>99</v>
      </c>
      <c r="D9" s="118" t="s">
        <v>3</v>
      </c>
      <c r="E9" s="118" t="s">
        <v>125</v>
      </c>
      <c r="F9" s="71" t="s">
        <v>1789</v>
      </c>
      <c r="G9" s="71">
        <v>1</v>
      </c>
      <c r="H9" s="144" t="s">
        <v>420</v>
      </c>
    </row>
    <row r="10" spans="1:8" x14ac:dyDescent="0.25">
      <c r="A10" s="128" t="s">
        <v>1824</v>
      </c>
      <c r="B10" s="115" t="s">
        <v>97</v>
      </c>
      <c r="C10" s="118" t="s">
        <v>103</v>
      </c>
      <c r="D10" s="118" t="s">
        <v>3</v>
      </c>
      <c r="E10" s="118" t="s">
        <v>125</v>
      </c>
      <c r="F10" s="71" t="s">
        <v>1790</v>
      </c>
      <c r="G10" s="71">
        <v>2</v>
      </c>
      <c r="H10" s="144" t="s">
        <v>351</v>
      </c>
    </row>
    <row r="11" spans="1:8" x14ac:dyDescent="0.25">
      <c r="A11" s="128" t="s">
        <v>1825</v>
      </c>
      <c r="B11" s="115" t="s">
        <v>96</v>
      </c>
      <c r="C11" s="118" t="s">
        <v>103</v>
      </c>
      <c r="D11" s="118" t="s">
        <v>3</v>
      </c>
      <c r="E11" s="118" t="s">
        <v>125</v>
      </c>
      <c r="F11" s="71" t="s">
        <v>1791</v>
      </c>
      <c r="G11" s="71">
        <v>1</v>
      </c>
      <c r="H11" s="144" t="s">
        <v>420</v>
      </c>
    </row>
    <row r="12" spans="1:8" x14ac:dyDescent="0.25">
      <c r="A12" s="128" t="s">
        <v>1826</v>
      </c>
      <c r="B12" s="115" t="s">
        <v>96</v>
      </c>
      <c r="C12" s="118" t="s">
        <v>99</v>
      </c>
      <c r="D12" s="118" t="s">
        <v>3</v>
      </c>
      <c r="E12" s="118" t="s">
        <v>125</v>
      </c>
      <c r="F12" s="71" t="s">
        <v>1792</v>
      </c>
      <c r="G12" s="71">
        <v>2</v>
      </c>
      <c r="H12" s="144" t="s">
        <v>351</v>
      </c>
    </row>
    <row r="13" spans="1:8" x14ac:dyDescent="0.25">
      <c r="A13" s="128" t="s">
        <v>1827</v>
      </c>
      <c r="B13" s="115" t="s">
        <v>96</v>
      </c>
      <c r="C13" s="118" t="s">
        <v>103</v>
      </c>
      <c r="D13" s="118" t="s">
        <v>4</v>
      </c>
      <c r="E13" s="118" t="s">
        <v>125</v>
      </c>
      <c r="F13" s="71" t="s">
        <v>1793</v>
      </c>
      <c r="G13" s="71">
        <v>1</v>
      </c>
      <c r="H13" s="144" t="s">
        <v>420</v>
      </c>
    </row>
    <row r="14" spans="1:8" x14ac:dyDescent="0.25">
      <c r="A14" s="128" t="s">
        <v>1828</v>
      </c>
      <c r="B14" s="115" t="s">
        <v>96</v>
      </c>
      <c r="C14" s="118" t="s">
        <v>99</v>
      </c>
      <c r="D14" s="118" t="s">
        <v>4</v>
      </c>
      <c r="E14" s="118" t="s">
        <v>125</v>
      </c>
      <c r="F14" s="71" t="s">
        <v>1794</v>
      </c>
      <c r="G14" s="71">
        <v>2</v>
      </c>
      <c r="H14" s="144" t="s">
        <v>351</v>
      </c>
    </row>
    <row r="15" spans="1:8" x14ac:dyDescent="0.25">
      <c r="A15" s="128" t="s">
        <v>1829</v>
      </c>
      <c r="B15" s="115" t="s">
        <v>96</v>
      </c>
      <c r="C15" s="118" t="s">
        <v>101</v>
      </c>
      <c r="D15" s="118" t="s">
        <v>4</v>
      </c>
      <c r="E15" s="118" t="s">
        <v>125</v>
      </c>
      <c r="F15" s="71" t="s">
        <v>1795</v>
      </c>
      <c r="G15" s="71">
        <v>3</v>
      </c>
      <c r="H15" s="144" t="s">
        <v>1479</v>
      </c>
    </row>
    <row r="16" spans="1:8" x14ac:dyDescent="0.25">
      <c r="A16" s="128" t="s">
        <v>1830</v>
      </c>
      <c r="B16" s="115" t="s">
        <v>96</v>
      </c>
      <c r="C16" s="118" t="s">
        <v>102</v>
      </c>
      <c r="D16" s="118" t="s">
        <v>4</v>
      </c>
      <c r="E16" s="118" t="s">
        <v>125</v>
      </c>
      <c r="F16" s="71" t="s">
        <v>1796</v>
      </c>
      <c r="G16" s="71">
        <v>4</v>
      </c>
      <c r="H16" s="144" t="s">
        <v>914</v>
      </c>
    </row>
    <row r="17" spans="1:8" x14ac:dyDescent="0.25">
      <c r="A17" s="128" t="s">
        <v>1831</v>
      </c>
      <c r="B17" s="115" t="s">
        <v>96</v>
      </c>
      <c r="C17" s="118" t="s">
        <v>255</v>
      </c>
      <c r="D17" s="118" t="s">
        <v>4</v>
      </c>
      <c r="E17" s="118" t="s">
        <v>125</v>
      </c>
      <c r="F17" s="71" t="s">
        <v>1797</v>
      </c>
      <c r="G17" s="71">
        <v>5</v>
      </c>
      <c r="H17" s="144" t="s">
        <v>914</v>
      </c>
    </row>
  </sheetData>
  <mergeCells count="3">
    <mergeCell ref="B2:F2"/>
    <mergeCell ref="B3:F3"/>
    <mergeCell ref="B4:F4"/>
  </mergeCells>
  <pageMargins left="0.70866141732283472" right="0.31496062992125984" top="0.74803149606299213" bottom="0.74803149606299213" header="0.31496062992125984" footer="0.31496062992125984"/>
  <pageSetup scale="9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TABLAS!$C$3:$C$5</xm:f>
          </x14:formula1>
          <xm:sqref>B6:B17</xm:sqref>
        </x14:dataValidation>
        <x14:dataValidation type="list" allowBlank="1" showInputMessage="1" showErrorMessage="1">
          <x14:formula1>
            <xm:f>TABLAS!$B$3:$B$17</xm:f>
          </x14:formula1>
          <xm:sqref>D6:D17</xm:sqref>
        </x14:dataValidation>
        <x14:dataValidation type="list" allowBlank="1" showInputMessage="1" showErrorMessage="1">
          <x14:formula1>
            <xm:f>TABLAS!$D$3:$D$12</xm:f>
          </x14:formula1>
          <xm:sqref>C6:C17</xm:sqref>
        </x14:dataValidation>
        <x14:dataValidation type="list" allowBlank="1" showInputMessage="1" showErrorMessage="1">
          <x14:formula1>
            <xm:f>TABLAS!$E$3:$E$22</xm:f>
          </x14:formula1>
          <xm:sqref>E6:E17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8"/>
  <sheetViews>
    <sheetView topLeftCell="G1" workbookViewId="0">
      <selection sqref="A1:I14"/>
    </sheetView>
  </sheetViews>
  <sheetFormatPr baseColWidth="10" defaultRowHeight="15" x14ac:dyDescent="0.25"/>
  <cols>
    <col min="1" max="1" width="8.28515625" customWidth="1"/>
    <col min="2" max="2" width="6.42578125" customWidth="1"/>
    <col min="3" max="3" width="4.85546875" customWidth="1"/>
    <col min="4" max="4" width="14.85546875" customWidth="1"/>
    <col min="5" max="5" width="15.85546875" customWidth="1"/>
    <col min="6" max="6" width="17.140625" customWidth="1"/>
    <col min="7" max="7" width="13.85546875" customWidth="1"/>
    <col min="8" max="9" width="12.5703125" customWidth="1"/>
    <col min="10" max="15" width="0" hidden="1" customWidth="1"/>
    <col min="16" max="16" width="13.7109375" customWidth="1"/>
    <col min="17" max="17" width="12.85546875" customWidth="1"/>
    <col min="18" max="18" width="13.42578125" customWidth="1"/>
  </cols>
  <sheetData>
    <row r="1" spans="1:22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2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22" ht="15.75" x14ac:dyDescent="0.25">
      <c r="E3" s="165" t="s">
        <v>274</v>
      </c>
      <c r="F3" s="165"/>
      <c r="G3" s="165"/>
      <c r="H3" s="165"/>
      <c r="I3" s="165"/>
    </row>
    <row r="4" spans="1:22" ht="21" x14ac:dyDescent="0.35">
      <c r="A4" s="5" t="s">
        <v>2</v>
      </c>
      <c r="B4" s="73" t="s">
        <v>550</v>
      </c>
      <c r="C4" s="13"/>
      <c r="D4" s="13"/>
      <c r="E4" s="166" t="s">
        <v>1475</v>
      </c>
      <c r="F4" s="166"/>
      <c r="G4" s="166"/>
      <c r="H4" s="166"/>
      <c r="I4" s="166"/>
    </row>
    <row r="6" spans="1:22" x14ac:dyDescent="0.25">
      <c r="A6" s="9"/>
      <c r="B6" s="9"/>
      <c r="C6" s="9"/>
      <c r="D6" s="9"/>
      <c r="E6" s="9"/>
      <c r="F6" s="9"/>
      <c r="G6" s="9"/>
      <c r="H6" s="9"/>
      <c r="I6" s="9"/>
      <c r="J6" s="71"/>
      <c r="K6" s="71"/>
      <c r="L6" s="71"/>
      <c r="M6" s="71"/>
      <c r="N6" s="71"/>
      <c r="O6" s="71"/>
    </row>
    <row r="7" spans="1:22" s="15" customFormat="1" ht="3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135" t="s">
        <v>455</v>
      </c>
      <c r="I7" s="97" t="s">
        <v>130</v>
      </c>
      <c r="J7"/>
      <c r="K7"/>
      <c r="L7"/>
      <c r="M7"/>
      <c r="N7"/>
      <c r="O7"/>
      <c r="P7" s="134" t="s">
        <v>416</v>
      </c>
      <c r="Q7" s="134" t="s">
        <v>417</v>
      </c>
      <c r="R7" s="134" t="s">
        <v>418</v>
      </c>
      <c r="S7" s="134" t="s">
        <v>1478</v>
      </c>
    </row>
    <row r="8" spans="1:22" x14ac:dyDescent="0.25">
      <c r="A8" s="71" t="s">
        <v>97</v>
      </c>
      <c r="B8" s="71" t="s">
        <v>16</v>
      </c>
      <c r="C8" t="s">
        <v>1208</v>
      </c>
      <c r="D8" t="s">
        <v>143</v>
      </c>
      <c r="E8" t="s">
        <v>254</v>
      </c>
      <c r="F8" t="s">
        <v>1134</v>
      </c>
      <c r="G8" t="s">
        <v>255</v>
      </c>
      <c r="H8" t="s">
        <v>233</v>
      </c>
      <c r="I8" t="s">
        <v>233</v>
      </c>
      <c r="J8" s="133"/>
      <c r="K8" s="133"/>
      <c r="L8" s="133"/>
      <c r="M8" s="133"/>
      <c r="N8" s="133"/>
      <c r="O8" s="99"/>
      <c r="P8" s="71"/>
      <c r="Q8" s="71"/>
      <c r="R8" s="71"/>
      <c r="S8" s="71"/>
    </row>
    <row r="9" spans="1:22" x14ac:dyDescent="0.25">
      <c r="A9" s="71"/>
      <c r="B9" s="71"/>
      <c r="C9" t="s">
        <v>1197</v>
      </c>
      <c r="D9" t="s">
        <v>83</v>
      </c>
      <c r="E9" t="s">
        <v>135</v>
      </c>
      <c r="F9" t="s">
        <v>729</v>
      </c>
      <c r="G9" t="s">
        <v>99</v>
      </c>
      <c r="H9" t="s">
        <v>1754</v>
      </c>
      <c r="I9">
        <v>1</v>
      </c>
      <c r="J9" s="133"/>
      <c r="K9" s="133"/>
      <c r="L9" s="133"/>
      <c r="M9" s="133"/>
      <c r="N9" s="133"/>
      <c r="O9" s="99"/>
      <c r="P9" s="71"/>
      <c r="Q9" s="71"/>
      <c r="R9" s="71"/>
      <c r="S9" s="71"/>
    </row>
    <row r="10" spans="1:22" x14ac:dyDescent="0.25">
      <c r="A10" s="71"/>
      <c r="B10" s="71" t="s">
        <v>13</v>
      </c>
      <c r="C10" t="s">
        <v>1245</v>
      </c>
      <c r="D10" t="s">
        <v>714</v>
      </c>
      <c r="E10" t="s">
        <v>715</v>
      </c>
      <c r="F10" t="s">
        <v>716</v>
      </c>
      <c r="G10" t="s">
        <v>99</v>
      </c>
      <c r="H10" t="s">
        <v>1755</v>
      </c>
      <c r="I10">
        <v>1</v>
      </c>
      <c r="J10" s="133"/>
      <c r="K10" s="133"/>
      <c r="L10" s="133"/>
      <c r="M10" s="133"/>
      <c r="N10" s="133"/>
      <c r="O10" s="99"/>
      <c r="P10" s="71"/>
      <c r="Q10" s="71"/>
      <c r="R10" s="71"/>
      <c r="S10" s="71"/>
    </row>
    <row r="11" spans="1:22" x14ac:dyDescent="0.25">
      <c r="A11" s="71"/>
      <c r="B11" s="71" t="s">
        <v>4</v>
      </c>
      <c r="C11" t="s">
        <v>1277</v>
      </c>
      <c r="D11" t="s">
        <v>566</v>
      </c>
      <c r="E11" t="s">
        <v>582</v>
      </c>
      <c r="F11" t="s">
        <v>140</v>
      </c>
      <c r="G11" t="s">
        <v>99</v>
      </c>
      <c r="H11" t="s">
        <v>1756</v>
      </c>
      <c r="I11">
        <v>1</v>
      </c>
      <c r="J11" s="133"/>
      <c r="K11" s="133"/>
      <c r="L11" s="133"/>
      <c r="M11" s="133"/>
      <c r="N11" s="133"/>
      <c r="O11" s="99"/>
      <c r="P11" s="71"/>
      <c r="Q11" s="71"/>
      <c r="R11" s="71"/>
      <c r="S11" s="71"/>
    </row>
    <row r="12" spans="1:22" x14ac:dyDescent="0.25">
      <c r="A12" s="71"/>
      <c r="B12" s="71"/>
      <c r="C12" t="s">
        <v>1282</v>
      </c>
      <c r="D12" t="s">
        <v>238</v>
      </c>
      <c r="E12" t="s">
        <v>935</v>
      </c>
      <c r="F12" t="s">
        <v>936</v>
      </c>
      <c r="G12" t="s">
        <v>103</v>
      </c>
      <c r="H12" t="s">
        <v>1757</v>
      </c>
      <c r="I12">
        <v>2</v>
      </c>
      <c r="J12" s="133"/>
      <c r="K12" s="133"/>
      <c r="L12" s="133"/>
      <c r="M12" s="133"/>
      <c r="N12" s="133"/>
      <c r="O12" s="99"/>
      <c r="P12" s="71"/>
      <c r="Q12" s="71"/>
      <c r="R12" s="71"/>
      <c r="S12" s="71"/>
    </row>
    <row r="13" spans="1:22" x14ac:dyDescent="0.25">
      <c r="A13" s="71"/>
      <c r="B13" s="71" t="s">
        <v>3</v>
      </c>
      <c r="C13" t="s">
        <v>1309</v>
      </c>
      <c r="D13" t="s">
        <v>36</v>
      </c>
      <c r="E13" t="s">
        <v>366</v>
      </c>
      <c r="F13" t="s">
        <v>693</v>
      </c>
      <c r="G13" t="s">
        <v>99</v>
      </c>
      <c r="H13" t="s">
        <v>1758</v>
      </c>
      <c r="I13">
        <v>1</v>
      </c>
      <c r="J13" s="133"/>
      <c r="K13" s="133"/>
      <c r="L13" s="133"/>
      <c r="M13" s="133"/>
      <c r="N13" s="133"/>
      <c r="O13" s="99"/>
      <c r="P13" s="71"/>
      <c r="Q13" s="71"/>
      <c r="R13" s="71"/>
      <c r="S13" s="71"/>
    </row>
    <row r="14" spans="1:22" x14ac:dyDescent="0.25">
      <c r="A14" s="71"/>
      <c r="B14" s="71" t="s">
        <v>9</v>
      </c>
      <c r="C14" t="s">
        <v>1357</v>
      </c>
      <c r="D14" t="s">
        <v>225</v>
      </c>
      <c r="F14" t="s">
        <v>226</v>
      </c>
      <c r="G14" t="s">
        <v>255</v>
      </c>
      <c r="H14" t="s">
        <v>1759</v>
      </c>
      <c r="I14">
        <v>1</v>
      </c>
      <c r="J14" s="133"/>
      <c r="K14" s="133"/>
      <c r="L14" s="133"/>
      <c r="M14" s="133"/>
      <c r="N14" s="133"/>
      <c r="O14" s="99"/>
      <c r="P14" s="71"/>
      <c r="Q14" s="71"/>
      <c r="R14" s="71"/>
      <c r="S14" s="71"/>
    </row>
    <row r="15" spans="1:22" x14ac:dyDescent="0.25">
      <c r="A15" s="71"/>
      <c r="B15" s="71" t="s">
        <v>8</v>
      </c>
      <c r="C15" s="77" t="s">
        <v>1413</v>
      </c>
      <c r="D15" s="77" t="s">
        <v>683</v>
      </c>
      <c r="E15" s="77" t="s">
        <v>383</v>
      </c>
      <c r="F15" s="77" t="s">
        <v>952</v>
      </c>
      <c r="G15" s="77" t="s">
        <v>103</v>
      </c>
      <c r="H15" t="s">
        <v>1760</v>
      </c>
      <c r="I15" s="77">
        <v>1</v>
      </c>
      <c r="J15" s="133"/>
      <c r="K15" s="133"/>
      <c r="L15" s="133"/>
      <c r="M15" s="133"/>
      <c r="N15" s="133"/>
      <c r="O15" s="99"/>
      <c r="P15" s="71"/>
      <c r="Q15" s="71"/>
      <c r="R15" s="71"/>
      <c r="S15" s="71"/>
    </row>
    <row r="16" spans="1:22" x14ac:dyDescent="0.25">
      <c r="A16" s="71"/>
      <c r="B16" s="71" t="s">
        <v>91</v>
      </c>
      <c r="C16" t="s">
        <v>1181</v>
      </c>
      <c r="D16" t="s">
        <v>35</v>
      </c>
      <c r="E16" t="s">
        <v>225</v>
      </c>
      <c r="F16" t="s">
        <v>1130</v>
      </c>
      <c r="G16" t="s">
        <v>255</v>
      </c>
      <c r="H16" t="s">
        <v>1753</v>
      </c>
      <c r="I16">
        <v>1</v>
      </c>
      <c r="J16" s="133"/>
      <c r="K16" s="133"/>
      <c r="L16" s="133"/>
      <c r="M16" s="133"/>
      <c r="N16" s="133"/>
      <c r="O16" s="99"/>
      <c r="P16" s="71"/>
      <c r="Q16" s="71"/>
      <c r="R16" s="71"/>
      <c r="S16" s="71"/>
    </row>
    <row r="17" spans="1:19" x14ac:dyDescent="0.25">
      <c r="A17" s="71" t="s">
        <v>270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</row>
    <row r="18" spans="1:19" x14ac:dyDescent="0.25">
      <c r="A18" s="71" t="s">
        <v>96</v>
      </c>
      <c r="B18" s="71" t="s">
        <v>3</v>
      </c>
      <c r="C18" t="s">
        <v>1299</v>
      </c>
      <c r="D18" t="s">
        <v>1055</v>
      </c>
      <c r="E18" t="s">
        <v>1043</v>
      </c>
      <c r="F18" t="s">
        <v>1056</v>
      </c>
      <c r="G18" t="s">
        <v>100</v>
      </c>
      <c r="H18" t="s">
        <v>233</v>
      </c>
      <c r="I18" t="s">
        <v>233</v>
      </c>
      <c r="J18" s="133"/>
      <c r="K18" s="133"/>
      <c r="L18" s="133"/>
      <c r="M18" s="133"/>
      <c r="N18" s="133"/>
      <c r="O18" s="99"/>
      <c r="P18" s="71"/>
      <c r="Q18" s="71"/>
      <c r="R18" s="71"/>
      <c r="S18" s="71"/>
    </row>
    <row r="19" spans="1:19" x14ac:dyDescent="0.25">
      <c r="A19" s="71"/>
      <c r="B19" s="71"/>
      <c r="C19" s="136" t="s">
        <v>1290</v>
      </c>
      <c r="D19" s="136" t="s">
        <v>545</v>
      </c>
      <c r="E19" s="136" t="s">
        <v>46</v>
      </c>
      <c r="F19" s="136" t="s">
        <v>546</v>
      </c>
      <c r="G19" s="136" t="s">
        <v>99</v>
      </c>
      <c r="H19" t="s">
        <v>233</v>
      </c>
      <c r="I19" s="136" t="s">
        <v>233</v>
      </c>
      <c r="J19" s="133"/>
      <c r="K19" s="133"/>
      <c r="L19" s="133"/>
      <c r="M19" s="133"/>
      <c r="N19" s="133"/>
      <c r="O19" s="99"/>
      <c r="P19" s="71"/>
      <c r="Q19" s="71"/>
      <c r="R19" s="71"/>
      <c r="S19" s="71"/>
    </row>
    <row r="20" spans="1:19" x14ac:dyDescent="0.25">
      <c r="A20" s="71"/>
      <c r="B20" s="71" t="s">
        <v>8</v>
      </c>
      <c r="C20" t="s">
        <v>1402</v>
      </c>
      <c r="D20" t="s">
        <v>43</v>
      </c>
      <c r="E20" t="s">
        <v>44</v>
      </c>
      <c r="F20" t="s">
        <v>18</v>
      </c>
      <c r="G20" t="s">
        <v>255</v>
      </c>
      <c r="H20" t="s">
        <v>1761</v>
      </c>
      <c r="I20">
        <v>3</v>
      </c>
      <c r="J20" s="133"/>
      <c r="K20" s="133"/>
      <c r="L20" s="133"/>
      <c r="M20" s="133"/>
      <c r="N20" s="133"/>
      <c r="O20" s="99"/>
      <c r="P20" s="71"/>
      <c r="Q20" s="71"/>
      <c r="R20" s="71"/>
      <c r="S20" s="71"/>
    </row>
    <row r="21" spans="1:19" x14ac:dyDescent="0.25">
      <c r="A21" s="71"/>
      <c r="B21" s="71"/>
      <c r="C21" s="133" t="s">
        <v>1401</v>
      </c>
      <c r="D21" s="136" t="s">
        <v>1076</v>
      </c>
      <c r="E21" s="136" t="s">
        <v>1153</v>
      </c>
      <c r="F21" s="136" t="s">
        <v>239</v>
      </c>
      <c r="G21" s="136" t="s">
        <v>255</v>
      </c>
      <c r="H21" t="s">
        <v>1762</v>
      </c>
      <c r="I21" s="136">
        <v>1</v>
      </c>
      <c r="J21" s="133"/>
      <c r="K21" s="133"/>
      <c r="L21" s="133"/>
      <c r="M21" s="133"/>
      <c r="N21" s="133"/>
      <c r="O21" s="99"/>
      <c r="P21" s="71"/>
      <c r="Q21" s="71"/>
      <c r="R21" s="71"/>
      <c r="S21" s="71"/>
    </row>
    <row r="22" spans="1:19" x14ac:dyDescent="0.25">
      <c r="A22" s="71"/>
      <c r="B22" s="71"/>
      <c r="C22" s="136" t="s">
        <v>1388</v>
      </c>
      <c r="D22" s="136" t="s">
        <v>549</v>
      </c>
      <c r="E22" s="136" t="s">
        <v>227</v>
      </c>
      <c r="F22" s="136" t="s">
        <v>267</v>
      </c>
      <c r="G22" s="136" t="s">
        <v>99</v>
      </c>
      <c r="H22" t="s">
        <v>1763</v>
      </c>
      <c r="I22" s="136">
        <v>2</v>
      </c>
      <c r="J22" s="133"/>
      <c r="K22" s="133"/>
      <c r="L22" s="133"/>
      <c r="M22" s="133"/>
      <c r="N22" s="133"/>
      <c r="O22" s="99"/>
      <c r="P22" s="71"/>
      <c r="Q22" s="71"/>
      <c r="R22" s="71"/>
      <c r="S22" s="71"/>
    </row>
    <row r="23" spans="1:19" x14ac:dyDescent="0.25">
      <c r="A23" s="71"/>
      <c r="B23" s="71" t="s">
        <v>11</v>
      </c>
      <c r="C23" t="s">
        <v>1446</v>
      </c>
      <c r="D23" t="s">
        <v>440</v>
      </c>
      <c r="E23" t="s">
        <v>61</v>
      </c>
      <c r="F23" t="s">
        <v>441</v>
      </c>
      <c r="G23" t="s">
        <v>99</v>
      </c>
      <c r="H23" t="s">
        <v>233</v>
      </c>
      <c r="I23" t="s">
        <v>233</v>
      </c>
      <c r="J23" s="133"/>
      <c r="K23" s="133"/>
      <c r="L23" s="133"/>
      <c r="M23" s="133"/>
      <c r="N23" s="133"/>
      <c r="O23" s="99"/>
      <c r="P23" s="71"/>
      <c r="Q23" s="71"/>
      <c r="R23" s="71"/>
      <c r="S23" s="71"/>
    </row>
    <row r="24" spans="1:19" x14ac:dyDescent="0.25">
      <c r="A24" s="71"/>
      <c r="B24" s="71" t="s">
        <v>6</v>
      </c>
      <c r="C24" t="s">
        <v>1461</v>
      </c>
      <c r="D24" t="s">
        <v>225</v>
      </c>
      <c r="E24" t="s">
        <v>254</v>
      </c>
      <c r="F24" t="s">
        <v>49</v>
      </c>
      <c r="G24" t="s">
        <v>99</v>
      </c>
      <c r="H24" t="s">
        <v>1764</v>
      </c>
      <c r="I24">
        <v>1</v>
      </c>
      <c r="J24" s="133"/>
      <c r="K24" s="133"/>
      <c r="L24" s="133"/>
      <c r="M24" s="133"/>
      <c r="N24" s="133"/>
      <c r="O24" s="99"/>
      <c r="P24" s="71"/>
      <c r="Q24" s="71"/>
      <c r="R24" s="71"/>
      <c r="S24" s="71"/>
    </row>
    <row r="25" spans="1:19" x14ac:dyDescent="0.25">
      <c r="A25" s="71" t="s">
        <v>271</v>
      </c>
      <c r="B25" s="71"/>
      <c r="C25" s="71"/>
      <c r="D25" s="71"/>
      <c r="E25" s="71"/>
      <c r="F25" s="71"/>
      <c r="G25" s="71"/>
      <c r="H25" s="71"/>
      <c r="I25" s="71"/>
      <c r="J25" s="136"/>
      <c r="K25" s="136"/>
      <c r="L25" s="136"/>
      <c r="M25" s="136"/>
      <c r="N25" s="136"/>
      <c r="O25" s="77"/>
      <c r="P25" s="71"/>
      <c r="Q25" s="71"/>
      <c r="R25" s="71"/>
      <c r="S25" s="71"/>
    </row>
    <row r="26" spans="1:19" x14ac:dyDescent="0.25">
      <c r="P26" s="71"/>
      <c r="Q26" s="71"/>
      <c r="R26" s="71"/>
      <c r="S26" s="71"/>
    </row>
    <row r="27" spans="1:19" x14ac:dyDescent="0.25">
      <c r="P27" s="71"/>
      <c r="Q27" s="71"/>
      <c r="R27" s="71"/>
      <c r="S27" s="71"/>
    </row>
    <row r="28" spans="1:19" x14ac:dyDescent="0.25">
      <c r="P28" s="71"/>
      <c r="Q28" s="71"/>
      <c r="R28" s="71"/>
      <c r="S28" s="71"/>
    </row>
    <row r="29" spans="1:19" x14ac:dyDescent="0.25">
      <c r="P29" s="71"/>
      <c r="Q29" s="71"/>
      <c r="R29" s="71"/>
      <c r="S29" s="71"/>
    </row>
    <row r="30" spans="1:19" x14ac:dyDescent="0.25">
      <c r="P30" s="71"/>
      <c r="Q30" s="71"/>
      <c r="R30" s="71"/>
      <c r="S30" s="71"/>
    </row>
    <row r="31" spans="1:19" x14ac:dyDescent="0.25">
      <c r="P31" s="71"/>
      <c r="Q31" s="71"/>
      <c r="R31" s="71"/>
      <c r="S31" s="71"/>
    </row>
    <row r="32" spans="1:19" x14ac:dyDescent="0.25">
      <c r="P32" s="71"/>
      <c r="Q32" s="71"/>
      <c r="R32" s="71"/>
      <c r="S32" s="71"/>
    </row>
    <row r="33" spans="16:19" x14ac:dyDescent="0.25">
      <c r="P33" s="71"/>
      <c r="Q33" s="71"/>
      <c r="R33" s="71"/>
      <c r="S33" s="71"/>
    </row>
    <row r="34" spans="16:19" x14ac:dyDescent="0.25">
      <c r="P34" s="71"/>
      <c r="Q34" s="71"/>
      <c r="R34" s="71"/>
      <c r="S34" s="71"/>
    </row>
    <row r="35" spans="16:19" x14ac:dyDescent="0.25">
      <c r="P35" s="71"/>
      <c r="Q35" s="71"/>
      <c r="R35" s="71"/>
      <c r="S35" s="71"/>
    </row>
    <row r="36" spans="16:19" x14ac:dyDescent="0.25">
      <c r="P36" s="71"/>
      <c r="Q36" s="71"/>
      <c r="R36" s="71"/>
      <c r="S36" s="71"/>
    </row>
    <row r="37" spans="16:19" x14ac:dyDescent="0.25">
      <c r="P37" s="71"/>
      <c r="Q37" s="71"/>
      <c r="R37" s="71"/>
      <c r="S37" s="71"/>
    </row>
    <row r="38" spans="16:19" x14ac:dyDescent="0.25">
      <c r="P38" s="71"/>
      <c r="Q38" s="71"/>
      <c r="R38" s="71"/>
      <c r="S38" s="71"/>
    </row>
    <row r="39" spans="16:19" x14ac:dyDescent="0.25">
      <c r="P39" s="71"/>
      <c r="Q39" s="71"/>
      <c r="R39" s="71"/>
      <c r="S39" s="71"/>
    </row>
    <row r="40" spans="16:19" x14ac:dyDescent="0.25">
      <c r="P40" s="71"/>
      <c r="Q40" s="71"/>
      <c r="R40" s="71"/>
      <c r="S40" s="71"/>
    </row>
    <row r="41" spans="16:19" x14ac:dyDescent="0.25">
      <c r="P41" s="71"/>
      <c r="Q41" s="71"/>
      <c r="R41" s="71"/>
      <c r="S41" s="71"/>
    </row>
    <row r="42" spans="16:19" x14ac:dyDescent="0.25">
      <c r="P42" s="71"/>
      <c r="Q42" s="71"/>
      <c r="R42" s="71"/>
      <c r="S42" s="71"/>
    </row>
    <row r="43" spans="16:19" x14ac:dyDescent="0.25">
      <c r="P43" s="71"/>
      <c r="Q43" s="71"/>
      <c r="R43" s="71"/>
      <c r="S43" s="71"/>
    </row>
    <row r="44" spans="16:19" x14ac:dyDescent="0.25">
      <c r="P44" s="71"/>
      <c r="Q44" s="71"/>
      <c r="R44" s="71"/>
      <c r="S44" s="71"/>
    </row>
    <row r="45" spans="16:19" x14ac:dyDescent="0.25">
      <c r="P45" s="71"/>
      <c r="Q45" s="71"/>
      <c r="R45" s="71"/>
      <c r="S45" s="71"/>
    </row>
    <row r="46" spans="16:19" x14ac:dyDescent="0.25">
      <c r="P46" s="71"/>
      <c r="Q46" s="71"/>
      <c r="R46" s="71"/>
      <c r="S46" s="71"/>
    </row>
    <row r="47" spans="16:19" x14ac:dyDescent="0.25">
      <c r="P47" s="71"/>
      <c r="Q47" s="71"/>
      <c r="R47" s="71"/>
      <c r="S47" s="71"/>
    </row>
    <row r="48" spans="16:19" x14ac:dyDescent="0.25">
      <c r="P48" s="71"/>
      <c r="Q48" s="71"/>
      <c r="R48" s="71"/>
      <c r="S48" s="71"/>
    </row>
    <row r="49" spans="16:19" x14ac:dyDescent="0.25">
      <c r="P49" s="71"/>
      <c r="Q49" s="71"/>
      <c r="R49" s="71"/>
      <c r="S49" s="71"/>
    </row>
    <row r="50" spans="16:19" x14ac:dyDescent="0.25">
      <c r="P50" s="71"/>
      <c r="Q50" s="71"/>
      <c r="R50" s="71"/>
      <c r="S50" s="71"/>
    </row>
    <row r="51" spans="16:19" x14ac:dyDescent="0.25">
      <c r="P51" s="71"/>
      <c r="Q51" s="71"/>
      <c r="R51" s="71"/>
      <c r="S51" s="71"/>
    </row>
    <row r="52" spans="16:19" x14ac:dyDescent="0.25">
      <c r="P52" s="71"/>
      <c r="Q52" s="71"/>
      <c r="R52" s="71"/>
      <c r="S52" s="71"/>
    </row>
    <row r="53" spans="16:19" x14ac:dyDescent="0.25">
      <c r="P53" s="71"/>
      <c r="Q53" s="71"/>
      <c r="R53" s="71"/>
      <c r="S53" s="71"/>
    </row>
    <row r="54" spans="16:19" x14ac:dyDescent="0.25">
      <c r="P54" s="71"/>
      <c r="Q54" s="71"/>
      <c r="R54" s="71"/>
      <c r="S54" s="71"/>
    </row>
    <row r="55" spans="16:19" x14ac:dyDescent="0.25">
      <c r="P55" s="71"/>
      <c r="Q55" s="71"/>
      <c r="R55" s="71"/>
      <c r="S55" s="71"/>
    </row>
    <row r="56" spans="16:19" x14ac:dyDescent="0.25">
      <c r="P56" s="71"/>
      <c r="Q56" s="71"/>
      <c r="R56" s="71"/>
      <c r="S56" s="71"/>
    </row>
    <row r="57" spans="16:19" x14ac:dyDescent="0.25">
      <c r="P57" s="71"/>
      <c r="Q57" s="71"/>
      <c r="R57" s="71"/>
      <c r="S57" s="71"/>
    </row>
    <row r="58" spans="16:19" x14ac:dyDescent="0.25">
      <c r="P58" s="71"/>
      <c r="Q58" s="71"/>
      <c r="R58" s="71"/>
      <c r="S58" s="71"/>
    </row>
    <row r="59" spans="16:19" x14ac:dyDescent="0.25">
      <c r="P59" s="71"/>
      <c r="Q59" s="71"/>
      <c r="R59" s="71"/>
      <c r="S59" s="71"/>
    </row>
    <row r="60" spans="16:19" x14ac:dyDescent="0.25">
      <c r="P60" s="71"/>
      <c r="Q60" s="71"/>
      <c r="R60" s="71"/>
      <c r="S60" s="71"/>
    </row>
    <row r="61" spans="16:19" x14ac:dyDescent="0.25">
      <c r="P61" s="71"/>
      <c r="Q61" s="71"/>
      <c r="R61" s="71"/>
      <c r="S61" s="71"/>
    </row>
    <row r="62" spans="16:19" x14ac:dyDescent="0.25">
      <c r="P62" s="71"/>
      <c r="Q62" s="71"/>
      <c r="R62" s="71"/>
      <c r="S62" s="71"/>
    </row>
    <row r="63" spans="16:19" x14ac:dyDescent="0.25">
      <c r="P63" s="71"/>
      <c r="Q63" s="71"/>
      <c r="R63" s="71"/>
      <c r="S63" s="71"/>
    </row>
    <row r="64" spans="16:19" x14ac:dyDescent="0.25">
      <c r="P64" s="71"/>
      <c r="Q64" s="71"/>
      <c r="R64" s="71"/>
      <c r="S64" s="71"/>
    </row>
    <row r="65" spans="16:19" x14ac:dyDescent="0.25">
      <c r="P65" s="71"/>
      <c r="Q65" s="71"/>
      <c r="R65" s="71"/>
      <c r="S65" s="71"/>
    </row>
    <row r="66" spans="16:19" x14ac:dyDescent="0.25">
      <c r="P66" s="71"/>
      <c r="Q66" s="71"/>
      <c r="R66" s="71"/>
      <c r="S66" s="71"/>
    </row>
    <row r="67" spans="16:19" x14ac:dyDescent="0.25">
      <c r="P67" s="71"/>
      <c r="Q67" s="71"/>
      <c r="R67" s="71"/>
      <c r="S67" s="71"/>
    </row>
    <row r="68" spans="16:19" x14ac:dyDescent="0.25">
      <c r="P68" s="71"/>
      <c r="Q68" s="71"/>
      <c r="R68" s="71"/>
      <c r="S68" s="71"/>
    </row>
    <row r="69" spans="16:19" x14ac:dyDescent="0.25">
      <c r="P69" s="71"/>
      <c r="Q69" s="71"/>
      <c r="R69" s="71"/>
      <c r="S69" s="71"/>
    </row>
    <row r="70" spans="16:19" x14ac:dyDescent="0.25">
      <c r="P70" s="71"/>
      <c r="Q70" s="71"/>
      <c r="R70" s="71"/>
      <c r="S70" s="71"/>
    </row>
    <row r="71" spans="16:19" x14ac:dyDescent="0.25">
      <c r="P71" s="71"/>
      <c r="Q71" s="71"/>
      <c r="R71" s="71"/>
      <c r="S71" s="71"/>
    </row>
    <row r="72" spans="16:19" x14ac:dyDescent="0.25">
      <c r="P72" s="71"/>
      <c r="Q72" s="71"/>
      <c r="R72" s="71"/>
      <c r="S72" s="71"/>
    </row>
    <row r="73" spans="16:19" x14ac:dyDescent="0.25">
      <c r="P73" s="71"/>
      <c r="Q73" s="71"/>
      <c r="R73" s="71"/>
      <c r="S73" s="71"/>
    </row>
    <row r="74" spans="16:19" x14ac:dyDescent="0.25">
      <c r="P74" s="71"/>
      <c r="Q74" s="71"/>
      <c r="R74" s="71"/>
      <c r="S74" s="71"/>
    </row>
    <row r="75" spans="16:19" x14ac:dyDescent="0.25">
      <c r="P75" s="71"/>
      <c r="Q75" s="71"/>
      <c r="R75" s="71"/>
      <c r="S75" s="71"/>
    </row>
    <row r="76" spans="16:19" x14ac:dyDescent="0.25">
      <c r="P76" s="71"/>
      <c r="Q76" s="71"/>
      <c r="R76" s="71"/>
      <c r="S76" s="71"/>
    </row>
    <row r="77" spans="16:19" x14ac:dyDescent="0.25">
      <c r="P77" s="71"/>
      <c r="Q77" s="71"/>
      <c r="R77" s="71"/>
      <c r="S77" s="71"/>
    </row>
    <row r="78" spans="16:19" x14ac:dyDescent="0.25">
      <c r="P78" s="71"/>
      <c r="Q78" s="71"/>
      <c r="R78" s="71"/>
      <c r="S78" s="71"/>
    </row>
  </sheetData>
  <mergeCells count="3">
    <mergeCell ref="E2:I2"/>
    <mergeCell ref="E3:I3"/>
    <mergeCell ref="E4:I4"/>
  </mergeCells>
  <pageMargins left="0.19685039370078741" right="0" top="0" bottom="0" header="0.31496062992125984" footer="0.31496062992125984"/>
  <pageSetup scale="85" orientation="landscape" horizontalDpi="4294967293" verticalDpi="4294967293" r:id="rId2"/>
  <drawing r:id="rId3"/>
  <legacyDrawing r:id="rId4"/>
  <oleObjects>
    <mc:AlternateContent xmlns:mc="http://schemas.openxmlformats.org/markup-compatibility/2006">
      <mc:Choice Requires="x14">
        <oleObject progId="MS_ClipArt_Gallery" shapeId="9217" r:id="rId5">
          <objectPr defaultSize="0" autoPict="0" r:id="rId6">
            <anchor moveWithCells="1">
              <from>
                <xdr:col>8</xdr:col>
                <xdr:colOff>361950</xdr:colOff>
                <xdr:row>0</xdr:row>
                <xdr:rowOff>38100</xdr:rowOff>
              </from>
              <to>
                <xdr:col>15</xdr:col>
                <xdr:colOff>161925</xdr:colOff>
                <xdr:row>4</xdr:row>
                <xdr:rowOff>171450</xdr:rowOff>
              </to>
            </anchor>
          </objectPr>
        </oleObject>
      </mc:Choice>
      <mc:Fallback>
        <oleObject progId="MS_ClipArt_Gallery" shapeId="9217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4"/>
  <sheetViews>
    <sheetView tabSelected="1" workbookViewId="0">
      <selection activeCell="H8" sqref="H8"/>
    </sheetView>
  </sheetViews>
  <sheetFormatPr baseColWidth="10" defaultRowHeight="15" x14ac:dyDescent="0.25"/>
  <cols>
    <col min="1" max="1" width="4" bestFit="1" customWidth="1"/>
    <col min="2" max="2" width="15.7109375" customWidth="1"/>
    <col min="3" max="3" width="15.7109375" bestFit="1" customWidth="1"/>
    <col min="4" max="4" width="19.42578125" customWidth="1"/>
    <col min="8" max="8" width="18.42578125" bestFit="1" customWidth="1"/>
    <col min="9" max="9" width="11.42578125" style="187"/>
  </cols>
  <sheetData>
    <row r="1" spans="1:11" ht="21" x14ac:dyDescent="0.35">
      <c r="B1" s="73" t="s">
        <v>1836</v>
      </c>
    </row>
    <row r="2" spans="1:11" ht="18.75" x14ac:dyDescent="0.3">
      <c r="B2" s="143" t="s">
        <v>1834</v>
      </c>
    </row>
    <row r="3" spans="1:11" x14ac:dyDescent="0.25">
      <c r="A3" s="7" t="s">
        <v>0</v>
      </c>
      <c r="B3" s="7" t="s">
        <v>65</v>
      </c>
      <c r="C3" s="7" t="s">
        <v>66</v>
      </c>
      <c r="D3" s="7" t="s">
        <v>67</v>
      </c>
      <c r="E3" s="7" t="s">
        <v>86</v>
      </c>
      <c r="F3" s="7" t="s">
        <v>88</v>
      </c>
      <c r="G3" s="7" t="s">
        <v>1</v>
      </c>
      <c r="H3" s="7" t="s">
        <v>2</v>
      </c>
      <c r="I3" s="182" t="s">
        <v>129</v>
      </c>
      <c r="J3" s="7" t="s">
        <v>130</v>
      </c>
      <c r="K3" s="7" t="s">
        <v>350</v>
      </c>
    </row>
    <row r="4" spans="1:11" x14ac:dyDescent="0.25">
      <c r="A4" s="128" t="s">
        <v>1196</v>
      </c>
      <c r="B4" s="115" t="s">
        <v>41</v>
      </c>
      <c r="C4" s="115" t="s">
        <v>709</v>
      </c>
      <c r="D4" s="115" t="s">
        <v>710</v>
      </c>
      <c r="E4" s="115" t="s">
        <v>97</v>
      </c>
      <c r="F4" s="118" t="s">
        <v>99</v>
      </c>
      <c r="G4" s="115" t="s">
        <v>16</v>
      </c>
      <c r="H4" s="115" t="s">
        <v>109</v>
      </c>
      <c r="I4" s="183" t="s">
        <v>1649</v>
      </c>
      <c r="J4" s="102">
        <v>1</v>
      </c>
      <c r="K4" s="102" t="str">
        <f>IF(J4=1,"ORO",IF(J4=2,"PLATA",IF(J4=3,"BRONCE","")))</f>
        <v>ORO</v>
      </c>
    </row>
    <row r="5" spans="1:11" x14ac:dyDescent="0.25">
      <c r="A5" s="128" t="s">
        <v>1197</v>
      </c>
      <c r="B5" s="115" t="s">
        <v>83</v>
      </c>
      <c r="C5" s="115" t="s">
        <v>135</v>
      </c>
      <c r="D5" s="115" t="s">
        <v>729</v>
      </c>
      <c r="E5" s="115" t="s">
        <v>97</v>
      </c>
      <c r="F5" s="118" t="s">
        <v>99</v>
      </c>
      <c r="G5" s="115" t="s">
        <v>16</v>
      </c>
      <c r="H5" s="115" t="s">
        <v>118</v>
      </c>
      <c r="I5" s="183" t="s">
        <v>1480</v>
      </c>
      <c r="J5" s="102">
        <v>1</v>
      </c>
      <c r="K5" s="102" t="str">
        <f>IF(J5=1,"ORO",IF(J5=2,"PLATA",IF(J5=3,"BRONCE","")))</f>
        <v>ORO</v>
      </c>
    </row>
    <row r="6" spans="1:11" x14ac:dyDescent="0.25">
      <c r="A6" s="128" t="s">
        <v>1217</v>
      </c>
      <c r="B6" s="110" t="s">
        <v>805</v>
      </c>
      <c r="C6" s="110" t="s">
        <v>269</v>
      </c>
      <c r="D6" s="110" t="s">
        <v>1018</v>
      </c>
      <c r="E6" s="115" t="s">
        <v>97</v>
      </c>
      <c r="F6" s="118" t="s">
        <v>100</v>
      </c>
      <c r="G6" s="118" t="s">
        <v>13</v>
      </c>
      <c r="H6" s="115" t="s">
        <v>118</v>
      </c>
      <c r="I6" s="183" t="s">
        <v>1481</v>
      </c>
      <c r="J6" s="102">
        <v>1</v>
      </c>
      <c r="K6" s="102" t="str">
        <f>IF(J6=1,"ORO",IF(J6=2,"PLATA",IF(J6=3,"BRONCE","")))</f>
        <v>ORO</v>
      </c>
    </row>
    <row r="7" spans="1:11" x14ac:dyDescent="0.25">
      <c r="A7" s="128" t="s">
        <v>1242</v>
      </c>
      <c r="B7" s="118" t="s">
        <v>169</v>
      </c>
      <c r="C7" s="115" t="s">
        <v>572</v>
      </c>
      <c r="D7" s="118" t="s">
        <v>571</v>
      </c>
      <c r="E7" s="115" t="s">
        <v>97</v>
      </c>
      <c r="F7" s="118" t="s">
        <v>99</v>
      </c>
      <c r="G7" s="118" t="s">
        <v>13</v>
      </c>
      <c r="H7" s="115" t="s">
        <v>118</v>
      </c>
      <c r="I7" s="183" t="s">
        <v>1482</v>
      </c>
      <c r="J7" s="102">
        <v>2</v>
      </c>
      <c r="K7" s="102" t="str">
        <f>IF(J7=1,"ORO",IF(J7=2,"PLATA",IF(J7=3,"BRONCE","")))</f>
        <v>PLATA</v>
      </c>
    </row>
    <row r="8" spans="1:11" x14ac:dyDescent="0.25">
      <c r="A8" s="128" t="s">
        <v>1276</v>
      </c>
      <c r="B8" s="115" t="s">
        <v>544</v>
      </c>
      <c r="C8" s="115" t="s">
        <v>236</v>
      </c>
      <c r="D8" s="115" t="s">
        <v>712</v>
      </c>
      <c r="E8" s="115" t="s">
        <v>97</v>
      </c>
      <c r="F8" s="118" t="s">
        <v>99</v>
      </c>
      <c r="G8" s="118" t="s">
        <v>4</v>
      </c>
      <c r="H8" s="115" t="s">
        <v>118</v>
      </c>
      <c r="I8" s="183" t="s">
        <v>1483</v>
      </c>
      <c r="J8" s="102">
        <v>1</v>
      </c>
      <c r="K8" s="102" t="str">
        <f>IF(J8=1,"ORO",IF(J8=2,"PLATA",IF(J8=3,"BRONCE","")))</f>
        <v>ORO</v>
      </c>
    </row>
    <row r="9" spans="1:11" x14ac:dyDescent="0.25">
      <c r="A9" s="128" t="s">
        <v>1277</v>
      </c>
      <c r="B9" s="118" t="s">
        <v>566</v>
      </c>
      <c r="C9" s="115" t="s">
        <v>582</v>
      </c>
      <c r="D9" s="118" t="s">
        <v>140</v>
      </c>
      <c r="E9" s="115" t="s">
        <v>97</v>
      </c>
      <c r="F9" s="118" t="s">
        <v>99</v>
      </c>
      <c r="G9" s="118" t="s">
        <v>4</v>
      </c>
      <c r="H9" s="115" t="s">
        <v>118</v>
      </c>
      <c r="I9" s="183" t="s">
        <v>1484</v>
      </c>
      <c r="J9" s="102">
        <v>2</v>
      </c>
      <c r="K9" s="102" t="str">
        <f>IF(J9=1,"ORO",IF(J9=2,"PLATA",IF(J9=3,"BRONCE","")))</f>
        <v>PLATA</v>
      </c>
    </row>
    <row r="10" spans="1:11" x14ac:dyDescent="0.25">
      <c r="A10" s="128" t="s">
        <v>1417</v>
      </c>
      <c r="B10" s="115" t="s">
        <v>228</v>
      </c>
      <c r="C10" s="115" t="s">
        <v>1139</v>
      </c>
      <c r="D10" s="115" t="s">
        <v>55</v>
      </c>
      <c r="E10" s="115" t="s">
        <v>97</v>
      </c>
      <c r="F10" s="118" t="s">
        <v>255</v>
      </c>
      <c r="G10" s="115" t="s">
        <v>8</v>
      </c>
      <c r="H10" s="115" t="s">
        <v>118</v>
      </c>
      <c r="I10" s="183" t="s">
        <v>1485</v>
      </c>
      <c r="J10" s="102">
        <v>1</v>
      </c>
      <c r="K10" s="102" t="str">
        <f>IF(J10=1,"ORO",IF(J10=2,"PLATA",IF(J10=3,"BRONCE","")))</f>
        <v>ORO</v>
      </c>
    </row>
    <row r="11" spans="1:11" x14ac:dyDescent="0.25">
      <c r="A11" s="128" t="s">
        <v>1416</v>
      </c>
      <c r="B11" s="120" t="s">
        <v>426</v>
      </c>
      <c r="C11" s="120" t="s">
        <v>785</v>
      </c>
      <c r="D11" s="120" t="s">
        <v>795</v>
      </c>
      <c r="E11" s="115" t="s">
        <v>97</v>
      </c>
      <c r="F11" s="118" t="s">
        <v>106</v>
      </c>
      <c r="G11" s="115" t="s">
        <v>8</v>
      </c>
      <c r="H11" s="115" t="s">
        <v>118</v>
      </c>
      <c r="I11" s="183" t="s">
        <v>1486</v>
      </c>
      <c r="J11" s="102">
        <v>2</v>
      </c>
      <c r="K11" s="102" t="str">
        <f>IF(J11=1,"ORO",IF(J11=2,"PLATA",IF(J11=3,"BRONCE","")))</f>
        <v>PLATA</v>
      </c>
    </row>
    <row r="12" spans="1:11" x14ac:dyDescent="0.25">
      <c r="A12" s="128" t="s">
        <v>1174</v>
      </c>
      <c r="B12" s="115" t="s">
        <v>722</v>
      </c>
      <c r="C12" s="115" t="s">
        <v>723</v>
      </c>
      <c r="D12" s="115" t="s">
        <v>724</v>
      </c>
      <c r="E12" s="115" t="s">
        <v>97</v>
      </c>
      <c r="F12" s="118" t="s">
        <v>99</v>
      </c>
      <c r="G12" s="115" t="s">
        <v>91</v>
      </c>
      <c r="H12" s="115" t="s">
        <v>112</v>
      </c>
      <c r="I12" s="183">
        <v>13.86</v>
      </c>
      <c r="J12" s="102">
        <v>1</v>
      </c>
      <c r="K12" s="102" t="str">
        <f>IF(J12=1,"ORO",IF(J12=2,"PLATA",IF(J12=3,"BRONCE","")))</f>
        <v>ORO</v>
      </c>
    </row>
    <row r="13" spans="1:11" x14ac:dyDescent="0.25">
      <c r="A13" s="128" t="s">
        <v>1175</v>
      </c>
      <c r="B13" s="116" t="s">
        <v>915</v>
      </c>
      <c r="C13" s="116" t="s">
        <v>83</v>
      </c>
      <c r="D13" s="116" t="s">
        <v>916</v>
      </c>
      <c r="E13" s="115" t="s">
        <v>97</v>
      </c>
      <c r="F13" s="116" t="s">
        <v>103</v>
      </c>
      <c r="G13" s="115" t="s">
        <v>91</v>
      </c>
      <c r="H13" s="115" t="s">
        <v>112</v>
      </c>
      <c r="I13" s="183">
        <v>14.54</v>
      </c>
      <c r="J13" s="102">
        <v>2</v>
      </c>
      <c r="K13" s="102" t="str">
        <f>IF(J13=1,"ORO",IF(J13=2,"PLATA",IF(J13=3,"BRONCE","")))</f>
        <v>PLATA</v>
      </c>
    </row>
    <row r="14" spans="1:11" x14ac:dyDescent="0.25">
      <c r="A14" s="128" t="s">
        <v>1178</v>
      </c>
      <c r="B14" s="115" t="s">
        <v>829</v>
      </c>
      <c r="C14" s="115" t="s">
        <v>368</v>
      </c>
      <c r="D14" s="115" t="s">
        <v>585</v>
      </c>
      <c r="E14" s="115" t="s">
        <v>97</v>
      </c>
      <c r="F14" s="118" t="s">
        <v>101</v>
      </c>
      <c r="G14" s="115" t="s">
        <v>91</v>
      </c>
      <c r="H14" s="115" t="s">
        <v>112</v>
      </c>
      <c r="I14" s="183">
        <v>14.83</v>
      </c>
      <c r="J14" s="102">
        <v>3</v>
      </c>
      <c r="K14" s="102" t="str">
        <f>IF(J14=1,"ORO",IF(J14=2,"PLATA",IF(J14=3,"BRONCE","")))</f>
        <v>BRONCE</v>
      </c>
    </row>
    <row r="15" spans="1:11" x14ac:dyDescent="0.25">
      <c r="A15" s="128" t="s">
        <v>1177</v>
      </c>
      <c r="B15" s="116" t="s">
        <v>17</v>
      </c>
      <c r="C15" s="116" t="s">
        <v>918</v>
      </c>
      <c r="D15" s="116" t="s">
        <v>919</v>
      </c>
      <c r="E15" s="115" t="s">
        <v>97</v>
      </c>
      <c r="F15" s="116" t="s">
        <v>103</v>
      </c>
      <c r="G15" s="115" t="s">
        <v>91</v>
      </c>
      <c r="H15" s="115" t="s">
        <v>112</v>
      </c>
      <c r="I15" s="183">
        <v>15.71</v>
      </c>
      <c r="J15" s="102">
        <v>4</v>
      </c>
      <c r="K15" s="102" t="str">
        <f>IF(J15=1,"ORO",IF(J15=2,"PLATA",IF(J15=3,"BRONCE","")))</f>
        <v/>
      </c>
    </row>
    <row r="16" spans="1:11" x14ac:dyDescent="0.25">
      <c r="A16" s="128" t="s">
        <v>1200</v>
      </c>
      <c r="B16" s="116" t="s">
        <v>921</v>
      </c>
      <c r="C16" s="116" t="s">
        <v>922</v>
      </c>
      <c r="D16" s="116" t="s">
        <v>923</v>
      </c>
      <c r="E16" s="115" t="s">
        <v>97</v>
      </c>
      <c r="F16" s="116" t="s">
        <v>103</v>
      </c>
      <c r="G16" s="115" t="s">
        <v>16</v>
      </c>
      <c r="H16" s="115" t="s">
        <v>112</v>
      </c>
      <c r="I16" s="183">
        <v>14.24</v>
      </c>
      <c r="J16" s="102">
        <v>1</v>
      </c>
      <c r="K16" s="102" t="str">
        <f>IF(J16=1,"ORO",IF(J16=2,"PLATA",IF(J16=3,"BRONCE","")))</f>
        <v>ORO</v>
      </c>
    </row>
    <row r="17" spans="1:11" x14ac:dyDescent="0.25">
      <c r="A17" s="128" t="s">
        <v>1202</v>
      </c>
      <c r="B17" s="115" t="s">
        <v>1107</v>
      </c>
      <c r="C17" s="115" t="s">
        <v>980</v>
      </c>
      <c r="D17" s="115" t="s">
        <v>1108</v>
      </c>
      <c r="E17" s="115" t="s">
        <v>97</v>
      </c>
      <c r="F17" s="118" t="s">
        <v>102</v>
      </c>
      <c r="G17" s="115" t="s">
        <v>16</v>
      </c>
      <c r="H17" s="115" t="s">
        <v>112</v>
      </c>
      <c r="I17" s="183">
        <v>17.940000000000001</v>
      </c>
      <c r="J17" s="102">
        <v>2</v>
      </c>
      <c r="K17" s="102" t="str">
        <f>IF(J17=1,"ORO",IF(J17=2,"PLATA",IF(J17=3,"BRONCE","")))</f>
        <v>PLATA</v>
      </c>
    </row>
    <row r="18" spans="1:11" x14ac:dyDescent="0.25">
      <c r="A18" s="128" t="s">
        <v>1201</v>
      </c>
      <c r="B18" s="115" t="s">
        <v>225</v>
      </c>
      <c r="C18" s="115" t="s">
        <v>402</v>
      </c>
      <c r="D18" s="115" t="s">
        <v>1111</v>
      </c>
      <c r="E18" s="115" t="s">
        <v>97</v>
      </c>
      <c r="F18" s="118" t="s">
        <v>102</v>
      </c>
      <c r="G18" s="115" t="s">
        <v>16</v>
      </c>
      <c r="H18" s="115" t="s">
        <v>112</v>
      </c>
      <c r="I18" s="183">
        <v>18.559999999999999</v>
      </c>
      <c r="J18" s="102">
        <v>3</v>
      </c>
      <c r="K18" s="102" t="str">
        <f>IF(J18=1,"ORO",IF(J18=2,"PLATA",IF(J18=3,"BRONCE","")))</f>
        <v>BRONCE</v>
      </c>
    </row>
    <row r="19" spans="1:11" x14ac:dyDescent="0.25">
      <c r="A19" s="128" t="s">
        <v>1212</v>
      </c>
      <c r="B19" s="116" t="s">
        <v>927</v>
      </c>
      <c r="C19" s="116" t="s">
        <v>914</v>
      </c>
      <c r="D19" s="116" t="s">
        <v>928</v>
      </c>
      <c r="E19" s="115" t="s">
        <v>97</v>
      </c>
      <c r="F19" s="116" t="s">
        <v>103</v>
      </c>
      <c r="G19" s="118" t="s">
        <v>13</v>
      </c>
      <c r="H19" s="115" t="s">
        <v>112</v>
      </c>
      <c r="I19" s="183">
        <v>16.43</v>
      </c>
      <c r="J19" s="102">
        <v>1</v>
      </c>
      <c r="K19" s="102" t="str">
        <f>IF(J19=1,"ORO",IF(J19=2,"PLATA",IF(J19=3,"BRONCE","")))</f>
        <v>ORO</v>
      </c>
    </row>
    <row r="20" spans="1:11" x14ac:dyDescent="0.25">
      <c r="A20" s="128" t="s">
        <v>1251</v>
      </c>
      <c r="B20" s="115" t="s">
        <v>230</v>
      </c>
      <c r="C20" s="115" t="s">
        <v>388</v>
      </c>
      <c r="D20" s="115" t="s">
        <v>406</v>
      </c>
      <c r="E20" s="115" t="s">
        <v>97</v>
      </c>
      <c r="F20" s="118" t="s">
        <v>102</v>
      </c>
      <c r="G20" s="118" t="s">
        <v>13</v>
      </c>
      <c r="H20" s="115" t="s">
        <v>112</v>
      </c>
      <c r="I20" s="183">
        <v>16.66</v>
      </c>
      <c r="J20" s="102">
        <v>2</v>
      </c>
      <c r="K20" s="102" t="str">
        <f>IF(J20=1,"ORO",IF(J20=2,"PLATA",IF(J20=3,"BRONCE","")))</f>
        <v>PLATA</v>
      </c>
    </row>
    <row r="21" spans="1:11" x14ac:dyDescent="0.25">
      <c r="A21" s="128" t="s">
        <v>1216</v>
      </c>
      <c r="B21" s="110" t="s">
        <v>1006</v>
      </c>
      <c r="C21" s="110" t="s">
        <v>19</v>
      </c>
      <c r="D21" s="110" t="s">
        <v>1007</v>
      </c>
      <c r="E21" s="115" t="s">
        <v>97</v>
      </c>
      <c r="F21" s="118" t="s">
        <v>100</v>
      </c>
      <c r="G21" s="118" t="s">
        <v>13</v>
      </c>
      <c r="H21" s="115" t="s">
        <v>112</v>
      </c>
      <c r="I21" s="183">
        <v>17.57</v>
      </c>
      <c r="J21" s="102">
        <v>3</v>
      </c>
      <c r="K21" s="102" t="str">
        <f>IF(J21=1,"ORO",IF(J21=2,"PLATA",IF(J21=3,"BRONCE","")))</f>
        <v>BRONCE</v>
      </c>
    </row>
    <row r="22" spans="1:11" x14ac:dyDescent="0.25">
      <c r="A22" s="128" t="s">
        <v>1218</v>
      </c>
      <c r="B22" s="115" t="s">
        <v>135</v>
      </c>
      <c r="C22" s="115" t="s">
        <v>404</v>
      </c>
      <c r="D22" s="115" t="s">
        <v>1135</v>
      </c>
      <c r="E22" s="115" t="s">
        <v>97</v>
      </c>
      <c r="F22" s="118" t="s">
        <v>255</v>
      </c>
      <c r="G22" s="118" t="s">
        <v>13</v>
      </c>
      <c r="H22" s="115" t="s">
        <v>112</v>
      </c>
      <c r="I22" s="183">
        <v>18.399999999999999</v>
      </c>
      <c r="J22" s="102">
        <v>4</v>
      </c>
      <c r="K22" s="102" t="str">
        <f>IF(J22=1,"ORO",IF(J22=2,"PLATA",IF(J22=3,"BRONCE","")))</f>
        <v/>
      </c>
    </row>
    <row r="23" spans="1:11" x14ac:dyDescent="0.25">
      <c r="A23" s="128" t="s">
        <v>1250</v>
      </c>
      <c r="B23" s="115" t="s">
        <v>1112</v>
      </c>
      <c r="C23" s="115" t="s">
        <v>1113</v>
      </c>
      <c r="D23" s="115" t="s">
        <v>1114</v>
      </c>
      <c r="E23" s="115" t="s">
        <v>97</v>
      </c>
      <c r="F23" s="118" t="s">
        <v>102</v>
      </c>
      <c r="G23" s="118" t="s">
        <v>13</v>
      </c>
      <c r="H23" s="115" t="s">
        <v>112</v>
      </c>
      <c r="I23" s="183">
        <v>18.670000000000002</v>
      </c>
      <c r="J23" s="102">
        <v>5</v>
      </c>
      <c r="K23" s="102" t="str">
        <f>IF(J23=1,"ORO",IF(J23=2,"PLATA",IF(J23=3,"BRONCE","")))</f>
        <v/>
      </c>
    </row>
    <row r="24" spans="1:11" x14ac:dyDescent="0.25">
      <c r="A24" s="128" t="s">
        <v>1249</v>
      </c>
      <c r="B24" s="115" t="s">
        <v>35</v>
      </c>
      <c r="C24" s="115" t="s">
        <v>1119</v>
      </c>
      <c r="D24" s="115" t="s">
        <v>1120</v>
      </c>
      <c r="E24" s="115" t="s">
        <v>97</v>
      </c>
      <c r="F24" s="118" t="s">
        <v>102</v>
      </c>
      <c r="G24" s="118" t="s">
        <v>13</v>
      </c>
      <c r="H24" s="115" t="s">
        <v>112</v>
      </c>
      <c r="I24" s="183">
        <v>20.65</v>
      </c>
      <c r="J24" s="102">
        <v>6</v>
      </c>
      <c r="K24" s="102" t="str">
        <f>IF(J24=1,"ORO",IF(J24=2,"PLATA",IF(J24=3,"BRONCE","")))</f>
        <v/>
      </c>
    </row>
    <row r="25" spans="1:11" x14ac:dyDescent="0.25">
      <c r="A25" s="128" t="s">
        <v>1280</v>
      </c>
      <c r="B25" s="115" t="s">
        <v>606</v>
      </c>
      <c r="C25" s="115" t="s">
        <v>1115</v>
      </c>
      <c r="D25" s="115" t="s">
        <v>1116</v>
      </c>
      <c r="E25" s="115" t="s">
        <v>97</v>
      </c>
      <c r="F25" s="118" t="s">
        <v>102</v>
      </c>
      <c r="G25" s="118" t="s">
        <v>4</v>
      </c>
      <c r="H25" s="115" t="s">
        <v>112</v>
      </c>
      <c r="I25" s="183">
        <v>16.579999999999998</v>
      </c>
      <c r="J25" s="102">
        <v>1</v>
      </c>
      <c r="K25" s="102" t="str">
        <f>IF(J25=1,"ORO",IF(J25=2,"PLATA",IF(J25=3,"BRONCE","")))</f>
        <v>ORO</v>
      </c>
    </row>
    <row r="26" spans="1:11" x14ac:dyDescent="0.25">
      <c r="A26" s="128" t="s">
        <v>1285</v>
      </c>
      <c r="B26" s="116" t="s">
        <v>446</v>
      </c>
      <c r="C26" s="116" t="s">
        <v>410</v>
      </c>
      <c r="D26" s="116" t="s">
        <v>942</v>
      </c>
      <c r="E26" s="115" t="s">
        <v>97</v>
      </c>
      <c r="F26" s="116" t="s">
        <v>103</v>
      </c>
      <c r="G26" s="118" t="s">
        <v>4</v>
      </c>
      <c r="H26" s="115" t="s">
        <v>112</v>
      </c>
      <c r="I26" s="183">
        <v>16.88</v>
      </c>
      <c r="J26" s="102">
        <v>2</v>
      </c>
      <c r="K26" s="102" t="str">
        <f>IF(J26=1,"ORO",IF(J26=2,"PLATA",IF(J26=3,"BRONCE","")))</f>
        <v>PLATA</v>
      </c>
    </row>
    <row r="27" spans="1:11" x14ac:dyDescent="0.25">
      <c r="A27" s="128" t="s">
        <v>1283</v>
      </c>
      <c r="B27" s="116" t="s">
        <v>937</v>
      </c>
      <c r="C27" s="116" t="s">
        <v>938</v>
      </c>
      <c r="D27" s="116" t="s">
        <v>939</v>
      </c>
      <c r="E27" s="115" t="s">
        <v>97</v>
      </c>
      <c r="F27" s="116" t="s">
        <v>103</v>
      </c>
      <c r="G27" s="118" t="s">
        <v>4</v>
      </c>
      <c r="H27" s="115" t="s">
        <v>112</v>
      </c>
      <c r="I27" s="183">
        <v>17.18</v>
      </c>
      <c r="J27" s="102">
        <v>3</v>
      </c>
      <c r="K27" s="102" t="str">
        <f>IF(J27=1,"ORO",IF(J27=2,"PLATA",IF(J27=3,"BRONCE","")))</f>
        <v>BRONCE</v>
      </c>
    </row>
    <row r="28" spans="1:11" x14ac:dyDescent="0.25">
      <c r="A28" s="128" t="s">
        <v>1308</v>
      </c>
      <c r="B28" s="118" t="s">
        <v>40</v>
      </c>
      <c r="C28" s="115" t="s">
        <v>568</v>
      </c>
      <c r="D28" s="118" t="s">
        <v>569</v>
      </c>
      <c r="E28" s="115" t="s">
        <v>97</v>
      </c>
      <c r="F28" s="118" t="s">
        <v>99</v>
      </c>
      <c r="G28" s="118" t="s">
        <v>3</v>
      </c>
      <c r="H28" s="115" t="s">
        <v>112</v>
      </c>
      <c r="I28" s="183">
        <v>15.55</v>
      </c>
      <c r="J28" s="102">
        <v>1</v>
      </c>
      <c r="K28" s="102" t="str">
        <f>IF(J28=1,"ORO",IF(J28=2,"PLATA",IF(J28=3,"BRONCE","")))</f>
        <v>ORO</v>
      </c>
    </row>
    <row r="29" spans="1:11" x14ac:dyDescent="0.25">
      <c r="A29" s="128" t="s">
        <v>1319</v>
      </c>
      <c r="B29" s="116" t="s">
        <v>379</v>
      </c>
      <c r="C29" s="116" t="s">
        <v>944</v>
      </c>
      <c r="D29" s="116" t="s">
        <v>380</v>
      </c>
      <c r="E29" s="115" t="s">
        <v>97</v>
      </c>
      <c r="F29" s="116" t="s">
        <v>103</v>
      </c>
      <c r="G29" s="118" t="s">
        <v>3</v>
      </c>
      <c r="H29" s="115" t="s">
        <v>112</v>
      </c>
      <c r="I29" s="183">
        <v>16.100000000000001</v>
      </c>
      <c r="J29" s="102">
        <v>2</v>
      </c>
      <c r="K29" s="102" t="str">
        <f>IF(J29=1,"ORO",IF(J29=2,"PLATA",IF(J29=3,"BRONCE","")))</f>
        <v>PLATA</v>
      </c>
    </row>
    <row r="30" spans="1:11" x14ac:dyDescent="0.25">
      <c r="A30" s="128" t="s">
        <v>1320</v>
      </c>
      <c r="B30" s="116" t="s">
        <v>366</v>
      </c>
      <c r="C30" s="116" t="s">
        <v>945</v>
      </c>
      <c r="D30" s="116" t="s">
        <v>946</v>
      </c>
      <c r="E30" s="115" t="s">
        <v>97</v>
      </c>
      <c r="F30" s="116" t="s">
        <v>103</v>
      </c>
      <c r="G30" s="118" t="s">
        <v>3</v>
      </c>
      <c r="H30" s="115" t="s">
        <v>112</v>
      </c>
      <c r="I30" s="183">
        <v>16.66</v>
      </c>
      <c r="J30" s="102">
        <v>3</v>
      </c>
      <c r="K30" s="102" t="str">
        <f>IF(J30=1,"ORO",IF(J30=2,"PLATA",IF(J30=3,"BRONCE","")))</f>
        <v>BRONCE</v>
      </c>
    </row>
    <row r="31" spans="1:11" x14ac:dyDescent="0.25">
      <c r="A31" s="128" t="s">
        <v>1306</v>
      </c>
      <c r="B31" s="118" t="s">
        <v>1161</v>
      </c>
      <c r="C31" s="115" t="s">
        <v>681</v>
      </c>
      <c r="D31" s="118" t="s">
        <v>567</v>
      </c>
      <c r="E31" s="115" t="s">
        <v>97</v>
      </c>
      <c r="F31" s="118" t="s">
        <v>99</v>
      </c>
      <c r="G31" s="118" t="s">
        <v>3</v>
      </c>
      <c r="H31" s="115" t="s">
        <v>112</v>
      </c>
      <c r="I31" s="183">
        <v>17.36</v>
      </c>
      <c r="J31" s="102">
        <v>4</v>
      </c>
      <c r="K31" s="102" t="str">
        <f>IF(J31=1,"ORO",IF(J31=2,"PLATA",IF(J31=3,"BRONCE","")))</f>
        <v/>
      </c>
    </row>
    <row r="32" spans="1:11" x14ac:dyDescent="0.25">
      <c r="A32" s="128" t="s">
        <v>1347</v>
      </c>
      <c r="B32" s="115" t="s">
        <v>700</v>
      </c>
      <c r="C32" s="115" t="s">
        <v>44</v>
      </c>
      <c r="D32" s="115" t="s">
        <v>701</v>
      </c>
      <c r="E32" s="115" t="s">
        <v>97</v>
      </c>
      <c r="F32" s="118" t="s">
        <v>99</v>
      </c>
      <c r="G32" s="115" t="s">
        <v>9</v>
      </c>
      <c r="H32" s="115" t="s">
        <v>112</v>
      </c>
      <c r="I32" s="183">
        <v>16.149999999999999</v>
      </c>
      <c r="J32" s="102">
        <v>1</v>
      </c>
      <c r="K32" s="102" t="str">
        <f>IF(J32=1,"ORO",IF(J32=2,"PLATA",IF(J32=3,"BRONCE","")))</f>
        <v>ORO</v>
      </c>
    </row>
    <row r="33" spans="1:11" x14ac:dyDescent="0.25">
      <c r="A33" s="128" t="s">
        <v>1348</v>
      </c>
      <c r="B33" s="118" t="s">
        <v>593</v>
      </c>
      <c r="C33" s="115" t="s">
        <v>560</v>
      </c>
      <c r="D33" s="118" t="s">
        <v>594</v>
      </c>
      <c r="E33" s="115" t="s">
        <v>97</v>
      </c>
      <c r="F33" s="118" t="s">
        <v>99</v>
      </c>
      <c r="G33" s="115" t="s">
        <v>9</v>
      </c>
      <c r="H33" s="115" t="s">
        <v>112</v>
      </c>
      <c r="I33" s="183">
        <v>17.829999999999998</v>
      </c>
      <c r="J33" s="102">
        <v>2</v>
      </c>
      <c r="K33" s="102" t="str">
        <f>IF(J33=1,"ORO",IF(J33=2,"PLATA",IF(J33=3,"BRONCE","")))</f>
        <v>PLATA</v>
      </c>
    </row>
    <row r="34" spans="1:11" x14ac:dyDescent="0.25">
      <c r="A34" s="163" t="s">
        <v>1380</v>
      </c>
      <c r="B34" s="157" t="s">
        <v>259</v>
      </c>
      <c r="C34" s="157" t="s">
        <v>912</v>
      </c>
      <c r="D34" s="157" t="s">
        <v>913</v>
      </c>
      <c r="E34" s="157" t="s">
        <v>97</v>
      </c>
      <c r="F34" s="158" t="s">
        <v>1155</v>
      </c>
      <c r="G34" s="157" t="s">
        <v>9</v>
      </c>
      <c r="H34" s="157" t="s">
        <v>112</v>
      </c>
      <c r="I34" s="184">
        <v>17.5</v>
      </c>
      <c r="J34" s="161">
        <v>2</v>
      </c>
      <c r="K34" s="161" t="str">
        <f>IF(J34=1,"ORO",IF(J34=2,"PLATA",IF(J34=3,"BRONCE","")))</f>
        <v>PLATA</v>
      </c>
    </row>
    <row r="35" spans="1:11" x14ac:dyDescent="0.25">
      <c r="A35" s="128" t="s">
        <v>1366</v>
      </c>
      <c r="B35" s="115" t="s">
        <v>63</v>
      </c>
      <c r="C35" s="115" t="s">
        <v>269</v>
      </c>
      <c r="D35" s="115" t="s">
        <v>1127</v>
      </c>
      <c r="E35" s="115" t="s">
        <v>97</v>
      </c>
      <c r="F35" s="118" t="s">
        <v>102</v>
      </c>
      <c r="G35" s="115" t="s">
        <v>9</v>
      </c>
      <c r="H35" s="115" t="s">
        <v>112</v>
      </c>
      <c r="I35" s="183">
        <v>21.14</v>
      </c>
      <c r="J35" s="102">
        <v>3</v>
      </c>
      <c r="K35" s="102" t="str">
        <f>IF(J35=1,"ORO",IF(J35=2,"PLATA",IF(J35=3,"BRONCE","")))</f>
        <v>BRONCE</v>
      </c>
    </row>
    <row r="36" spans="1:11" x14ac:dyDescent="0.25">
      <c r="A36" s="128" t="s">
        <v>1414</v>
      </c>
      <c r="B36" s="116" t="s">
        <v>387</v>
      </c>
      <c r="C36" s="116" t="s">
        <v>593</v>
      </c>
      <c r="D36" s="116" t="s">
        <v>954</v>
      </c>
      <c r="E36" s="115" t="s">
        <v>97</v>
      </c>
      <c r="F36" s="116" t="s">
        <v>103</v>
      </c>
      <c r="G36" s="115" t="s">
        <v>8</v>
      </c>
      <c r="H36" s="115" t="s">
        <v>112</v>
      </c>
      <c r="I36" s="183">
        <v>19.28</v>
      </c>
      <c r="J36" s="102">
        <v>1</v>
      </c>
      <c r="K36" s="102" t="str">
        <f>IF(J36=1,"ORO",IF(J36=2,"PLATA",IF(J36=3,"BRONCE","")))</f>
        <v>ORO</v>
      </c>
    </row>
    <row r="37" spans="1:11" x14ac:dyDescent="0.25">
      <c r="A37" s="128" t="s">
        <v>1408</v>
      </c>
      <c r="B37" s="115" t="s">
        <v>41</v>
      </c>
      <c r="C37" s="115" t="s">
        <v>731</v>
      </c>
      <c r="D37" s="115" t="s">
        <v>732</v>
      </c>
      <c r="E37" s="115" t="s">
        <v>97</v>
      </c>
      <c r="F37" s="118" t="s">
        <v>99</v>
      </c>
      <c r="G37" s="115" t="s">
        <v>8</v>
      </c>
      <c r="H37" s="115" t="s">
        <v>112</v>
      </c>
      <c r="I37" s="183">
        <v>20.239999999999998</v>
      </c>
      <c r="J37" s="102">
        <v>2</v>
      </c>
      <c r="K37" s="102" t="str">
        <f>IF(J37=1,"ORO",IF(J37=2,"PLATA",IF(J37=3,"BRONCE","")))</f>
        <v>PLATA</v>
      </c>
    </row>
    <row r="38" spans="1:11" x14ac:dyDescent="0.25">
      <c r="A38" s="128" t="s">
        <v>1405</v>
      </c>
      <c r="B38" s="115" t="s">
        <v>705</v>
      </c>
      <c r="C38" s="115" t="s">
        <v>706</v>
      </c>
      <c r="D38" s="115" t="s">
        <v>707</v>
      </c>
      <c r="E38" s="115" t="s">
        <v>97</v>
      </c>
      <c r="F38" s="118" t="s">
        <v>99</v>
      </c>
      <c r="G38" s="115" t="s">
        <v>8</v>
      </c>
      <c r="H38" s="115" t="s">
        <v>112</v>
      </c>
      <c r="I38" s="183">
        <v>22.29</v>
      </c>
      <c r="J38" s="102">
        <v>3</v>
      </c>
      <c r="K38" s="102" t="str">
        <f>IF(J38=1,"ORO",IF(J38=2,"PLATA",IF(J38=3,"BRONCE","")))</f>
        <v>BRONCE</v>
      </c>
    </row>
    <row r="39" spans="1:11" x14ac:dyDescent="0.25">
      <c r="A39" s="128" t="s">
        <v>1442</v>
      </c>
      <c r="B39" s="115" t="s">
        <v>421</v>
      </c>
      <c r="C39" s="115" t="s">
        <v>38</v>
      </c>
      <c r="D39" s="115" t="s">
        <v>39</v>
      </c>
      <c r="E39" s="115" t="s">
        <v>97</v>
      </c>
      <c r="F39" s="118" t="s">
        <v>99</v>
      </c>
      <c r="G39" s="118" t="s">
        <v>10</v>
      </c>
      <c r="H39" s="115" t="s">
        <v>112</v>
      </c>
      <c r="I39" s="183">
        <v>17.91</v>
      </c>
      <c r="J39" s="102">
        <v>1</v>
      </c>
      <c r="K39" s="102" t="str">
        <f>IF(J39=1,"ORO",IF(J39=2,"PLATA",IF(J39=3,"BRONCE","")))</f>
        <v>ORO</v>
      </c>
    </row>
    <row r="40" spans="1:11" x14ac:dyDescent="0.25">
      <c r="A40" s="128" t="s">
        <v>1441</v>
      </c>
      <c r="B40" s="118" t="s">
        <v>572</v>
      </c>
      <c r="C40" s="115" t="s">
        <v>574</v>
      </c>
      <c r="D40" s="118" t="s">
        <v>573</v>
      </c>
      <c r="E40" s="115" t="s">
        <v>97</v>
      </c>
      <c r="F40" s="118" t="s">
        <v>99</v>
      </c>
      <c r="G40" s="118" t="s">
        <v>10</v>
      </c>
      <c r="H40" s="115" t="s">
        <v>112</v>
      </c>
      <c r="I40" s="183">
        <v>19.899999999999999</v>
      </c>
      <c r="J40" s="102">
        <v>2</v>
      </c>
      <c r="K40" s="102" t="str">
        <f>IF(J40=1,"ORO",IF(J40=2,"PLATA",IF(J40=3,"BRONCE","")))</f>
        <v>PLATA</v>
      </c>
    </row>
    <row r="41" spans="1:11" x14ac:dyDescent="0.25">
      <c r="A41" s="128" t="s">
        <v>1443</v>
      </c>
      <c r="B41" s="115" t="s">
        <v>1140</v>
      </c>
      <c r="C41" s="115" t="s">
        <v>230</v>
      </c>
      <c r="D41" s="115" t="s">
        <v>1141</v>
      </c>
      <c r="E41" s="115" t="s">
        <v>97</v>
      </c>
      <c r="F41" s="118" t="s">
        <v>255</v>
      </c>
      <c r="G41" s="118" t="s">
        <v>10</v>
      </c>
      <c r="H41" s="115" t="s">
        <v>112</v>
      </c>
      <c r="I41" s="183">
        <v>20.149999999999999</v>
      </c>
      <c r="J41" s="102">
        <v>3</v>
      </c>
      <c r="K41" s="102" t="str">
        <f>IF(J41=1,"ORO",IF(J41=2,"PLATA",IF(J41=3,"BRONCE","")))</f>
        <v>BRONCE</v>
      </c>
    </row>
    <row r="42" spans="1:11" x14ac:dyDescent="0.25">
      <c r="A42" s="128" t="s">
        <v>1453</v>
      </c>
      <c r="B42" s="118" t="s">
        <v>68</v>
      </c>
      <c r="C42" s="118" t="s">
        <v>36</v>
      </c>
      <c r="D42" s="118" t="s">
        <v>37</v>
      </c>
      <c r="E42" s="115" t="s">
        <v>97</v>
      </c>
      <c r="F42" s="118" t="s">
        <v>99</v>
      </c>
      <c r="G42" s="118" t="s">
        <v>11</v>
      </c>
      <c r="H42" s="115" t="s">
        <v>112</v>
      </c>
      <c r="I42" s="183">
        <v>18.79</v>
      </c>
      <c r="J42" s="102">
        <v>1</v>
      </c>
      <c r="K42" s="102" t="str">
        <f>IF(J42=1,"ORO",IF(J42=2,"PLATA",IF(J42=3,"BRONCE","")))</f>
        <v>ORO</v>
      </c>
    </row>
    <row r="43" spans="1:11" x14ac:dyDescent="0.25">
      <c r="A43" s="128" t="s">
        <v>1463</v>
      </c>
      <c r="B43" s="115" t="s">
        <v>131</v>
      </c>
      <c r="C43" s="115" t="s">
        <v>132</v>
      </c>
      <c r="D43" s="115" t="s">
        <v>133</v>
      </c>
      <c r="E43" s="115" t="s">
        <v>97</v>
      </c>
      <c r="F43" s="118" t="s">
        <v>99</v>
      </c>
      <c r="G43" s="115" t="s">
        <v>6</v>
      </c>
      <c r="H43" s="115" t="s">
        <v>112</v>
      </c>
      <c r="I43" s="183">
        <v>21.63</v>
      </c>
      <c r="J43" s="102">
        <v>1</v>
      </c>
      <c r="K43" s="102" t="str">
        <f>IF(J43=1,"ORO",IF(J43=2,"PLATA",IF(J43=3,"BRONCE","")))</f>
        <v>ORO</v>
      </c>
    </row>
    <row r="44" spans="1:11" x14ac:dyDescent="0.25">
      <c r="A44" s="128" t="s">
        <v>1468</v>
      </c>
      <c r="B44" s="118" t="s">
        <v>26</v>
      </c>
      <c r="C44" s="118" t="s">
        <v>213</v>
      </c>
      <c r="D44" s="118" t="s">
        <v>27</v>
      </c>
      <c r="E44" s="115" t="s">
        <v>97</v>
      </c>
      <c r="F44" s="118" t="s">
        <v>99</v>
      </c>
      <c r="G44" s="118" t="s">
        <v>92</v>
      </c>
      <c r="H44" s="115" t="s">
        <v>112</v>
      </c>
      <c r="I44" s="183" t="s">
        <v>1535</v>
      </c>
      <c r="J44" s="102">
        <v>1</v>
      </c>
      <c r="K44" s="102" t="str">
        <f>IF(J44=1,"ORO",IF(J44=2,"PLATA",IF(J44=3,"BRONCE","")))</f>
        <v>ORO</v>
      </c>
    </row>
    <row r="45" spans="1:11" x14ac:dyDescent="0.25">
      <c r="A45" s="128" t="s">
        <v>1176</v>
      </c>
      <c r="B45" s="116" t="s">
        <v>269</v>
      </c>
      <c r="C45" s="116" t="s">
        <v>584</v>
      </c>
      <c r="D45" s="116" t="s">
        <v>917</v>
      </c>
      <c r="E45" s="115" t="s">
        <v>97</v>
      </c>
      <c r="F45" s="116" t="s">
        <v>103</v>
      </c>
      <c r="G45" s="115" t="s">
        <v>91</v>
      </c>
      <c r="H45" s="118" t="s">
        <v>116</v>
      </c>
      <c r="I45" s="183" t="s">
        <v>1568</v>
      </c>
      <c r="J45" s="102">
        <v>1</v>
      </c>
      <c r="K45" s="102" t="str">
        <f>IF(J45=1,"ORO",IF(J45=2,"PLATA",IF(J45=3,"BRONCE","")))</f>
        <v>ORO</v>
      </c>
    </row>
    <row r="46" spans="1:11" x14ac:dyDescent="0.25">
      <c r="A46" s="128" t="s">
        <v>1179</v>
      </c>
      <c r="B46" s="115" t="s">
        <v>1124</v>
      </c>
      <c r="C46" s="115" t="s">
        <v>1078</v>
      </c>
      <c r="D46" s="115" t="s">
        <v>1125</v>
      </c>
      <c r="E46" s="115" t="s">
        <v>97</v>
      </c>
      <c r="F46" s="118" t="s">
        <v>102</v>
      </c>
      <c r="G46" s="115" t="s">
        <v>91</v>
      </c>
      <c r="H46" s="118" t="s">
        <v>116</v>
      </c>
      <c r="I46" s="183" t="s">
        <v>1567</v>
      </c>
      <c r="J46" s="102">
        <v>2</v>
      </c>
      <c r="K46" s="102" t="str">
        <f>IF(J46=1,"ORO",IF(J46=2,"PLATA",IF(J46=3,"BRONCE","")))</f>
        <v>PLATA</v>
      </c>
    </row>
    <row r="47" spans="1:11" x14ac:dyDescent="0.25">
      <c r="A47" s="128" t="s">
        <v>1207</v>
      </c>
      <c r="B47" s="110" t="s">
        <v>410</v>
      </c>
      <c r="C47" s="110" t="s">
        <v>400</v>
      </c>
      <c r="D47" s="110" t="s">
        <v>1015</v>
      </c>
      <c r="E47" s="115" t="s">
        <v>97</v>
      </c>
      <c r="F47" s="118" t="s">
        <v>100</v>
      </c>
      <c r="G47" s="115" t="s">
        <v>16</v>
      </c>
      <c r="H47" s="118" t="s">
        <v>116</v>
      </c>
      <c r="I47" s="183" t="s">
        <v>1570</v>
      </c>
      <c r="J47" s="102">
        <v>1</v>
      </c>
      <c r="K47" s="102" t="str">
        <f>IF(J47=1,"ORO",IF(J47=2,"PLATA",IF(J47=3,"BRONCE","")))</f>
        <v>ORO</v>
      </c>
    </row>
    <row r="48" spans="1:11" x14ac:dyDescent="0.25">
      <c r="A48" s="128" t="s">
        <v>1208</v>
      </c>
      <c r="B48" s="115" t="s">
        <v>143</v>
      </c>
      <c r="C48" s="115" t="s">
        <v>254</v>
      </c>
      <c r="D48" s="115" t="s">
        <v>1134</v>
      </c>
      <c r="E48" s="115" t="s">
        <v>97</v>
      </c>
      <c r="F48" s="118" t="s">
        <v>255</v>
      </c>
      <c r="G48" s="115" t="s">
        <v>16</v>
      </c>
      <c r="H48" s="118" t="s">
        <v>116</v>
      </c>
      <c r="I48" s="183" t="s">
        <v>1571</v>
      </c>
      <c r="J48" s="102">
        <v>2</v>
      </c>
      <c r="K48" s="102" t="str">
        <f>IF(J48=1,"ORO",IF(J48=2,"PLATA",IF(J48=3,"BRONCE","")))</f>
        <v>PLATA</v>
      </c>
    </row>
    <row r="49" spans="1:11" x14ac:dyDescent="0.25">
      <c r="A49" s="128" t="s">
        <v>1201</v>
      </c>
      <c r="B49" s="115" t="s">
        <v>225</v>
      </c>
      <c r="C49" s="115" t="s">
        <v>402</v>
      </c>
      <c r="D49" s="115" t="s">
        <v>1111</v>
      </c>
      <c r="E49" s="115" t="s">
        <v>97</v>
      </c>
      <c r="F49" s="118" t="s">
        <v>102</v>
      </c>
      <c r="G49" s="115" t="s">
        <v>16</v>
      </c>
      <c r="H49" s="118" t="s">
        <v>116</v>
      </c>
      <c r="I49" s="183" t="s">
        <v>1572</v>
      </c>
      <c r="J49" s="102">
        <v>3</v>
      </c>
      <c r="K49" s="102" t="str">
        <f>IF(J49=1,"ORO",IF(J49=2,"PLATA",IF(J49=3,"BRONCE","")))</f>
        <v>BRONCE</v>
      </c>
    </row>
    <row r="50" spans="1:11" x14ac:dyDescent="0.25">
      <c r="A50" s="128" t="s">
        <v>1206</v>
      </c>
      <c r="B50" s="110" t="s">
        <v>1003</v>
      </c>
      <c r="C50" s="110" t="s">
        <v>563</v>
      </c>
      <c r="D50" s="110" t="s">
        <v>1004</v>
      </c>
      <c r="E50" s="115" t="s">
        <v>97</v>
      </c>
      <c r="F50" s="118" t="s">
        <v>100</v>
      </c>
      <c r="G50" s="115" t="s">
        <v>16</v>
      </c>
      <c r="H50" s="118" t="s">
        <v>116</v>
      </c>
      <c r="I50" s="183" t="s">
        <v>1569</v>
      </c>
      <c r="J50" s="102">
        <v>4</v>
      </c>
      <c r="K50" s="102" t="str">
        <f>IF(J50=1,"ORO",IF(J50=2,"PLATA",IF(J50=3,"BRONCE","")))</f>
        <v/>
      </c>
    </row>
    <row r="51" spans="1:11" x14ac:dyDescent="0.25">
      <c r="A51" s="128" t="s">
        <v>1244</v>
      </c>
      <c r="B51" s="118" t="s">
        <v>590</v>
      </c>
      <c r="C51" s="115" t="s">
        <v>83</v>
      </c>
      <c r="D51" s="118" t="s">
        <v>591</v>
      </c>
      <c r="E51" s="115" t="s">
        <v>97</v>
      </c>
      <c r="F51" s="118" t="s">
        <v>99</v>
      </c>
      <c r="G51" s="118" t="s">
        <v>13</v>
      </c>
      <c r="H51" s="118" t="s">
        <v>116</v>
      </c>
      <c r="I51" s="183" t="s">
        <v>1576</v>
      </c>
      <c r="J51" s="102">
        <v>1</v>
      </c>
      <c r="K51" s="102" t="str">
        <f>IF(J51=1,"ORO",IF(J51=2,"PLATA",IF(J51=3,"BRONCE","")))</f>
        <v>ORO</v>
      </c>
    </row>
    <row r="52" spans="1:11" x14ac:dyDescent="0.25">
      <c r="A52" s="128" t="s">
        <v>1217</v>
      </c>
      <c r="B52" s="110" t="s">
        <v>805</v>
      </c>
      <c r="C52" s="110" t="s">
        <v>269</v>
      </c>
      <c r="D52" s="110" t="s">
        <v>1018</v>
      </c>
      <c r="E52" s="115" t="s">
        <v>97</v>
      </c>
      <c r="F52" s="118" t="s">
        <v>100</v>
      </c>
      <c r="G52" s="118" t="s">
        <v>13</v>
      </c>
      <c r="H52" s="118" t="s">
        <v>116</v>
      </c>
      <c r="I52" s="183" t="s">
        <v>1573</v>
      </c>
      <c r="J52" s="102">
        <v>2</v>
      </c>
      <c r="K52" s="102" t="str">
        <f>IF(J52=1,"ORO",IF(J52=2,"PLATA",IF(J52=3,"BRONCE","")))</f>
        <v>PLATA</v>
      </c>
    </row>
    <row r="53" spans="1:11" x14ac:dyDescent="0.25">
      <c r="A53" s="128" t="s">
        <v>1242</v>
      </c>
      <c r="B53" s="118" t="s">
        <v>169</v>
      </c>
      <c r="C53" s="115" t="s">
        <v>572</v>
      </c>
      <c r="D53" s="118" t="s">
        <v>571</v>
      </c>
      <c r="E53" s="115" t="s">
        <v>97</v>
      </c>
      <c r="F53" s="118" t="s">
        <v>99</v>
      </c>
      <c r="G53" s="118" t="s">
        <v>13</v>
      </c>
      <c r="H53" s="118" t="s">
        <v>116</v>
      </c>
      <c r="I53" s="183" t="s">
        <v>1575</v>
      </c>
      <c r="J53" s="102">
        <v>3</v>
      </c>
      <c r="K53" s="102" t="str">
        <f>IF(J53=1,"ORO",IF(J53=2,"PLATA",IF(J53=3,"BRONCE","")))</f>
        <v>BRONCE</v>
      </c>
    </row>
    <row r="54" spans="1:11" x14ac:dyDescent="0.25">
      <c r="A54" s="128" t="s">
        <v>1231</v>
      </c>
      <c r="B54" s="118" t="s">
        <v>63</v>
      </c>
      <c r="C54" s="115" t="s">
        <v>683</v>
      </c>
      <c r="D54" s="118" t="s">
        <v>565</v>
      </c>
      <c r="E54" s="115" t="s">
        <v>97</v>
      </c>
      <c r="F54" s="118" t="s">
        <v>99</v>
      </c>
      <c r="G54" s="118" t="s">
        <v>13</v>
      </c>
      <c r="H54" s="118" t="s">
        <v>116</v>
      </c>
      <c r="I54" s="183" t="s">
        <v>1577</v>
      </c>
      <c r="J54" s="102">
        <v>4</v>
      </c>
      <c r="K54" s="102" t="str">
        <f>IF(J54=1,"ORO",IF(J54=2,"PLATA",IF(J54=3,"BRONCE","")))</f>
        <v/>
      </c>
    </row>
    <row r="55" spans="1:11" x14ac:dyDescent="0.25">
      <c r="A55" s="128" t="s">
        <v>1218</v>
      </c>
      <c r="B55" s="115" t="s">
        <v>135</v>
      </c>
      <c r="C55" s="115" t="s">
        <v>404</v>
      </c>
      <c r="D55" s="115" t="s">
        <v>1135</v>
      </c>
      <c r="E55" s="115" t="s">
        <v>97</v>
      </c>
      <c r="F55" s="118" t="s">
        <v>255</v>
      </c>
      <c r="G55" s="118" t="s">
        <v>13</v>
      </c>
      <c r="H55" s="118" t="s">
        <v>116</v>
      </c>
      <c r="I55" s="183" t="s">
        <v>1574</v>
      </c>
      <c r="J55" s="102">
        <v>5</v>
      </c>
      <c r="K55" s="102" t="str">
        <f>IF(J55=1,"ORO",IF(J55=2,"PLATA",IF(J55=3,"BRONCE","")))</f>
        <v/>
      </c>
    </row>
    <row r="56" spans="1:11" x14ac:dyDescent="0.25">
      <c r="A56" s="128" t="s">
        <v>1281</v>
      </c>
      <c r="B56" s="115" t="s">
        <v>1121</v>
      </c>
      <c r="C56" s="115" t="s">
        <v>1122</v>
      </c>
      <c r="D56" s="115" t="s">
        <v>1123</v>
      </c>
      <c r="E56" s="115" t="s">
        <v>97</v>
      </c>
      <c r="F56" s="118" t="s">
        <v>102</v>
      </c>
      <c r="G56" s="118" t="s">
        <v>4</v>
      </c>
      <c r="H56" s="118" t="s">
        <v>116</v>
      </c>
      <c r="I56" s="183" t="s">
        <v>1579</v>
      </c>
      <c r="J56" s="102">
        <v>1</v>
      </c>
      <c r="K56" s="102" t="str">
        <f>IF(J56=1,"ORO",IF(J56=2,"PLATA",IF(J56=3,"BRONCE","")))</f>
        <v>ORO</v>
      </c>
    </row>
    <row r="57" spans="1:11" x14ac:dyDescent="0.25">
      <c r="A57" s="128" t="s">
        <v>1277</v>
      </c>
      <c r="B57" s="118" t="s">
        <v>566</v>
      </c>
      <c r="C57" s="115" t="s">
        <v>582</v>
      </c>
      <c r="D57" s="118" t="s">
        <v>140</v>
      </c>
      <c r="E57" s="115" t="s">
        <v>97</v>
      </c>
      <c r="F57" s="118" t="s">
        <v>99</v>
      </c>
      <c r="G57" s="118" t="s">
        <v>4</v>
      </c>
      <c r="H57" s="118" t="s">
        <v>116</v>
      </c>
      <c r="I57" s="183" t="s">
        <v>1578</v>
      </c>
      <c r="J57" s="102">
        <v>2</v>
      </c>
      <c r="K57" s="102" t="str">
        <f>IF(J57=1,"ORO",IF(J57=2,"PLATA",IF(J57=3,"BRONCE","")))</f>
        <v>PLATA</v>
      </c>
    </row>
    <row r="58" spans="1:11" x14ac:dyDescent="0.25">
      <c r="A58" s="128" t="s">
        <v>1265</v>
      </c>
      <c r="B58" s="120" t="s">
        <v>779</v>
      </c>
      <c r="C58" s="120" t="s">
        <v>35</v>
      </c>
      <c r="D58" s="120" t="s">
        <v>796</v>
      </c>
      <c r="E58" s="115" t="s">
        <v>97</v>
      </c>
      <c r="F58" s="118" t="s">
        <v>106</v>
      </c>
      <c r="G58" s="118" t="s">
        <v>4</v>
      </c>
      <c r="H58" s="118" t="s">
        <v>116</v>
      </c>
      <c r="I58" s="183" t="s">
        <v>1580</v>
      </c>
      <c r="J58" s="102">
        <v>3</v>
      </c>
      <c r="K58" s="102" t="str">
        <f>IF(J58=1,"ORO",IF(J58=2,"PLATA",IF(J58=3,"BRONCE","")))</f>
        <v>BRONCE</v>
      </c>
    </row>
    <row r="59" spans="1:11" x14ac:dyDescent="0.25">
      <c r="A59" s="128" t="s">
        <v>1311</v>
      </c>
      <c r="B59" s="115" t="s">
        <v>202</v>
      </c>
      <c r="C59" s="115" t="s">
        <v>203</v>
      </c>
      <c r="D59" s="115" t="s">
        <v>204</v>
      </c>
      <c r="E59" s="115" t="s">
        <v>97</v>
      </c>
      <c r="F59" s="118" t="s">
        <v>99</v>
      </c>
      <c r="G59" s="118" t="s">
        <v>3</v>
      </c>
      <c r="H59" s="118" t="s">
        <v>116</v>
      </c>
      <c r="I59" s="183" t="s">
        <v>1583</v>
      </c>
      <c r="J59" s="102">
        <v>1</v>
      </c>
      <c r="K59" s="102" t="str">
        <f>IF(J59=1,"ORO",IF(J59=2,"PLATA",IF(J59=3,"BRONCE","")))</f>
        <v>ORO</v>
      </c>
    </row>
    <row r="60" spans="1:11" x14ac:dyDescent="0.25">
      <c r="A60" s="128" t="s">
        <v>1309</v>
      </c>
      <c r="B60" s="118" t="s">
        <v>36</v>
      </c>
      <c r="C60" s="115" t="s">
        <v>366</v>
      </c>
      <c r="D60" s="118" t="s">
        <v>693</v>
      </c>
      <c r="E60" s="115" t="s">
        <v>97</v>
      </c>
      <c r="F60" s="118" t="s">
        <v>99</v>
      </c>
      <c r="G60" s="118" t="s">
        <v>3</v>
      </c>
      <c r="H60" s="118" t="s">
        <v>116</v>
      </c>
      <c r="I60" s="183" t="s">
        <v>1582</v>
      </c>
      <c r="J60" s="102">
        <v>2</v>
      </c>
      <c r="K60" s="102" t="str">
        <f>IF(J60=1,"ORO",IF(J60=2,"PLATA",IF(J60=3,"BRONCE","")))</f>
        <v>PLATA</v>
      </c>
    </row>
    <row r="61" spans="1:11" x14ac:dyDescent="0.25">
      <c r="A61" s="128" t="s">
        <v>1330</v>
      </c>
      <c r="B61" s="120" t="s">
        <v>269</v>
      </c>
      <c r="C61" s="120" t="s">
        <v>21</v>
      </c>
      <c r="D61" s="120" t="s">
        <v>794</v>
      </c>
      <c r="E61" s="115" t="s">
        <v>97</v>
      </c>
      <c r="F61" s="118" t="s">
        <v>106</v>
      </c>
      <c r="G61" s="118" t="s">
        <v>3</v>
      </c>
      <c r="H61" s="118" t="s">
        <v>116</v>
      </c>
      <c r="I61" s="183" t="s">
        <v>1584</v>
      </c>
      <c r="J61" s="102">
        <v>3</v>
      </c>
      <c r="K61" s="102" t="str">
        <f>IF(J61=1,"ORO",IF(J61=2,"PLATA",IF(J61=3,"BRONCE","")))</f>
        <v>BRONCE</v>
      </c>
    </row>
    <row r="62" spans="1:11" x14ac:dyDescent="0.25">
      <c r="A62" s="128" t="s">
        <v>1335</v>
      </c>
      <c r="B62" s="110" t="s">
        <v>1005</v>
      </c>
      <c r="C62" s="110" t="s">
        <v>269</v>
      </c>
      <c r="D62" s="110" t="s">
        <v>139</v>
      </c>
      <c r="E62" s="115" t="s">
        <v>97</v>
      </c>
      <c r="F62" s="118" t="s">
        <v>100</v>
      </c>
      <c r="G62" s="118" t="s">
        <v>3</v>
      </c>
      <c r="H62" s="118" t="s">
        <v>116</v>
      </c>
      <c r="I62" s="183" t="s">
        <v>1581</v>
      </c>
      <c r="J62" s="102">
        <v>4</v>
      </c>
      <c r="K62" s="102" t="str">
        <f>IF(J62=1,"ORO",IF(J62=2,"PLATA",IF(J62=3,"BRONCE","")))</f>
        <v/>
      </c>
    </row>
    <row r="63" spans="1:11" x14ac:dyDescent="0.25">
      <c r="A63" s="128" t="s">
        <v>1417</v>
      </c>
      <c r="B63" s="115" t="s">
        <v>228</v>
      </c>
      <c r="C63" s="115" t="s">
        <v>1139</v>
      </c>
      <c r="D63" s="115" t="s">
        <v>55</v>
      </c>
      <c r="E63" s="115" t="s">
        <v>97</v>
      </c>
      <c r="F63" s="118" t="s">
        <v>255</v>
      </c>
      <c r="G63" s="115" t="s">
        <v>8</v>
      </c>
      <c r="H63" s="118" t="s">
        <v>116</v>
      </c>
      <c r="I63" s="183" t="s">
        <v>1585</v>
      </c>
      <c r="J63" s="102">
        <v>1</v>
      </c>
      <c r="K63" s="102" t="str">
        <f>IF(J63=1,"ORO",IF(J63=2,"PLATA",IF(J63=3,"BRONCE","")))</f>
        <v>ORO</v>
      </c>
    </row>
    <row r="64" spans="1:11" x14ac:dyDescent="0.25">
      <c r="A64" s="128" t="s">
        <v>1406</v>
      </c>
      <c r="B64" s="118" t="s">
        <v>83</v>
      </c>
      <c r="C64" s="118" t="s">
        <v>84</v>
      </c>
      <c r="D64" s="118" t="s">
        <v>85</v>
      </c>
      <c r="E64" s="115" t="s">
        <v>97</v>
      </c>
      <c r="F64" s="118" t="s">
        <v>99</v>
      </c>
      <c r="G64" s="115" t="s">
        <v>8</v>
      </c>
      <c r="H64" s="118" t="s">
        <v>116</v>
      </c>
      <c r="I64" s="183" t="s">
        <v>1586</v>
      </c>
      <c r="J64" s="102">
        <v>2</v>
      </c>
      <c r="K64" s="102" t="str">
        <f>IF(J64=1,"ORO",IF(J64=2,"PLATA",IF(J64=3,"BRONCE","")))</f>
        <v>PLATA</v>
      </c>
    </row>
    <row r="65" spans="1:11" x14ac:dyDescent="0.25">
      <c r="A65" s="128" t="s">
        <v>1415</v>
      </c>
      <c r="B65" s="116" t="s">
        <v>83</v>
      </c>
      <c r="C65" s="116" t="s">
        <v>947</v>
      </c>
      <c r="D65" s="116" t="s">
        <v>955</v>
      </c>
      <c r="E65" s="115" t="s">
        <v>97</v>
      </c>
      <c r="F65" s="116" t="s">
        <v>103</v>
      </c>
      <c r="G65" s="115" t="s">
        <v>8</v>
      </c>
      <c r="H65" s="118" t="s">
        <v>116</v>
      </c>
      <c r="I65" s="183" t="s">
        <v>1587</v>
      </c>
      <c r="J65" s="102">
        <v>3</v>
      </c>
      <c r="K65" s="102" t="str">
        <f>IF(J65=1,"ORO",IF(J65=2,"PLATA",IF(J65=3,"BRONCE","")))</f>
        <v>BRONCE</v>
      </c>
    </row>
    <row r="66" spans="1:11" x14ac:dyDescent="0.25">
      <c r="A66" s="128" t="s">
        <v>1443</v>
      </c>
      <c r="B66" s="115" t="s">
        <v>1140</v>
      </c>
      <c r="C66" s="115" t="s">
        <v>230</v>
      </c>
      <c r="D66" s="115" t="s">
        <v>1141</v>
      </c>
      <c r="E66" s="115" t="s">
        <v>97</v>
      </c>
      <c r="F66" s="118" t="s">
        <v>255</v>
      </c>
      <c r="G66" s="118" t="s">
        <v>10</v>
      </c>
      <c r="H66" s="118" t="s">
        <v>116</v>
      </c>
      <c r="I66" s="183" t="s">
        <v>1588</v>
      </c>
      <c r="J66" s="102">
        <v>1</v>
      </c>
      <c r="K66" s="102" t="str">
        <f>IF(J66=1,"ORO",IF(J66=2,"PLATA",IF(J66=3,"BRONCE","")))</f>
        <v>ORO</v>
      </c>
    </row>
    <row r="67" spans="1:11" x14ac:dyDescent="0.25">
      <c r="A67" s="128" t="s">
        <v>1445</v>
      </c>
      <c r="B67" s="115" t="s">
        <v>231</v>
      </c>
      <c r="C67" s="115" t="s">
        <v>46</v>
      </c>
      <c r="D67" s="115" t="s">
        <v>1163</v>
      </c>
      <c r="E67" s="115" t="s">
        <v>97</v>
      </c>
      <c r="F67" s="118" t="s">
        <v>255</v>
      </c>
      <c r="G67" s="118" t="s">
        <v>10</v>
      </c>
      <c r="H67" s="118" t="s">
        <v>116</v>
      </c>
      <c r="I67" s="183" t="s">
        <v>1589</v>
      </c>
      <c r="J67" s="102">
        <v>2</v>
      </c>
      <c r="K67" s="102" t="str">
        <f>IF(J67=1,"ORO",IF(J67=2,"PLATA",IF(J67=3,"BRONCE","")))</f>
        <v>PLATA</v>
      </c>
    </row>
    <row r="68" spans="1:11" x14ac:dyDescent="0.25">
      <c r="A68" s="128" t="s">
        <v>1181</v>
      </c>
      <c r="B68" s="115" t="s">
        <v>35</v>
      </c>
      <c r="C68" s="115" t="s">
        <v>225</v>
      </c>
      <c r="D68" s="115" t="s">
        <v>1130</v>
      </c>
      <c r="E68" s="115" t="s">
        <v>97</v>
      </c>
      <c r="F68" s="118" t="s">
        <v>255</v>
      </c>
      <c r="G68" s="115" t="s">
        <v>91</v>
      </c>
      <c r="H68" s="118" t="s">
        <v>550</v>
      </c>
      <c r="I68" s="183" t="s">
        <v>1753</v>
      </c>
      <c r="J68" s="102">
        <v>1</v>
      </c>
      <c r="K68" s="102" t="str">
        <f>IF(J68=1,"ORO",IF(J68=2,"PLATA",IF(J68=3,"BRONCE","")))</f>
        <v>ORO</v>
      </c>
    </row>
    <row r="69" spans="1:11" x14ac:dyDescent="0.25">
      <c r="A69" s="128" t="s">
        <v>1197</v>
      </c>
      <c r="B69" s="115" t="s">
        <v>83</v>
      </c>
      <c r="C69" s="115" t="s">
        <v>135</v>
      </c>
      <c r="D69" s="115" t="s">
        <v>729</v>
      </c>
      <c r="E69" s="115" t="s">
        <v>97</v>
      </c>
      <c r="F69" s="118" t="s">
        <v>99</v>
      </c>
      <c r="G69" s="115" t="s">
        <v>16</v>
      </c>
      <c r="H69" s="118" t="s">
        <v>550</v>
      </c>
      <c r="I69" s="183" t="s">
        <v>1754</v>
      </c>
      <c r="J69" s="102">
        <v>1</v>
      </c>
      <c r="K69" s="102" t="str">
        <f>IF(J69=1,"ORO",IF(J69=2,"PLATA",IF(J69=3,"BRONCE","")))</f>
        <v>ORO</v>
      </c>
    </row>
    <row r="70" spans="1:11" x14ac:dyDescent="0.25">
      <c r="A70" s="128" t="s">
        <v>1245</v>
      </c>
      <c r="B70" s="115" t="s">
        <v>714</v>
      </c>
      <c r="C70" s="115" t="s">
        <v>715</v>
      </c>
      <c r="D70" s="115" t="s">
        <v>716</v>
      </c>
      <c r="E70" s="115" t="s">
        <v>97</v>
      </c>
      <c r="F70" s="118" t="s">
        <v>99</v>
      </c>
      <c r="G70" s="118" t="s">
        <v>13</v>
      </c>
      <c r="H70" s="118" t="s">
        <v>550</v>
      </c>
      <c r="I70" s="183" t="s">
        <v>1755</v>
      </c>
      <c r="J70" s="102">
        <v>1</v>
      </c>
      <c r="K70" s="102" t="str">
        <f>IF(J70=1,"ORO",IF(J70=2,"PLATA",IF(J70=3,"BRONCE","")))</f>
        <v>ORO</v>
      </c>
    </row>
    <row r="71" spans="1:11" x14ac:dyDescent="0.25">
      <c r="A71" s="128" t="s">
        <v>1277</v>
      </c>
      <c r="B71" s="118" t="s">
        <v>566</v>
      </c>
      <c r="C71" s="115" t="s">
        <v>582</v>
      </c>
      <c r="D71" s="118" t="s">
        <v>140</v>
      </c>
      <c r="E71" s="115" t="s">
        <v>97</v>
      </c>
      <c r="F71" s="118" t="s">
        <v>99</v>
      </c>
      <c r="G71" s="118" t="s">
        <v>4</v>
      </c>
      <c r="H71" s="118" t="s">
        <v>550</v>
      </c>
      <c r="I71" s="183" t="s">
        <v>1756</v>
      </c>
      <c r="J71" s="102">
        <v>1</v>
      </c>
      <c r="K71" s="102" t="str">
        <f>IF(J71=1,"ORO",IF(J71=2,"PLATA",IF(J71=3,"BRONCE","")))</f>
        <v>ORO</v>
      </c>
    </row>
    <row r="72" spans="1:11" x14ac:dyDescent="0.25">
      <c r="A72" s="128" t="s">
        <v>1282</v>
      </c>
      <c r="B72" s="116" t="s">
        <v>238</v>
      </c>
      <c r="C72" s="116" t="s">
        <v>935</v>
      </c>
      <c r="D72" s="116" t="s">
        <v>936</v>
      </c>
      <c r="E72" s="115" t="s">
        <v>97</v>
      </c>
      <c r="F72" s="116" t="s">
        <v>103</v>
      </c>
      <c r="G72" s="118" t="s">
        <v>4</v>
      </c>
      <c r="H72" s="118" t="s">
        <v>550</v>
      </c>
      <c r="I72" s="183" t="s">
        <v>1757</v>
      </c>
      <c r="J72" s="102">
        <v>2</v>
      </c>
      <c r="K72" s="102" t="str">
        <f>IF(J72=1,"ORO",IF(J72=2,"PLATA",IF(J72=3,"BRONCE","")))</f>
        <v>PLATA</v>
      </c>
    </row>
    <row r="73" spans="1:11" x14ac:dyDescent="0.25">
      <c r="A73" s="128" t="s">
        <v>1309</v>
      </c>
      <c r="B73" s="118" t="s">
        <v>36</v>
      </c>
      <c r="C73" s="115" t="s">
        <v>366</v>
      </c>
      <c r="D73" s="118" t="s">
        <v>693</v>
      </c>
      <c r="E73" s="115" t="s">
        <v>97</v>
      </c>
      <c r="F73" s="118" t="s">
        <v>99</v>
      </c>
      <c r="G73" s="118" t="s">
        <v>3</v>
      </c>
      <c r="H73" s="118" t="s">
        <v>550</v>
      </c>
      <c r="I73" s="183" t="s">
        <v>1758</v>
      </c>
      <c r="J73" s="102">
        <v>1</v>
      </c>
      <c r="K73" s="102" t="str">
        <f>IF(J73=1,"ORO",IF(J73=2,"PLATA",IF(J73=3,"BRONCE","")))</f>
        <v>ORO</v>
      </c>
    </row>
    <row r="74" spans="1:11" x14ac:dyDescent="0.25">
      <c r="A74" s="128" t="s">
        <v>1357</v>
      </c>
      <c r="B74" s="115" t="s">
        <v>225</v>
      </c>
      <c r="C74" s="115" t="s">
        <v>914</v>
      </c>
      <c r="D74" s="115" t="s">
        <v>226</v>
      </c>
      <c r="E74" s="115" t="s">
        <v>97</v>
      </c>
      <c r="F74" s="118" t="s">
        <v>255</v>
      </c>
      <c r="G74" s="115" t="s">
        <v>9</v>
      </c>
      <c r="H74" s="118" t="s">
        <v>550</v>
      </c>
      <c r="I74" s="183" t="s">
        <v>1759</v>
      </c>
      <c r="J74" s="102">
        <v>1</v>
      </c>
      <c r="K74" s="102" t="str">
        <f>IF(J74=1,"ORO",IF(J74=2,"PLATA",IF(J74=3,"BRONCE","")))</f>
        <v>ORO</v>
      </c>
    </row>
    <row r="75" spans="1:11" x14ac:dyDescent="0.25">
      <c r="A75" s="128" t="s">
        <v>1413</v>
      </c>
      <c r="B75" s="116" t="s">
        <v>683</v>
      </c>
      <c r="C75" s="116" t="s">
        <v>383</v>
      </c>
      <c r="D75" s="116" t="s">
        <v>952</v>
      </c>
      <c r="E75" s="115" t="s">
        <v>97</v>
      </c>
      <c r="F75" s="116" t="s">
        <v>103</v>
      </c>
      <c r="G75" s="115" t="s">
        <v>8</v>
      </c>
      <c r="H75" s="118" t="s">
        <v>550</v>
      </c>
      <c r="I75" s="183" t="s">
        <v>1760</v>
      </c>
      <c r="J75" s="102">
        <v>1</v>
      </c>
      <c r="K75" s="102" t="str">
        <f>IF(J75=1,"ORO",IF(J75=2,"PLATA",IF(J75=3,"BRONCE","")))</f>
        <v>ORO</v>
      </c>
    </row>
    <row r="76" spans="1:11" x14ac:dyDescent="0.25">
      <c r="A76" s="128" t="s">
        <v>1174</v>
      </c>
      <c r="B76" s="115" t="s">
        <v>722</v>
      </c>
      <c r="C76" s="115" t="s">
        <v>723</v>
      </c>
      <c r="D76" s="115" t="s">
        <v>724</v>
      </c>
      <c r="E76" s="115" t="s">
        <v>97</v>
      </c>
      <c r="F76" s="118" t="s">
        <v>99</v>
      </c>
      <c r="G76" s="115" t="s">
        <v>91</v>
      </c>
      <c r="H76" s="118" t="s">
        <v>113</v>
      </c>
      <c r="I76" s="183">
        <v>28.83</v>
      </c>
      <c r="J76" s="102">
        <v>1</v>
      </c>
      <c r="K76" s="102" t="str">
        <f>IF(J76=1,"ORO",IF(J76=2,"PLATA",IF(J76=3,"BRONCE","")))</f>
        <v>ORO</v>
      </c>
    </row>
    <row r="77" spans="1:11" x14ac:dyDescent="0.25">
      <c r="A77" s="128" t="s">
        <v>1175</v>
      </c>
      <c r="B77" s="116" t="s">
        <v>915</v>
      </c>
      <c r="C77" s="116" t="s">
        <v>83</v>
      </c>
      <c r="D77" s="116" t="s">
        <v>916</v>
      </c>
      <c r="E77" s="115" t="s">
        <v>97</v>
      </c>
      <c r="F77" s="116" t="s">
        <v>103</v>
      </c>
      <c r="G77" s="115" t="s">
        <v>91</v>
      </c>
      <c r="H77" s="118" t="s">
        <v>113</v>
      </c>
      <c r="I77" s="183">
        <v>30.65</v>
      </c>
      <c r="J77" s="102">
        <v>2</v>
      </c>
      <c r="K77" s="102" t="str">
        <f>IF(J77=1,"ORO",IF(J77=2,"PLATA",IF(J77=3,"BRONCE","")))</f>
        <v>PLATA</v>
      </c>
    </row>
    <row r="78" spans="1:11" x14ac:dyDescent="0.25">
      <c r="A78" s="128" t="s">
        <v>1178</v>
      </c>
      <c r="B78" s="115" t="s">
        <v>829</v>
      </c>
      <c r="C78" s="115" t="s">
        <v>368</v>
      </c>
      <c r="D78" s="115" t="s">
        <v>585</v>
      </c>
      <c r="E78" s="115" t="s">
        <v>97</v>
      </c>
      <c r="F78" s="118" t="s">
        <v>101</v>
      </c>
      <c r="G78" s="115" t="s">
        <v>91</v>
      </c>
      <c r="H78" s="118" t="s">
        <v>113</v>
      </c>
      <c r="I78" s="183">
        <v>31.18</v>
      </c>
      <c r="J78" s="102">
        <v>3</v>
      </c>
      <c r="K78" s="102" t="str">
        <f>IF(J78=1,"ORO",IF(J78=2,"PLATA",IF(J78=3,"BRONCE","")))</f>
        <v>BRONCE</v>
      </c>
    </row>
    <row r="79" spans="1:11" x14ac:dyDescent="0.25">
      <c r="A79" s="128" t="s">
        <v>1177</v>
      </c>
      <c r="B79" s="116" t="s">
        <v>17</v>
      </c>
      <c r="C79" s="116" t="s">
        <v>918</v>
      </c>
      <c r="D79" s="116" t="s">
        <v>919</v>
      </c>
      <c r="E79" s="115" t="s">
        <v>97</v>
      </c>
      <c r="F79" s="116" t="s">
        <v>103</v>
      </c>
      <c r="G79" s="115" t="s">
        <v>91</v>
      </c>
      <c r="H79" s="118" t="s">
        <v>113</v>
      </c>
      <c r="I79" s="183">
        <v>32.64</v>
      </c>
      <c r="J79" s="102">
        <v>4</v>
      </c>
      <c r="K79" s="102" t="str">
        <f>IF(J79=1,"ORO",IF(J79=2,"PLATA",IF(J79=3,"BRONCE","")))</f>
        <v/>
      </c>
    </row>
    <row r="80" spans="1:11" x14ac:dyDescent="0.25">
      <c r="A80" s="128" t="s">
        <v>1200</v>
      </c>
      <c r="B80" s="116" t="s">
        <v>921</v>
      </c>
      <c r="C80" s="116" t="s">
        <v>922</v>
      </c>
      <c r="D80" s="116" t="s">
        <v>923</v>
      </c>
      <c r="E80" s="115" t="s">
        <v>97</v>
      </c>
      <c r="F80" s="116" t="s">
        <v>103</v>
      </c>
      <c r="G80" s="115" t="s">
        <v>16</v>
      </c>
      <c r="H80" s="118" t="s">
        <v>113</v>
      </c>
      <c r="I80" s="183">
        <v>29.41</v>
      </c>
      <c r="J80" s="102">
        <v>1</v>
      </c>
      <c r="K80" s="102" t="str">
        <f>IF(J80=1,"ORO",IF(J80=2,"PLATA",IF(J80=3,"BRONCE","")))</f>
        <v>ORO</v>
      </c>
    </row>
    <row r="81" spans="1:11" x14ac:dyDescent="0.25">
      <c r="A81" s="128" t="s">
        <v>1198</v>
      </c>
      <c r="B81" s="115" t="s">
        <v>828</v>
      </c>
      <c r="C81" s="115" t="s">
        <v>914</v>
      </c>
      <c r="D81" s="115" t="s">
        <v>827</v>
      </c>
      <c r="E81" s="115" t="s">
        <v>97</v>
      </c>
      <c r="F81" s="118" t="s">
        <v>101</v>
      </c>
      <c r="G81" s="115" t="s">
        <v>16</v>
      </c>
      <c r="H81" s="118" t="s">
        <v>113</v>
      </c>
      <c r="I81" s="183">
        <v>32.35</v>
      </c>
      <c r="J81" s="102">
        <v>2</v>
      </c>
      <c r="K81" s="102" t="str">
        <f>IF(J81=1,"ORO",IF(J81=2,"PLATA",IF(J81=3,"BRONCE","")))</f>
        <v>PLATA</v>
      </c>
    </row>
    <row r="82" spans="1:11" x14ac:dyDescent="0.25">
      <c r="A82" s="128" t="s">
        <v>1219</v>
      </c>
      <c r="B82" s="116" t="s">
        <v>381</v>
      </c>
      <c r="C82" s="116" t="s">
        <v>930</v>
      </c>
      <c r="D82" s="116" t="s">
        <v>931</v>
      </c>
      <c r="E82" s="115" t="s">
        <v>97</v>
      </c>
      <c r="F82" s="116" t="s">
        <v>103</v>
      </c>
      <c r="G82" s="118" t="s">
        <v>13</v>
      </c>
      <c r="H82" s="118" t="s">
        <v>113</v>
      </c>
      <c r="I82" s="183">
        <v>32.67</v>
      </c>
      <c r="J82" s="102">
        <v>1</v>
      </c>
      <c r="K82" s="102" t="str">
        <f>IF(J82=1,"ORO",IF(J82=2,"PLATA",IF(J82=3,"BRONCE","")))</f>
        <v>ORO</v>
      </c>
    </row>
    <row r="83" spans="1:11" x14ac:dyDescent="0.25">
      <c r="A83" s="128" t="s">
        <v>1211</v>
      </c>
      <c r="B83" s="116" t="s">
        <v>924</v>
      </c>
      <c r="C83" s="116" t="s">
        <v>925</v>
      </c>
      <c r="D83" s="116" t="s">
        <v>926</v>
      </c>
      <c r="E83" s="115" t="s">
        <v>97</v>
      </c>
      <c r="F83" s="116" t="s">
        <v>103</v>
      </c>
      <c r="G83" s="118" t="s">
        <v>13</v>
      </c>
      <c r="H83" s="118" t="s">
        <v>113</v>
      </c>
      <c r="I83" s="183">
        <v>34.520000000000003</v>
      </c>
      <c r="J83" s="102">
        <v>2</v>
      </c>
      <c r="K83" s="102" t="str">
        <f>IF(J83=1,"ORO",IF(J83=2,"PLATA",IF(J83=3,"BRONCE","")))</f>
        <v>PLATA</v>
      </c>
    </row>
    <row r="84" spans="1:11" x14ac:dyDescent="0.25">
      <c r="A84" s="128" t="s">
        <v>1212</v>
      </c>
      <c r="B84" s="116" t="s">
        <v>927</v>
      </c>
      <c r="C84" s="116" t="s">
        <v>914</v>
      </c>
      <c r="D84" s="116" t="s">
        <v>928</v>
      </c>
      <c r="E84" s="115" t="s">
        <v>97</v>
      </c>
      <c r="F84" s="116" t="s">
        <v>103</v>
      </c>
      <c r="G84" s="118" t="s">
        <v>13</v>
      </c>
      <c r="H84" s="118" t="s">
        <v>113</v>
      </c>
      <c r="I84" s="183">
        <v>35.270000000000003</v>
      </c>
      <c r="J84" s="102">
        <v>3</v>
      </c>
      <c r="K84" s="102" t="str">
        <f>IF(J84=1,"ORO",IF(J84=2,"PLATA",IF(J84=3,"BRONCE","")))</f>
        <v>BRONCE</v>
      </c>
    </row>
    <row r="85" spans="1:11" x14ac:dyDescent="0.25">
      <c r="A85" s="128" t="s">
        <v>1216</v>
      </c>
      <c r="B85" s="110" t="s">
        <v>1006</v>
      </c>
      <c r="C85" s="110" t="s">
        <v>19</v>
      </c>
      <c r="D85" s="110" t="s">
        <v>1007</v>
      </c>
      <c r="E85" s="115" t="s">
        <v>97</v>
      </c>
      <c r="F85" s="118" t="s">
        <v>100</v>
      </c>
      <c r="G85" s="118" t="s">
        <v>13</v>
      </c>
      <c r="H85" s="118" t="s">
        <v>113</v>
      </c>
      <c r="I85" s="183">
        <v>37.67</v>
      </c>
      <c r="J85" s="102">
        <v>4</v>
      </c>
      <c r="K85" s="102" t="str">
        <f>IF(J85=1,"ORO",IF(J85=2,"PLATA",IF(J85=3,"BRONCE","")))</f>
        <v/>
      </c>
    </row>
    <row r="86" spans="1:11" x14ac:dyDescent="0.25">
      <c r="A86" s="128" t="s">
        <v>1210</v>
      </c>
      <c r="B86" s="110" t="s">
        <v>1010</v>
      </c>
      <c r="C86" s="110" t="s">
        <v>907</v>
      </c>
      <c r="D86" s="110" t="s">
        <v>1011</v>
      </c>
      <c r="E86" s="115" t="s">
        <v>97</v>
      </c>
      <c r="F86" s="118" t="s">
        <v>100</v>
      </c>
      <c r="G86" s="118" t="s">
        <v>13</v>
      </c>
      <c r="H86" s="118" t="s">
        <v>113</v>
      </c>
      <c r="I86" s="183">
        <v>38.9</v>
      </c>
      <c r="J86" s="102">
        <v>5</v>
      </c>
      <c r="K86" s="102" t="str">
        <f>IF(J86=1,"ORO",IF(J86=2,"PLATA",IF(J86=3,"BRONCE","")))</f>
        <v/>
      </c>
    </row>
    <row r="87" spans="1:11" x14ac:dyDescent="0.25">
      <c r="A87" s="128" t="s">
        <v>1256</v>
      </c>
      <c r="B87" s="115" t="s">
        <v>820</v>
      </c>
      <c r="C87" s="115" t="s">
        <v>914</v>
      </c>
      <c r="D87" s="115" t="s">
        <v>154</v>
      </c>
      <c r="E87" s="115" t="s">
        <v>97</v>
      </c>
      <c r="F87" s="118" t="s">
        <v>101</v>
      </c>
      <c r="G87" s="118" t="s">
        <v>13</v>
      </c>
      <c r="H87" s="118" t="s">
        <v>113</v>
      </c>
      <c r="I87" s="183">
        <v>37.92</v>
      </c>
      <c r="J87" s="102">
        <v>6</v>
      </c>
      <c r="K87" s="102" t="str">
        <f>IF(J87=1,"ORO",IF(J87=2,"PLATA",IF(J87=3,"BRONCE","")))</f>
        <v/>
      </c>
    </row>
    <row r="88" spans="1:11" x14ac:dyDescent="0.25">
      <c r="A88" s="128" t="s">
        <v>1279</v>
      </c>
      <c r="B88" s="118" t="s">
        <v>58</v>
      </c>
      <c r="C88" s="118" t="s">
        <v>59</v>
      </c>
      <c r="D88" s="118" t="s">
        <v>60</v>
      </c>
      <c r="E88" s="115" t="s">
        <v>97</v>
      </c>
      <c r="F88" s="118" t="s">
        <v>99</v>
      </c>
      <c r="G88" s="118" t="s">
        <v>4</v>
      </c>
      <c r="H88" s="118" t="s">
        <v>113</v>
      </c>
      <c r="I88" s="183">
        <v>30.54</v>
      </c>
      <c r="J88" s="102">
        <v>1</v>
      </c>
      <c r="K88" s="102" t="str">
        <f>IF(J88=1,"ORO",IF(J88=2,"PLATA",IF(J88=3,"BRONCE","")))</f>
        <v>ORO</v>
      </c>
    </row>
    <row r="89" spans="1:11" x14ac:dyDescent="0.25">
      <c r="A89" s="128" t="s">
        <v>1280</v>
      </c>
      <c r="B89" s="115" t="s">
        <v>606</v>
      </c>
      <c r="C89" s="115" t="s">
        <v>1115</v>
      </c>
      <c r="D89" s="115" t="s">
        <v>1116</v>
      </c>
      <c r="E89" s="115" t="s">
        <v>97</v>
      </c>
      <c r="F89" s="118" t="s">
        <v>102</v>
      </c>
      <c r="G89" s="118" t="s">
        <v>4</v>
      </c>
      <c r="H89" s="118" t="s">
        <v>113</v>
      </c>
      <c r="I89" s="183">
        <v>35.33</v>
      </c>
      <c r="J89" s="102">
        <v>2</v>
      </c>
      <c r="K89" s="102" t="str">
        <f>IF(J89=1,"ORO",IF(J89=2,"PLATA",IF(J89=3,"BRONCE","")))</f>
        <v>PLATA</v>
      </c>
    </row>
    <row r="90" spans="1:11" x14ac:dyDescent="0.25">
      <c r="A90" s="128" t="s">
        <v>1285</v>
      </c>
      <c r="B90" s="116" t="s">
        <v>446</v>
      </c>
      <c r="C90" s="116" t="s">
        <v>410</v>
      </c>
      <c r="D90" s="116" t="s">
        <v>942</v>
      </c>
      <c r="E90" s="115" t="s">
        <v>97</v>
      </c>
      <c r="F90" s="116" t="s">
        <v>103</v>
      </c>
      <c r="G90" s="118" t="s">
        <v>4</v>
      </c>
      <c r="H90" s="118" t="s">
        <v>113</v>
      </c>
      <c r="I90" s="183">
        <v>35.950000000000003</v>
      </c>
      <c r="J90" s="102">
        <v>3</v>
      </c>
      <c r="K90" s="102" t="str">
        <f>IF(J90=1,"ORO",IF(J90=2,"PLATA",IF(J90=3,"BRONCE","")))</f>
        <v>BRONCE</v>
      </c>
    </row>
    <row r="91" spans="1:11" x14ac:dyDescent="0.25">
      <c r="A91" s="128" t="s">
        <v>1308</v>
      </c>
      <c r="B91" s="118" t="s">
        <v>40</v>
      </c>
      <c r="C91" s="115" t="s">
        <v>568</v>
      </c>
      <c r="D91" s="118" t="s">
        <v>569</v>
      </c>
      <c r="E91" s="115" t="s">
        <v>97</v>
      </c>
      <c r="F91" s="118" t="s">
        <v>99</v>
      </c>
      <c r="G91" s="118" t="s">
        <v>3</v>
      </c>
      <c r="H91" s="118" t="s">
        <v>113</v>
      </c>
      <c r="I91" s="183">
        <v>33.4</v>
      </c>
      <c r="J91" s="102">
        <v>1</v>
      </c>
      <c r="K91" s="102" t="str">
        <f>IF(J91=1,"ORO",IF(J91=2,"PLATA",IF(J91=3,"BRONCE","")))</f>
        <v>ORO</v>
      </c>
    </row>
    <row r="92" spans="1:11" x14ac:dyDescent="0.25">
      <c r="A92" s="128" t="s">
        <v>1320</v>
      </c>
      <c r="B92" s="116" t="s">
        <v>366</v>
      </c>
      <c r="C92" s="116" t="s">
        <v>945</v>
      </c>
      <c r="D92" s="116" t="s">
        <v>946</v>
      </c>
      <c r="E92" s="115" t="s">
        <v>97</v>
      </c>
      <c r="F92" s="116" t="s">
        <v>103</v>
      </c>
      <c r="G92" s="118" t="s">
        <v>3</v>
      </c>
      <c r="H92" s="118" t="s">
        <v>113</v>
      </c>
      <c r="I92" s="183">
        <v>36.17</v>
      </c>
      <c r="J92" s="102">
        <v>2</v>
      </c>
      <c r="K92" s="102" t="str">
        <f>IF(J92=1,"ORO",IF(J92=2,"PLATA",IF(J92=3,"BRONCE","")))</f>
        <v>PLATA</v>
      </c>
    </row>
    <row r="93" spans="1:11" x14ac:dyDescent="0.25">
      <c r="A93" s="128" t="s">
        <v>1333</v>
      </c>
      <c r="B93" s="110" t="s">
        <v>631</v>
      </c>
      <c r="C93" s="110" t="s">
        <v>1008</v>
      </c>
      <c r="D93" s="110" t="s">
        <v>1009</v>
      </c>
      <c r="E93" s="115" t="s">
        <v>97</v>
      </c>
      <c r="F93" s="118" t="s">
        <v>100</v>
      </c>
      <c r="G93" s="118" t="s">
        <v>3</v>
      </c>
      <c r="H93" s="118" t="s">
        <v>113</v>
      </c>
      <c r="I93" s="183">
        <v>39.1</v>
      </c>
      <c r="J93" s="102">
        <v>3</v>
      </c>
      <c r="K93" s="102" t="str">
        <f>IF(J93=1,"ORO",IF(J93=2,"PLATA",IF(J93=3,"BRONCE","")))</f>
        <v>BRONCE</v>
      </c>
    </row>
    <row r="94" spans="1:11" x14ac:dyDescent="0.25">
      <c r="A94" s="128" t="s">
        <v>1321</v>
      </c>
      <c r="B94" s="116" t="s">
        <v>83</v>
      </c>
      <c r="C94" s="116" t="s">
        <v>947</v>
      </c>
      <c r="D94" s="116" t="s">
        <v>948</v>
      </c>
      <c r="E94" s="115" t="s">
        <v>97</v>
      </c>
      <c r="F94" s="116" t="s">
        <v>103</v>
      </c>
      <c r="G94" s="118" t="s">
        <v>3</v>
      </c>
      <c r="H94" s="118" t="s">
        <v>113</v>
      </c>
      <c r="I94" s="183">
        <v>45.29</v>
      </c>
      <c r="J94" s="102">
        <v>4</v>
      </c>
      <c r="K94" s="102" t="str">
        <f>IF(J94=1,"ORO",IF(J94=2,"PLATA",IF(J94=3,"BRONCE","")))</f>
        <v/>
      </c>
    </row>
    <row r="95" spans="1:11" x14ac:dyDescent="0.25">
      <c r="A95" s="128" t="s">
        <v>1347</v>
      </c>
      <c r="B95" s="115" t="s">
        <v>700</v>
      </c>
      <c r="C95" s="115" t="s">
        <v>44</v>
      </c>
      <c r="D95" s="115" t="s">
        <v>701</v>
      </c>
      <c r="E95" s="115" t="s">
        <v>97</v>
      </c>
      <c r="F95" s="118" t="s">
        <v>99</v>
      </c>
      <c r="G95" s="115" t="s">
        <v>9</v>
      </c>
      <c r="H95" s="118" t="s">
        <v>113</v>
      </c>
      <c r="I95" s="183">
        <v>34.97</v>
      </c>
      <c r="J95" s="102">
        <v>1</v>
      </c>
      <c r="K95" s="102" t="str">
        <f>IF(J95=1,"ORO",IF(J95=2,"PLATA",IF(J95=3,"BRONCE","")))</f>
        <v>ORO</v>
      </c>
    </row>
    <row r="96" spans="1:11" x14ac:dyDescent="0.25">
      <c r="A96" s="163" t="s">
        <v>1380</v>
      </c>
      <c r="B96" s="157" t="s">
        <v>259</v>
      </c>
      <c r="C96" s="157" t="s">
        <v>912</v>
      </c>
      <c r="D96" s="157" t="s">
        <v>913</v>
      </c>
      <c r="E96" s="157" t="s">
        <v>97</v>
      </c>
      <c r="F96" s="158" t="s">
        <v>1155</v>
      </c>
      <c r="G96" s="157" t="s">
        <v>9</v>
      </c>
      <c r="H96" s="158" t="s">
        <v>113</v>
      </c>
      <c r="I96" s="184">
        <v>39.770000000000003</v>
      </c>
      <c r="J96" s="161">
        <v>2</v>
      </c>
      <c r="K96" s="161" t="str">
        <f>IF(J96=1,"ORO",IF(J96=2,"PLATA",IF(J96=3,"BRONCE","")))</f>
        <v>PLATA</v>
      </c>
    </row>
    <row r="97" spans="1:11" x14ac:dyDescent="0.25">
      <c r="A97" s="128" t="s">
        <v>1408</v>
      </c>
      <c r="B97" s="115" t="s">
        <v>41</v>
      </c>
      <c r="C97" s="115" t="s">
        <v>731</v>
      </c>
      <c r="D97" s="115" t="s">
        <v>732</v>
      </c>
      <c r="E97" s="115" t="s">
        <v>97</v>
      </c>
      <c r="F97" s="118" t="s">
        <v>99</v>
      </c>
      <c r="G97" s="115" t="s">
        <v>8</v>
      </c>
      <c r="H97" s="118" t="s">
        <v>113</v>
      </c>
      <c r="I97" s="183">
        <v>41.16</v>
      </c>
      <c r="J97" s="102">
        <v>1</v>
      </c>
      <c r="K97" s="102" t="str">
        <f>IF(J97=1,"ORO",IF(J97=2,"PLATA",IF(J97=3,"BRONCE","")))</f>
        <v>ORO</v>
      </c>
    </row>
    <row r="98" spans="1:11" x14ac:dyDescent="0.25">
      <c r="A98" s="163" t="s">
        <v>1419</v>
      </c>
      <c r="B98" s="157" t="s">
        <v>909</v>
      </c>
      <c r="C98" s="157" t="s">
        <v>910</v>
      </c>
      <c r="D98" s="157" t="s">
        <v>911</v>
      </c>
      <c r="E98" s="157" t="s">
        <v>97</v>
      </c>
      <c r="F98" s="158" t="s">
        <v>1157</v>
      </c>
      <c r="G98" s="157" t="s">
        <v>8</v>
      </c>
      <c r="H98" s="158" t="s">
        <v>113</v>
      </c>
      <c r="I98" s="184">
        <v>39.07</v>
      </c>
      <c r="J98" s="161">
        <v>1</v>
      </c>
      <c r="K98" s="161" t="str">
        <f>IF(J98=1,"ORO",IF(J98=2,"PLATA",IF(J98=3,"BRONCE","")))</f>
        <v>ORO</v>
      </c>
    </row>
    <row r="99" spans="1:11" x14ac:dyDescent="0.25">
      <c r="A99" s="128" t="s">
        <v>1412</v>
      </c>
      <c r="B99" s="116" t="s">
        <v>361</v>
      </c>
      <c r="C99" s="116" t="s">
        <v>407</v>
      </c>
      <c r="D99" s="116" t="s">
        <v>953</v>
      </c>
      <c r="E99" s="115" t="s">
        <v>97</v>
      </c>
      <c r="F99" s="116" t="s">
        <v>103</v>
      </c>
      <c r="G99" s="115" t="s">
        <v>8</v>
      </c>
      <c r="H99" s="118" t="s">
        <v>113</v>
      </c>
      <c r="I99" s="183">
        <v>41.42</v>
      </c>
      <c r="J99" s="102">
        <v>2</v>
      </c>
      <c r="K99" s="102" t="str">
        <f>IF(J99=1,"ORO",IF(J99=2,"PLATA",IF(J99=3,"BRONCE","")))</f>
        <v>PLATA</v>
      </c>
    </row>
    <row r="100" spans="1:11" x14ac:dyDescent="0.25">
      <c r="A100" s="128" t="s">
        <v>1405</v>
      </c>
      <c r="B100" s="115" t="s">
        <v>705</v>
      </c>
      <c r="C100" s="115" t="s">
        <v>706</v>
      </c>
      <c r="D100" s="115" t="s">
        <v>707</v>
      </c>
      <c r="E100" s="115" t="s">
        <v>97</v>
      </c>
      <c r="F100" s="118" t="s">
        <v>99</v>
      </c>
      <c r="G100" s="115" t="s">
        <v>8</v>
      </c>
      <c r="H100" s="118" t="s">
        <v>113</v>
      </c>
      <c r="I100" s="183">
        <v>46.86</v>
      </c>
      <c r="J100" s="102">
        <v>3</v>
      </c>
      <c r="K100" s="102" t="str">
        <f>IF(J100=1,"ORO",IF(J100=2,"PLATA",IF(J100=3,"BRONCE","")))</f>
        <v>BRONCE</v>
      </c>
    </row>
    <row r="101" spans="1:11" x14ac:dyDescent="0.25">
      <c r="A101" s="128" t="s">
        <v>1410</v>
      </c>
      <c r="B101" s="115" t="s">
        <v>817</v>
      </c>
      <c r="C101" s="115" t="s">
        <v>914</v>
      </c>
      <c r="D101" s="115" t="s">
        <v>42</v>
      </c>
      <c r="E101" s="115" t="s">
        <v>97</v>
      </c>
      <c r="F101" s="118" t="s">
        <v>101</v>
      </c>
      <c r="G101" s="115" t="s">
        <v>8</v>
      </c>
      <c r="H101" s="118" t="s">
        <v>113</v>
      </c>
      <c r="I101" s="183">
        <v>52.65</v>
      </c>
      <c r="J101" s="102">
        <v>4</v>
      </c>
      <c r="K101" s="102" t="str">
        <f>IF(J101=1,"ORO",IF(J101=2,"PLATA",IF(J101=3,"BRONCE","")))</f>
        <v/>
      </c>
    </row>
    <row r="102" spans="1:11" x14ac:dyDescent="0.25">
      <c r="A102" s="128" t="s">
        <v>1442</v>
      </c>
      <c r="B102" s="115" t="s">
        <v>421</v>
      </c>
      <c r="C102" s="118" t="s">
        <v>38</v>
      </c>
      <c r="D102" s="118" t="s">
        <v>39</v>
      </c>
      <c r="E102" s="115" t="s">
        <v>97</v>
      </c>
      <c r="F102" s="118" t="s">
        <v>99</v>
      </c>
      <c r="G102" s="118" t="s">
        <v>10</v>
      </c>
      <c r="H102" s="118" t="s">
        <v>113</v>
      </c>
      <c r="I102" s="183">
        <v>38.4</v>
      </c>
      <c r="J102" s="102">
        <v>1</v>
      </c>
      <c r="K102" s="102" t="str">
        <f>IF(J102=1,"ORO",IF(J102=2,"PLATA",IF(J102=3,"BRONCE","")))</f>
        <v>ORO</v>
      </c>
    </row>
    <row r="103" spans="1:11" x14ac:dyDescent="0.25">
      <c r="A103" s="128" t="s">
        <v>1174</v>
      </c>
      <c r="B103" s="115" t="s">
        <v>722</v>
      </c>
      <c r="C103" s="115" t="s">
        <v>723</v>
      </c>
      <c r="D103" s="115" t="s">
        <v>724</v>
      </c>
      <c r="E103" s="115" t="s">
        <v>97</v>
      </c>
      <c r="F103" s="118" t="s">
        <v>99</v>
      </c>
      <c r="G103" s="115" t="s">
        <v>91</v>
      </c>
      <c r="H103" s="118" t="s">
        <v>114</v>
      </c>
      <c r="I103" s="183" t="s">
        <v>1591</v>
      </c>
      <c r="J103" s="102">
        <v>1</v>
      </c>
      <c r="K103" s="102" t="str">
        <f>IF(J103=1,"ORO",IF(J103=2,"PLATA",IF(J103=3,"BRONCE","")))</f>
        <v>ORO</v>
      </c>
    </row>
    <row r="104" spans="1:11" x14ac:dyDescent="0.25">
      <c r="A104" s="128" t="s">
        <v>1178</v>
      </c>
      <c r="B104" s="115" t="s">
        <v>829</v>
      </c>
      <c r="C104" s="115" t="s">
        <v>368</v>
      </c>
      <c r="D104" s="115" t="s">
        <v>585</v>
      </c>
      <c r="E104" s="115" t="s">
        <v>97</v>
      </c>
      <c r="F104" s="118" t="s">
        <v>101</v>
      </c>
      <c r="G104" s="115" t="s">
        <v>91</v>
      </c>
      <c r="H104" s="118" t="s">
        <v>114</v>
      </c>
      <c r="I104" s="183" t="s">
        <v>1592</v>
      </c>
      <c r="J104" s="102">
        <v>2</v>
      </c>
      <c r="K104" s="102" t="str">
        <f>IF(J104=1,"ORO",IF(J104=2,"PLATA",IF(J104=3,"BRONCE","")))</f>
        <v>PLATA</v>
      </c>
    </row>
    <row r="105" spans="1:11" x14ac:dyDescent="0.25">
      <c r="A105" s="128" t="s">
        <v>1176</v>
      </c>
      <c r="B105" s="116" t="s">
        <v>269</v>
      </c>
      <c r="C105" s="116" t="s">
        <v>584</v>
      </c>
      <c r="D105" s="116" t="s">
        <v>917</v>
      </c>
      <c r="E105" s="115" t="s">
        <v>97</v>
      </c>
      <c r="F105" s="116" t="s">
        <v>103</v>
      </c>
      <c r="G105" s="115" t="s">
        <v>91</v>
      </c>
      <c r="H105" s="118" t="s">
        <v>114</v>
      </c>
      <c r="I105" s="183" t="s">
        <v>1593</v>
      </c>
      <c r="J105" s="102">
        <v>3</v>
      </c>
      <c r="K105" s="102" t="str">
        <f>IF(J105=1,"ORO",IF(J105=2,"PLATA",IF(J105=3,"BRONCE","")))</f>
        <v>BRONCE</v>
      </c>
    </row>
    <row r="106" spans="1:11" x14ac:dyDescent="0.25">
      <c r="A106" s="128" t="s">
        <v>1200</v>
      </c>
      <c r="B106" s="116" t="s">
        <v>921</v>
      </c>
      <c r="C106" s="116" t="s">
        <v>922</v>
      </c>
      <c r="D106" s="116" t="s">
        <v>923</v>
      </c>
      <c r="E106" s="115" t="s">
        <v>97</v>
      </c>
      <c r="F106" s="116" t="s">
        <v>103</v>
      </c>
      <c r="G106" s="115" t="s">
        <v>16</v>
      </c>
      <c r="H106" s="118" t="s">
        <v>114</v>
      </c>
      <c r="I106" s="183" t="s">
        <v>1595</v>
      </c>
      <c r="J106" s="102">
        <v>1</v>
      </c>
      <c r="K106" s="102" t="str">
        <f>IF(J106=1,"ORO",IF(J106=2,"PLATA",IF(J106=3,"BRONCE","")))</f>
        <v>ORO</v>
      </c>
    </row>
    <row r="107" spans="1:11" x14ac:dyDescent="0.25">
      <c r="A107" s="128" t="s">
        <v>1198</v>
      </c>
      <c r="B107" s="115" t="s">
        <v>828</v>
      </c>
      <c r="C107" s="115" t="s">
        <v>914</v>
      </c>
      <c r="D107" s="115" t="s">
        <v>827</v>
      </c>
      <c r="E107" s="115" t="s">
        <v>97</v>
      </c>
      <c r="F107" s="118" t="s">
        <v>101</v>
      </c>
      <c r="G107" s="115" t="s">
        <v>16</v>
      </c>
      <c r="H107" s="118" t="s">
        <v>114</v>
      </c>
      <c r="I107" s="183" t="s">
        <v>1594</v>
      </c>
      <c r="J107" s="102">
        <v>2</v>
      </c>
      <c r="K107" s="102" t="str">
        <f>IF(J107=1,"ORO",IF(J107=2,"PLATA",IF(J107=3,"BRONCE","")))</f>
        <v>PLATA</v>
      </c>
    </row>
    <row r="108" spans="1:11" x14ac:dyDescent="0.25">
      <c r="A108" s="128" t="s">
        <v>1211</v>
      </c>
      <c r="B108" s="116" t="s">
        <v>924</v>
      </c>
      <c r="C108" s="116" t="s">
        <v>925</v>
      </c>
      <c r="D108" s="116" t="s">
        <v>926</v>
      </c>
      <c r="E108" s="115" t="s">
        <v>97</v>
      </c>
      <c r="F108" s="116" t="s">
        <v>103</v>
      </c>
      <c r="G108" s="118" t="s">
        <v>13</v>
      </c>
      <c r="H108" s="118" t="s">
        <v>114</v>
      </c>
      <c r="I108" s="183" t="s">
        <v>1598</v>
      </c>
      <c r="J108" s="102">
        <v>1</v>
      </c>
      <c r="K108" s="102" t="str">
        <f>IF(J108=1,"ORO",IF(J108=2,"PLATA",IF(J108=3,"BRONCE","")))</f>
        <v>ORO</v>
      </c>
    </row>
    <row r="109" spans="1:11" x14ac:dyDescent="0.25">
      <c r="A109" s="128" t="s">
        <v>1231</v>
      </c>
      <c r="B109" s="118" t="s">
        <v>63</v>
      </c>
      <c r="C109" s="115" t="s">
        <v>683</v>
      </c>
      <c r="D109" s="118" t="s">
        <v>565</v>
      </c>
      <c r="E109" s="115" t="s">
        <v>97</v>
      </c>
      <c r="F109" s="118" t="s">
        <v>99</v>
      </c>
      <c r="G109" s="118" t="s">
        <v>13</v>
      </c>
      <c r="H109" s="118" t="s">
        <v>114</v>
      </c>
      <c r="I109" s="183" t="s">
        <v>1597</v>
      </c>
      <c r="J109" s="102">
        <v>2</v>
      </c>
      <c r="K109" s="102" t="str">
        <f>IF(J109=1,"ORO",IF(J109=2,"PLATA",IF(J109=3,"BRONCE","")))</f>
        <v>PLATA</v>
      </c>
    </row>
    <row r="110" spans="1:11" x14ac:dyDescent="0.25">
      <c r="A110" s="128" t="s">
        <v>1216</v>
      </c>
      <c r="B110" s="110" t="s">
        <v>1006</v>
      </c>
      <c r="C110" s="110" t="s">
        <v>19</v>
      </c>
      <c r="D110" s="110" t="s">
        <v>1007</v>
      </c>
      <c r="E110" s="115" t="s">
        <v>97</v>
      </c>
      <c r="F110" s="118" t="s">
        <v>100</v>
      </c>
      <c r="G110" s="118" t="s">
        <v>13</v>
      </c>
      <c r="H110" s="118" t="s">
        <v>114</v>
      </c>
      <c r="I110" s="183" t="s">
        <v>1596</v>
      </c>
      <c r="J110" s="102">
        <v>3</v>
      </c>
      <c r="K110" s="102" t="str">
        <f>IF(J110=1,"ORO",IF(J110=2,"PLATA",IF(J110=3,"BRONCE","")))</f>
        <v>BRONCE</v>
      </c>
    </row>
    <row r="111" spans="1:11" x14ac:dyDescent="0.25">
      <c r="A111" s="128" t="s">
        <v>1279</v>
      </c>
      <c r="B111" s="115" t="s">
        <v>58</v>
      </c>
      <c r="C111" s="115" t="s">
        <v>59</v>
      </c>
      <c r="D111" s="115" t="s">
        <v>60</v>
      </c>
      <c r="E111" s="115" t="s">
        <v>97</v>
      </c>
      <c r="F111" s="118" t="s">
        <v>99</v>
      </c>
      <c r="G111" s="118" t="s">
        <v>4</v>
      </c>
      <c r="H111" s="118" t="s">
        <v>114</v>
      </c>
      <c r="I111" s="183" t="s">
        <v>1599</v>
      </c>
      <c r="J111" s="102">
        <v>1</v>
      </c>
      <c r="K111" s="102" t="str">
        <f>IF(J111=1,"ORO",IF(J111=2,"PLATA",IF(J111=3,"BRONCE","")))</f>
        <v>ORO</v>
      </c>
    </row>
    <row r="112" spans="1:11" x14ac:dyDescent="0.25">
      <c r="A112" s="128" t="s">
        <v>1282</v>
      </c>
      <c r="B112" s="116" t="s">
        <v>238</v>
      </c>
      <c r="C112" s="116" t="s">
        <v>935</v>
      </c>
      <c r="D112" s="116" t="s">
        <v>936</v>
      </c>
      <c r="E112" s="115" t="s">
        <v>97</v>
      </c>
      <c r="F112" s="116" t="s">
        <v>103</v>
      </c>
      <c r="G112" s="118" t="s">
        <v>4</v>
      </c>
      <c r="H112" s="118" t="s">
        <v>114</v>
      </c>
      <c r="I112" s="183" t="s">
        <v>1601</v>
      </c>
      <c r="J112" s="102">
        <v>2</v>
      </c>
      <c r="K112" s="102" t="str">
        <f>IF(J112=1,"ORO",IF(J112=2,"PLATA",IF(J112=3,"BRONCE","")))</f>
        <v>PLATA</v>
      </c>
    </row>
    <row r="113" spans="1:11" x14ac:dyDescent="0.25">
      <c r="A113" s="128" t="s">
        <v>1265</v>
      </c>
      <c r="B113" s="120" t="s">
        <v>779</v>
      </c>
      <c r="C113" s="120" t="s">
        <v>35</v>
      </c>
      <c r="D113" s="120" t="s">
        <v>796</v>
      </c>
      <c r="E113" s="115" t="s">
        <v>97</v>
      </c>
      <c r="F113" s="118" t="s">
        <v>106</v>
      </c>
      <c r="G113" s="118" t="s">
        <v>4</v>
      </c>
      <c r="H113" s="118" t="s">
        <v>114</v>
      </c>
      <c r="I113" s="183" t="s">
        <v>1600</v>
      </c>
      <c r="J113" s="102">
        <v>3</v>
      </c>
      <c r="K113" s="102" t="str">
        <f>IF(J113=1,"ORO",IF(J113=2,"PLATA",IF(J113=3,"BRONCE","")))</f>
        <v>BRONCE</v>
      </c>
    </row>
    <row r="114" spans="1:11" x14ac:dyDescent="0.25">
      <c r="A114" s="128" t="s">
        <v>1308</v>
      </c>
      <c r="B114" s="118" t="s">
        <v>40</v>
      </c>
      <c r="C114" s="115" t="s">
        <v>568</v>
      </c>
      <c r="D114" s="118" t="s">
        <v>569</v>
      </c>
      <c r="E114" s="115" t="s">
        <v>97</v>
      </c>
      <c r="F114" s="118" t="s">
        <v>99</v>
      </c>
      <c r="G114" s="118" t="s">
        <v>3</v>
      </c>
      <c r="H114" s="118" t="s">
        <v>114</v>
      </c>
      <c r="I114" s="183" t="s">
        <v>1602</v>
      </c>
      <c r="J114" s="102">
        <v>1</v>
      </c>
      <c r="K114" s="102" t="str">
        <f>IF(J114=1,"ORO",IF(J114=2,"PLATA",IF(J114=3,"BRONCE","")))</f>
        <v>ORO</v>
      </c>
    </row>
    <row r="115" spans="1:11" x14ac:dyDescent="0.25">
      <c r="A115" s="128" t="s">
        <v>1319</v>
      </c>
      <c r="B115" s="116" t="s">
        <v>379</v>
      </c>
      <c r="C115" s="116" t="s">
        <v>944</v>
      </c>
      <c r="D115" s="116" t="s">
        <v>380</v>
      </c>
      <c r="E115" s="115" t="s">
        <v>97</v>
      </c>
      <c r="F115" s="116" t="s">
        <v>103</v>
      </c>
      <c r="G115" s="118" t="s">
        <v>3</v>
      </c>
      <c r="H115" s="118" t="s">
        <v>114</v>
      </c>
      <c r="I115" s="183" t="s">
        <v>1605</v>
      </c>
      <c r="J115" s="102">
        <v>2</v>
      </c>
      <c r="K115" s="102" t="str">
        <f>IF(J115=1,"ORO",IF(J115=2,"PLATA",IF(J115=3,"BRONCE","")))</f>
        <v>PLATA</v>
      </c>
    </row>
    <row r="116" spans="1:11" x14ac:dyDescent="0.25">
      <c r="A116" s="128" t="s">
        <v>1320</v>
      </c>
      <c r="B116" s="116" t="s">
        <v>366</v>
      </c>
      <c r="C116" s="116" t="s">
        <v>945</v>
      </c>
      <c r="D116" s="116" t="s">
        <v>946</v>
      </c>
      <c r="E116" s="115" t="s">
        <v>97</v>
      </c>
      <c r="F116" s="116" t="s">
        <v>103</v>
      </c>
      <c r="G116" s="118" t="s">
        <v>3</v>
      </c>
      <c r="H116" s="118" t="s">
        <v>114</v>
      </c>
      <c r="I116" s="183" t="s">
        <v>1604</v>
      </c>
      <c r="J116" s="102">
        <v>3</v>
      </c>
      <c r="K116" s="102" t="str">
        <f>IF(J116=1,"ORO",IF(J116=2,"PLATA",IF(J116=3,"BRONCE","")))</f>
        <v>BRONCE</v>
      </c>
    </row>
    <row r="117" spans="1:11" x14ac:dyDescent="0.25">
      <c r="A117" s="128" t="s">
        <v>1306</v>
      </c>
      <c r="B117" s="118" t="s">
        <v>1161</v>
      </c>
      <c r="C117" s="115" t="s">
        <v>681</v>
      </c>
      <c r="D117" s="118" t="s">
        <v>567</v>
      </c>
      <c r="E117" s="115" t="s">
        <v>97</v>
      </c>
      <c r="F117" s="118" t="s">
        <v>99</v>
      </c>
      <c r="G117" s="118" t="s">
        <v>3</v>
      </c>
      <c r="H117" s="115" t="s">
        <v>114</v>
      </c>
      <c r="I117" s="183" t="s">
        <v>1603</v>
      </c>
      <c r="J117" s="102">
        <v>4</v>
      </c>
      <c r="K117" s="102" t="str">
        <f>IF(J117=1,"ORO",IF(J117=2,"PLATA",IF(J117=3,"BRONCE","")))</f>
        <v/>
      </c>
    </row>
    <row r="118" spans="1:11" x14ac:dyDescent="0.25">
      <c r="A118" s="128" t="s">
        <v>1347</v>
      </c>
      <c r="B118" s="115" t="s">
        <v>700</v>
      </c>
      <c r="C118" s="115" t="s">
        <v>44</v>
      </c>
      <c r="D118" s="115" t="s">
        <v>701</v>
      </c>
      <c r="E118" s="115" t="s">
        <v>97</v>
      </c>
      <c r="F118" s="118" t="s">
        <v>99</v>
      </c>
      <c r="G118" s="115" t="s">
        <v>9</v>
      </c>
      <c r="H118" s="118" t="s">
        <v>114</v>
      </c>
      <c r="I118" s="183" t="s">
        <v>1606</v>
      </c>
      <c r="J118" s="102">
        <v>1</v>
      </c>
      <c r="K118" s="102" t="str">
        <f>IF(J118=1,"ORO",IF(J118=2,"PLATA",IF(J118=3,"BRONCE","")))</f>
        <v>ORO</v>
      </c>
    </row>
    <row r="119" spans="1:11" x14ac:dyDescent="0.25">
      <c r="A119" s="128" t="s">
        <v>1406</v>
      </c>
      <c r="B119" s="115" t="s">
        <v>83</v>
      </c>
      <c r="C119" s="115" t="s">
        <v>84</v>
      </c>
      <c r="D119" s="115" t="s">
        <v>85</v>
      </c>
      <c r="E119" s="115" t="s">
        <v>97</v>
      </c>
      <c r="F119" s="118" t="s">
        <v>99</v>
      </c>
      <c r="G119" s="115" t="s">
        <v>8</v>
      </c>
      <c r="H119" s="118" t="s">
        <v>114</v>
      </c>
      <c r="I119" s="183" t="s">
        <v>1607</v>
      </c>
      <c r="J119" s="102">
        <v>1</v>
      </c>
      <c r="K119" s="102" t="str">
        <f>IF(J119=1,"ORO",IF(J119=2,"PLATA",IF(J119=3,"BRONCE","")))</f>
        <v>ORO</v>
      </c>
    </row>
    <row r="120" spans="1:11" x14ac:dyDescent="0.25">
      <c r="A120" s="163" t="s">
        <v>1419</v>
      </c>
      <c r="B120" s="157" t="s">
        <v>909</v>
      </c>
      <c r="C120" s="157" t="s">
        <v>910</v>
      </c>
      <c r="D120" s="157" t="s">
        <v>911</v>
      </c>
      <c r="E120" s="157" t="s">
        <v>97</v>
      </c>
      <c r="F120" s="158" t="s">
        <v>1157</v>
      </c>
      <c r="G120" s="157" t="s">
        <v>8</v>
      </c>
      <c r="H120" s="158" t="s">
        <v>114</v>
      </c>
      <c r="I120" s="184" t="s">
        <v>1608</v>
      </c>
      <c r="J120" s="161">
        <v>1</v>
      </c>
      <c r="K120" s="161" t="str">
        <f>IF(J120=1,"ORO",IF(J120=2,"PLATA",IF(J120=3,"BRONCE","")))</f>
        <v>ORO</v>
      </c>
    </row>
    <row r="121" spans="1:11" x14ac:dyDescent="0.25">
      <c r="A121" s="128" t="s">
        <v>1412</v>
      </c>
      <c r="B121" s="116" t="s">
        <v>361</v>
      </c>
      <c r="C121" s="116" t="s">
        <v>407</v>
      </c>
      <c r="D121" s="116" t="s">
        <v>953</v>
      </c>
      <c r="E121" s="115" t="s">
        <v>97</v>
      </c>
      <c r="F121" s="116" t="s">
        <v>103</v>
      </c>
      <c r="G121" s="115" t="s">
        <v>8</v>
      </c>
      <c r="H121" s="118" t="s">
        <v>114</v>
      </c>
      <c r="I121" s="183" t="s">
        <v>1609</v>
      </c>
      <c r="J121" s="102">
        <v>2</v>
      </c>
      <c r="K121" s="102" t="str">
        <f>IF(J121=1,"ORO",IF(J121=2,"PLATA",IF(J121=3,"BRONCE","")))</f>
        <v>PLATA</v>
      </c>
    </row>
    <row r="122" spans="1:11" x14ac:dyDescent="0.25">
      <c r="A122" s="128" t="s">
        <v>1445</v>
      </c>
      <c r="B122" s="115" t="s">
        <v>231</v>
      </c>
      <c r="C122" s="115" t="s">
        <v>46</v>
      </c>
      <c r="D122" s="115" t="s">
        <v>1163</v>
      </c>
      <c r="E122" s="115" t="s">
        <v>97</v>
      </c>
      <c r="F122" s="118" t="s">
        <v>255</v>
      </c>
      <c r="G122" s="118" t="s">
        <v>10</v>
      </c>
      <c r="H122" s="118" t="s">
        <v>114</v>
      </c>
      <c r="I122" s="183" t="s">
        <v>1601</v>
      </c>
      <c r="J122" s="102">
        <v>1</v>
      </c>
      <c r="K122" s="102" t="str">
        <f>IF(J122=1,"ORO",IF(J122=2,"PLATA",IF(J122=3,"BRONCE","")))</f>
        <v>ORO</v>
      </c>
    </row>
    <row r="123" spans="1:11" x14ac:dyDescent="0.25">
      <c r="A123" s="128" t="s">
        <v>1444</v>
      </c>
      <c r="B123" s="115" t="s">
        <v>221</v>
      </c>
      <c r="C123" s="115" t="s">
        <v>222</v>
      </c>
      <c r="D123" s="115" t="s">
        <v>223</v>
      </c>
      <c r="E123" s="115" t="s">
        <v>97</v>
      </c>
      <c r="F123" s="118" t="s">
        <v>255</v>
      </c>
      <c r="G123" s="118" t="s">
        <v>10</v>
      </c>
      <c r="H123" s="118" t="s">
        <v>114</v>
      </c>
      <c r="I123" s="183" t="s">
        <v>1600</v>
      </c>
      <c r="J123" s="102">
        <v>2</v>
      </c>
      <c r="K123" s="102" t="str">
        <f>IF(J123=1,"ORO",IF(J123=2,"PLATA",IF(J123=3,"BRONCE","")))</f>
        <v>PLATA</v>
      </c>
    </row>
    <row r="124" spans="1:11" x14ac:dyDescent="0.25">
      <c r="A124" s="128" t="s">
        <v>1463</v>
      </c>
      <c r="B124" s="118" t="s">
        <v>131</v>
      </c>
      <c r="C124" s="118" t="s">
        <v>132</v>
      </c>
      <c r="D124" s="118" t="s">
        <v>133</v>
      </c>
      <c r="E124" s="115" t="s">
        <v>97</v>
      </c>
      <c r="F124" s="118" t="s">
        <v>99</v>
      </c>
      <c r="G124" s="115" t="s">
        <v>6</v>
      </c>
      <c r="H124" s="118" t="s">
        <v>114</v>
      </c>
      <c r="I124" s="183" t="s">
        <v>1610</v>
      </c>
      <c r="J124" s="102">
        <v>1</v>
      </c>
      <c r="K124" s="102" t="str">
        <f>IF(J124=1,"ORO",IF(J124=2,"PLATA",IF(J124=3,"BRONCE","")))</f>
        <v>ORO</v>
      </c>
    </row>
    <row r="125" spans="1:11" x14ac:dyDescent="0.25">
      <c r="A125" s="128" t="s">
        <v>1196</v>
      </c>
      <c r="B125" s="115" t="s">
        <v>41</v>
      </c>
      <c r="C125" s="115" t="s">
        <v>709</v>
      </c>
      <c r="D125" s="115" t="s">
        <v>710</v>
      </c>
      <c r="E125" s="115" t="s">
        <v>97</v>
      </c>
      <c r="F125" s="118" t="s">
        <v>99</v>
      </c>
      <c r="G125" s="115" t="s">
        <v>16</v>
      </c>
      <c r="H125" s="118" t="s">
        <v>108</v>
      </c>
      <c r="I125" s="183" t="s">
        <v>1516</v>
      </c>
      <c r="J125" s="102">
        <v>1</v>
      </c>
      <c r="K125" s="102" t="str">
        <f>IF(J125=1,"ORO",IF(J125=2,"PLATA",IF(J125=3,"BRONCE","")))</f>
        <v>ORO</v>
      </c>
    </row>
    <row r="126" spans="1:11" x14ac:dyDescent="0.25">
      <c r="A126" s="128" t="s">
        <v>1321</v>
      </c>
      <c r="B126" s="116" t="s">
        <v>83</v>
      </c>
      <c r="C126" s="116" t="s">
        <v>947</v>
      </c>
      <c r="D126" s="116" t="s">
        <v>948</v>
      </c>
      <c r="E126" s="115" t="s">
        <v>97</v>
      </c>
      <c r="F126" s="116" t="s">
        <v>103</v>
      </c>
      <c r="G126" s="118" t="s">
        <v>3</v>
      </c>
      <c r="H126" s="118" t="s">
        <v>108</v>
      </c>
      <c r="I126" s="183" t="s">
        <v>1518</v>
      </c>
      <c r="J126" s="102">
        <v>1</v>
      </c>
      <c r="K126" s="102" t="str">
        <f>IF(J126=1,"ORO",IF(J126=2,"PLATA",IF(J126=3,"BRONCE","")))</f>
        <v>ORO</v>
      </c>
    </row>
    <row r="127" spans="1:11" x14ac:dyDescent="0.25">
      <c r="A127" s="128" t="s">
        <v>1317</v>
      </c>
      <c r="B127" s="115" t="s">
        <v>374</v>
      </c>
      <c r="C127" s="115" t="s">
        <v>914</v>
      </c>
      <c r="D127" s="115" t="s">
        <v>37</v>
      </c>
      <c r="E127" s="115" t="s">
        <v>97</v>
      </c>
      <c r="F127" s="118" t="s">
        <v>101</v>
      </c>
      <c r="G127" s="118" t="s">
        <v>3</v>
      </c>
      <c r="H127" s="118" t="s">
        <v>108</v>
      </c>
      <c r="I127" s="183" t="s">
        <v>1517</v>
      </c>
      <c r="J127" s="102">
        <v>2</v>
      </c>
      <c r="K127" s="102" t="str">
        <f>IF(J127=1,"ORO",IF(J127=2,"PLATA",IF(J127=3,"BRONCE","")))</f>
        <v>PLATA</v>
      </c>
    </row>
    <row r="128" spans="1:11" x14ac:dyDescent="0.25">
      <c r="A128" s="128" t="s">
        <v>1413</v>
      </c>
      <c r="B128" s="116" t="s">
        <v>683</v>
      </c>
      <c r="C128" s="116" t="s">
        <v>383</v>
      </c>
      <c r="D128" s="116" t="s">
        <v>952</v>
      </c>
      <c r="E128" s="115" t="s">
        <v>97</v>
      </c>
      <c r="F128" s="116" t="s">
        <v>103</v>
      </c>
      <c r="G128" s="115" t="s">
        <v>8</v>
      </c>
      <c r="H128" s="118" t="s">
        <v>108</v>
      </c>
      <c r="I128" s="183" t="s">
        <v>1520</v>
      </c>
      <c r="J128" s="102">
        <v>1</v>
      </c>
      <c r="K128" s="102" t="str">
        <f>IF(J128=1,"ORO",IF(J128=2,"PLATA",IF(J128=3,"BRONCE","")))</f>
        <v>ORO</v>
      </c>
    </row>
    <row r="129" spans="1:11" x14ac:dyDescent="0.25">
      <c r="A129" s="128" t="s">
        <v>1410</v>
      </c>
      <c r="B129" s="115" t="s">
        <v>817</v>
      </c>
      <c r="C129" s="115" t="s">
        <v>914</v>
      </c>
      <c r="D129" s="115" t="s">
        <v>42</v>
      </c>
      <c r="E129" s="115" t="s">
        <v>97</v>
      </c>
      <c r="F129" s="118" t="s">
        <v>101</v>
      </c>
      <c r="G129" s="115" t="s">
        <v>8</v>
      </c>
      <c r="H129" s="118" t="s">
        <v>108</v>
      </c>
      <c r="I129" s="183" t="s">
        <v>1519</v>
      </c>
      <c r="J129" s="102">
        <v>2</v>
      </c>
      <c r="K129" s="102" t="str">
        <f>IF(J129=1,"ORO",IF(J129=2,"PLATA",IF(J129=3,"BRONCE","")))</f>
        <v>PLATA</v>
      </c>
    </row>
    <row r="130" spans="1:11" x14ac:dyDescent="0.25">
      <c r="A130" s="128" t="s">
        <v>1467</v>
      </c>
      <c r="B130" s="118" t="s">
        <v>137</v>
      </c>
      <c r="C130" s="118" t="s">
        <v>138</v>
      </c>
      <c r="D130" s="118" t="s">
        <v>139</v>
      </c>
      <c r="E130" s="115" t="s">
        <v>97</v>
      </c>
      <c r="F130" s="118" t="s">
        <v>99</v>
      </c>
      <c r="G130" s="115" t="s">
        <v>7</v>
      </c>
      <c r="H130" s="118" t="s">
        <v>108</v>
      </c>
      <c r="I130" s="183" t="s">
        <v>1522</v>
      </c>
      <c r="J130" s="102">
        <v>1</v>
      </c>
      <c r="K130" s="102" t="str">
        <f>IF(J130=1,"ORO",IF(J130=2,"PLATA",IF(J130=3,"BRONCE","")))</f>
        <v>ORO</v>
      </c>
    </row>
    <row r="131" spans="1:11" x14ac:dyDescent="0.25">
      <c r="A131" s="128" t="s">
        <v>1466</v>
      </c>
      <c r="B131" s="118" t="s">
        <v>20</v>
      </c>
      <c r="C131" s="118" t="s">
        <v>21</v>
      </c>
      <c r="D131" s="118" t="s">
        <v>22</v>
      </c>
      <c r="E131" s="115" t="s">
        <v>97</v>
      </c>
      <c r="F131" s="118" t="s">
        <v>99</v>
      </c>
      <c r="G131" s="115" t="s">
        <v>7</v>
      </c>
      <c r="H131" s="118" t="s">
        <v>108</v>
      </c>
      <c r="I131" s="183" t="s">
        <v>1521</v>
      </c>
      <c r="J131" s="102">
        <v>2</v>
      </c>
      <c r="K131" s="102" t="str">
        <f>IF(J131=1,"ORO",IF(J131=2,"PLATA",IF(J131=3,"BRONCE","")))</f>
        <v>PLATA</v>
      </c>
    </row>
    <row r="132" spans="1:11" x14ac:dyDescent="0.25">
      <c r="A132" s="128" t="s">
        <v>1181</v>
      </c>
      <c r="B132" s="115" t="s">
        <v>35</v>
      </c>
      <c r="C132" s="115" t="s">
        <v>225</v>
      </c>
      <c r="D132" s="115" t="s">
        <v>1130</v>
      </c>
      <c r="E132" s="115" t="s">
        <v>97</v>
      </c>
      <c r="F132" s="118" t="s">
        <v>255</v>
      </c>
      <c r="G132" s="115" t="s">
        <v>91</v>
      </c>
      <c r="H132" s="115" t="s">
        <v>117</v>
      </c>
      <c r="I132" s="183" t="s">
        <v>1707</v>
      </c>
      <c r="J132" s="102">
        <v>1</v>
      </c>
      <c r="K132" s="102" t="str">
        <f>IF(J132=1,"ORO",IF(J132=2,"PLATA",IF(J132=3,"BRONCE","")))</f>
        <v>ORO</v>
      </c>
    </row>
    <row r="133" spans="1:11" x14ac:dyDescent="0.25">
      <c r="A133" s="128" t="s">
        <v>1180</v>
      </c>
      <c r="B133" s="115" t="s">
        <v>390</v>
      </c>
      <c r="C133" s="115" t="s">
        <v>238</v>
      </c>
      <c r="D133" s="115" t="s">
        <v>1129</v>
      </c>
      <c r="E133" s="115" t="s">
        <v>97</v>
      </c>
      <c r="F133" s="118" t="s">
        <v>102</v>
      </c>
      <c r="G133" s="115" t="s">
        <v>91</v>
      </c>
      <c r="H133" s="115" t="s">
        <v>117</v>
      </c>
      <c r="I133" s="183" t="s">
        <v>1708</v>
      </c>
      <c r="J133" s="102">
        <v>2</v>
      </c>
      <c r="K133" s="102" t="str">
        <f>IF(J133=1,"ORO",IF(J133=2,"PLATA",IF(J133=3,"BRONCE","")))</f>
        <v>PLATA</v>
      </c>
    </row>
    <row r="134" spans="1:11" x14ac:dyDescent="0.25">
      <c r="A134" s="128" t="s">
        <v>1207</v>
      </c>
      <c r="B134" s="110" t="s">
        <v>410</v>
      </c>
      <c r="C134" s="110" t="s">
        <v>400</v>
      </c>
      <c r="D134" s="110" t="s">
        <v>1015</v>
      </c>
      <c r="E134" s="115" t="s">
        <v>97</v>
      </c>
      <c r="F134" s="118" t="s">
        <v>100</v>
      </c>
      <c r="G134" s="115" t="s">
        <v>16</v>
      </c>
      <c r="H134" s="115" t="s">
        <v>117</v>
      </c>
      <c r="I134" s="183" t="s">
        <v>1696</v>
      </c>
      <c r="J134" s="102">
        <v>1</v>
      </c>
      <c r="K134" s="102" t="str">
        <f>IF(J134=1,"ORO",IF(J134=2,"PLATA",IF(J134=3,"BRONCE","")))</f>
        <v>ORO</v>
      </c>
    </row>
    <row r="135" spans="1:11" x14ac:dyDescent="0.25">
      <c r="A135" s="128" t="s">
        <v>1204</v>
      </c>
      <c r="B135" s="120" t="s">
        <v>28</v>
      </c>
      <c r="C135" s="120" t="s">
        <v>786</v>
      </c>
      <c r="D135" s="120" t="s">
        <v>797</v>
      </c>
      <c r="E135" s="115" t="s">
        <v>97</v>
      </c>
      <c r="F135" s="118" t="s">
        <v>106</v>
      </c>
      <c r="G135" s="115" t="s">
        <v>16</v>
      </c>
      <c r="H135" s="115" t="s">
        <v>117</v>
      </c>
      <c r="I135" s="183" t="s">
        <v>1695</v>
      </c>
      <c r="J135" s="102">
        <v>2</v>
      </c>
      <c r="K135" s="102" t="str">
        <f>IF(J135=1,"ORO",IF(J135=2,"PLATA",IF(J135=3,"BRONCE","")))</f>
        <v>PLATA</v>
      </c>
    </row>
    <row r="136" spans="1:11" x14ac:dyDescent="0.25">
      <c r="A136" s="128" t="s">
        <v>1206</v>
      </c>
      <c r="B136" s="110" t="s">
        <v>1003</v>
      </c>
      <c r="C136" s="110" t="s">
        <v>563</v>
      </c>
      <c r="D136" s="110" t="s">
        <v>1004</v>
      </c>
      <c r="E136" s="115" t="s">
        <v>97</v>
      </c>
      <c r="F136" s="118" t="s">
        <v>100</v>
      </c>
      <c r="G136" s="115" t="s">
        <v>16</v>
      </c>
      <c r="H136" s="115" t="s">
        <v>117</v>
      </c>
      <c r="I136" s="183" t="s">
        <v>1693</v>
      </c>
      <c r="J136" s="102">
        <v>3</v>
      </c>
      <c r="K136" s="102" t="str">
        <f>IF(J136=1,"ORO",IF(J136=2,"PLATA",IF(J136=3,"BRONCE","")))</f>
        <v>BRONCE</v>
      </c>
    </row>
    <row r="137" spans="1:11" x14ac:dyDescent="0.25">
      <c r="A137" s="128" t="s">
        <v>1195</v>
      </c>
      <c r="B137" s="118" t="s">
        <v>579</v>
      </c>
      <c r="C137" s="115" t="s">
        <v>674</v>
      </c>
      <c r="D137" s="118" t="s">
        <v>675</v>
      </c>
      <c r="E137" s="115" t="s">
        <v>97</v>
      </c>
      <c r="F137" s="118" t="s">
        <v>99</v>
      </c>
      <c r="G137" s="115" t="s">
        <v>16</v>
      </c>
      <c r="H137" s="115" t="s">
        <v>117</v>
      </c>
      <c r="I137" s="183" t="s">
        <v>1694</v>
      </c>
      <c r="J137" s="102">
        <v>4</v>
      </c>
      <c r="K137" s="102" t="str">
        <f>IF(J137=1,"ORO",IF(J137=2,"PLATA",IF(J137=3,"BRONCE","")))</f>
        <v/>
      </c>
    </row>
    <row r="138" spans="1:11" x14ac:dyDescent="0.25">
      <c r="A138" s="128" t="s">
        <v>1247</v>
      </c>
      <c r="B138" s="118" t="s">
        <v>544</v>
      </c>
      <c r="C138" s="115" t="s">
        <v>236</v>
      </c>
      <c r="D138" s="118" t="s">
        <v>219</v>
      </c>
      <c r="E138" s="115" t="s">
        <v>97</v>
      </c>
      <c r="F138" s="118" t="s">
        <v>99</v>
      </c>
      <c r="G138" s="118" t="s">
        <v>13</v>
      </c>
      <c r="H138" s="118" t="s">
        <v>117</v>
      </c>
      <c r="I138" s="183" t="s">
        <v>1698</v>
      </c>
      <c r="J138" s="102">
        <v>1</v>
      </c>
      <c r="K138" s="102" t="str">
        <f>IF(J138=1,"ORO",IF(J138=2,"PLATA",IF(J138=3,"BRONCE","")))</f>
        <v>ORO</v>
      </c>
    </row>
    <row r="139" spans="1:11" x14ac:dyDescent="0.25">
      <c r="A139" s="128" t="s">
        <v>1235</v>
      </c>
      <c r="B139" s="118" t="s">
        <v>269</v>
      </c>
      <c r="C139" s="115" t="s">
        <v>224</v>
      </c>
      <c r="D139" s="118" t="s">
        <v>564</v>
      </c>
      <c r="E139" s="115" t="s">
        <v>97</v>
      </c>
      <c r="F139" s="118" t="s">
        <v>99</v>
      </c>
      <c r="G139" s="118" t="s">
        <v>13</v>
      </c>
      <c r="H139" s="115" t="s">
        <v>117</v>
      </c>
      <c r="I139" s="183" t="s">
        <v>1697</v>
      </c>
      <c r="J139" s="102">
        <v>2</v>
      </c>
      <c r="K139" s="102" t="str">
        <f>IF(J139=1,"ORO",IF(J139=2,"PLATA",IF(J139=3,"BRONCE","")))</f>
        <v>PLATA</v>
      </c>
    </row>
    <row r="140" spans="1:11" x14ac:dyDescent="0.25">
      <c r="A140" s="128" t="s">
        <v>1276</v>
      </c>
      <c r="B140" s="115" t="s">
        <v>544</v>
      </c>
      <c r="C140" s="115" t="s">
        <v>236</v>
      </c>
      <c r="D140" s="115" t="s">
        <v>712</v>
      </c>
      <c r="E140" s="115" t="s">
        <v>97</v>
      </c>
      <c r="F140" s="118" t="s">
        <v>99</v>
      </c>
      <c r="G140" s="118" t="s">
        <v>4</v>
      </c>
      <c r="H140" s="115" t="s">
        <v>117</v>
      </c>
      <c r="I140" s="183" t="s">
        <v>1699</v>
      </c>
      <c r="J140" s="102">
        <v>1</v>
      </c>
      <c r="K140" s="102" t="str">
        <f>IF(J140=1,"ORO",IF(J140=2,"PLATA",IF(J140=3,"BRONCE","")))</f>
        <v>ORO</v>
      </c>
    </row>
    <row r="141" spans="1:11" x14ac:dyDescent="0.25">
      <c r="A141" s="128" t="s">
        <v>1312</v>
      </c>
      <c r="B141" s="118" t="s">
        <v>582</v>
      </c>
      <c r="C141" s="115" t="s">
        <v>35</v>
      </c>
      <c r="D141" s="118" t="s">
        <v>583</v>
      </c>
      <c r="E141" s="115" t="s">
        <v>97</v>
      </c>
      <c r="F141" s="118" t="s">
        <v>99</v>
      </c>
      <c r="G141" s="118" t="s">
        <v>3</v>
      </c>
      <c r="H141" s="115" t="s">
        <v>117</v>
      </c>
      <c r="I141" s="183" t="s">
        <v>1701</v>
      </c>
      <c r="J141" s="102">
        <v>1</v>
      </c>
      <c r="K141" s="102" t="str">
        <f>IF(J141=1,"ORO",IF(J141=2,"PLATA",IF(J141=3,"BRONCE","")))</f>
        <v>ORO</v>
      </c>
    </row>
    <row r="142" spans="1:11" x14ac:dyDescent="0.25">
      <c r="A142" s="128" t="s">
        <v>1309</v>
      </c>
      <c r="B142" s="118" t="s">
        <v>36</v>
      </c>
      <c r="C142" s="115" t="s">
        <v>366</v>
      </c>
      <c r="D142" s="118" t="s">
        <v>693</v>
      </c>
      <c r="E142" s="115" t="s">
        <v>97</v>
      </c>
      <c r="F142" s="118" t="s">
        <v>99</v>
      </c>
      <c r="G142" s="118" t="s">
        <v>3</v>
      </c>
      <c r="H142" s="115" t="s">
        <v>117</v>
      </c>
      <c r="I142" s="183" t="s">
        <v>1702</v>
      </c>
      <c r="J142" s="102">
        <v>2</v>
      </c>
      <c r="K142" s="102" t="str">
        <f>IF(J142=1,"ORO",IF(J142=2,"PLATA",IF(J142=3,"BRONCE","")))</f>
        <v>PLATA</v>
      </c>
    </row>
    <row r="143" spans="1:11" x14ac:dyDescent="0.25">
      <c r="A143" s="128" t="s">
        <v>1330</v>
      </c>
      <c r="B143" s="120" t="s">
        <v>269</v>
      </c>
      <c r="C143" s="120" t="s">
        <v>21</v>
      </c>
      <c r="D143" s="120" t="s">
        <v>794</v>
      </c>
      <c r="E143" s="115" t="s">
        <v>97</v>
      </c>
      <c r="F143" s="118" t="s">
        <v>106</v>
      </c>
      <c r="G143" s="118" t="s">
        <v>3</v>
      </c>
      <c r="H143" s="118" t="s">
        <v>117</v>
      </c>
      <c r="I143" s="183" t="s">
        <v>1703</v>
      </c>
      <c r="J143" s="102">
        <v>3</v>
      </c>
      <c r="K143" s="102" t="str">
        <f>IF(J143=1,"ORO",IF(J143=2,"PLATA",IF(J143=3,"BRONCE","")))</f>
        <v>BRONCE</v>
      </c>
    </row>
    <row r="144" spans="1:11" x14ac:dyDescent="0.25">
      <c r="A144" s="128" t="s">
        <v>1335</v>
      </c>
      <c r="B144" s="110" t="s">
        <v>1005</v>
      </c>
      <c r="C144" s="110" t="s">
        <v>269</v>
      </c>
      <c r="D144" s="110" t="s">
        <v>139</v>
      </c>
      <c r="E144" s="115" t="s">
        <v>97</v>
      </c>
      <c r="F144" s="118" t="s">
        <v>100</v>
      </c>
      <c r="G144" s="118" t="s">
        <v>3</v>
      </c>
      <c r="H144" s="115" t="s">
        <v>117</v>
      </c>
      <c r="I144" s="183" t="s">
        <v>1700</v>
      </c>
      <c r="J144" s="102">
        <v>4</v>
      </c>
      <c r="K144" s="102" t="str">
        <f>IF(J144=1,"ORO",IF(J144=2,"PLATA",IF(J144=3,"BRONCE","")))</f>
        <v/>
      </c>
    </row>
    <row r="145" spans="1:11" x14ac:dyDescent="0.25">
      <c r="A145" s="128" t="s">
        <v>1357</v>
      </c>
      <c r="B145" s="115" t="s">
        <v>225</v>
      </c>
      <c r="C145" s="115" t="s">
        <v>914</v>
      </c>
      <c r="D145" s="115" t="s">
        <v>226</v>
      </c>
      <c r="E145" s="115" t="s">
        <v>97</v>
      </c>
      <c r="F145" s="118" t="s">
        <v>255</v>
      </c>
      <c r="G145" s="115" t="s">
        <v>9</v>
      </c>
      <c r="H145" s="115" t="s">
        <v>117</v>
      </c>
      <c r="I145" s="183" t="s">
        <v>1704</v>
      </c>
      <c r="J145" s="102">
        <v>1</v>
      </c>
      <c r="K145" s="102" t="str">
        <f>IF(J145=1,"ORO",IF(J145=2,"PLATA",IF(J145=3,"BRONCE","")))</f>
        <v>ORO</v>
      </c>
    </row>
    <row r="146" spans="1:11" x14ac:dyDescent="0.25">
      <c r="A146" s="128" t="s">
        <v>1417</v>
      </c>
      <c r="B146" s="115" t="s">
        <v>228</v>
      </c>
      <c r="C146" s="115" t="s">
        <v>1139</v>
      </c>
      <c r="D146" s="115" t="s">
        <v>55</v>
      </c>
      <c r="E146" s="115" t="s">
        <v>97</v>
      </c>
      <c r="F146" s="118" t="s">
        <v>255</v>
      </c>
      <c r="G146" s="115" t="s">
        <v>8</v>
      </c>
      <c r="H146" s="115" t="s">
        <v>117</v>
      </c>
      <c r="I146" s="183" t="s">
        <v>1705</v>
      </c>
      <c r="J146" s="102">
        <v>1</v>
      </c>
      <c r="K146" s="102" t="str">
        <f>IF(J146=1,"ORO",IF(J146=2,"PLATA",IF(J146=3,"BRONCE","")))</f>
        <v>ORO</v>
      </c>
    </row>
    <row r="147" spans="1:11" x14ac:dyDescent="0.25">
      <c r="A147" s="128" t="s">
        <v>1416</v>
      </c>
      <c r="B147" s="120" t="s">
        <v>426</v>
      </c>
      <c r="C147" s="120" t="s">
        <v>785</v>
      </c>
      <c r="D147" s="120" t="s">
        <v>795</v>
      </c>
      <c r="E147" s="115" t="s">
        <v>97</v>
      </c>
      <c r="F147" s="118" t="s">
        <v>106</v>
      </c>
      <c r="G147" s="115" t="s">
        <v>8</v>
      </c>
      <c r="H147" s="115" t="s">
        <v>117</v>
      </c>
      <c r="I147" s="183" t="s">
        <v>1706</v>
      </c>
      <c r="J147" s="102">
        <v>2</v>
      </c>
      <c r="K147" s="102" t="str">
        <f>IF(J147=1,"ORO",IF(J147=2,"PLATA",IF(J147=3,"BRONCE","")))</f>
        <v>PLATA</v>
      </c>
    </row>
    <row r="148" spans="1:11" x14ac:dyDescent="0.25">
      <c r="A148" s="128" t="s">
        <v>1182</v>
      </c>
      <c r="B148" s="115" t="s">
        <v>1131</v>
      </c>
      <c r="C148" s="115" t="s">
        <v>228</v>
      </c>
      <c r="D148" s="115" t="s">
        <v>1132</v>
      </c>
      <c r="E148" s="115" t="s">
        <v>97</v>
      </c>
      <c r="F148" s="118" t="s">
        <v>255</v>
      </c>
      <c r="G148" s="115" t="s">
        <v>91</v>
      </c>
      <c r="H148" s="115" t="s">
        <v>115</v>
      </c>
      <c r="I148" s="183" t="s">
        <v>1636</v>
      </c>
      <c r="J148" s="102">
        <v>1</v>
      </c>
      <c r="K148" s="102" t="str">
        <f>IF(J148=1,"ORO",IF(J148=2,"PLATA",IF(J148=3,"BRONCE","")))</f>
        <v>ORO</v>
      </c>
    </row>
    <row r="149" spans="1:11" x14ac:dyDescent="0.25">
      <c r="A149" s="128" t="s">
        <v>1176</v>
      </c>
      <c r="B149" s="116" t="s">
        <v>269</v>
      </c>
      <c r="C149" s="116" t="s">
        <v>584</v>
      </c>
      <c r="D149" s="116" t="s">
        <v>917</v>
      </c>
      <c r="E149" s="115" t="s">
        <v>97</v>
      </c>
      <c r="F149" s="116" t="s">
        <v>103</v>
      </c>
      <c r="G149" s="115" t="s">
        <v>91</v>
      </c>
      <c r="H149" s="115" t="s">
        <v>115</v>
      </c>
      <c r="I149" s="183" t="s">
        <v>1639</v>
      </c>
      <c r="J149" s="102">
        <v>2</v>
      </c>
      <c r="K149" s="102" t="str">
        <f>IF(J149=1,"ORO",IF(J149=2,"PLATA",IF(J149=3,"BRONCE","")))</f>
        <v>PLATA</v>
      </c>
    </row>
    <row r="150" spans="1:11" x14ac:dyDescent="0.25">
      <c r="A150" s="128" t="s">
        <v>1180</v>
      </c>
      <c r="B150" s="115" t="s">
        <v>390</v>
      </c>
      <c r="C150" s="115" t="s">
        <v>238</v>
      </c>
      <c r="D150" s="115" t="s">
        <v>1129</v>
      </c>
      <c r="E150" s="115" t="s">
        <v>97</v>
      </c>
      <c r="F150" s="118" t="s">
        <v>102</v>
      </c>
      <c r="G150" s="115" t="s">
        <v>91</v>
      </c>
      <c r="H150" s="115" t="s">
        <v>115</v>
      </c>
      <c r="I150" s="183" t="s">
        <v>1638</v>
      </c>
      <c r="J150" s="102">
        <v>3</v>
      </c>
      <c r="K150" s="102" t="str">
        <f>IF(J150=1,"ORO",IF(J150=2,"PLATA",IF(J150=3,"BRONCE","")))</f>
        <v>BRONCE</v>
      </c>
    </row>
    <row r="151" spans="1:11" x14ac:dyDescent="0.25">
      <c r="A151" s="128" t="s">
        <v>1181</v>
      </c>
      <c r="B151" s="115" t="s">
        <v>35</v>
      </c>
      <c r="C151" s="115" t="s">
        <v>225</v>
      </c>
      <c r="D151" s="115" t="s">
        <v>1130</v>
      </c>
      <c r="E151" s="115" t="s">
        <v>97</v>
      </c>
      <c r="F151" s="118" t="s">
        <v>255</v>
      </c>
      <c r="G151" s="115" t="s">
        <v>91</v>
      </c>
      <c r="H151" s="115" t="s">
        <v>115</v>
      </c>
      <c r="I151" s="183" t="s">
        <v>1635</v>
      </c>
      <c r="J151" s="102">
        <v>4</v>
      </c>
      <c r="K151" s="102" t="str">
        <f>IF(J151=1,"ORO",IF(J151=2,"PLATA",IF(J151=3,"BRONCE","")))</f>
        <v/>
      </c>
    </row>
    <row r="152" spans="1:11" x14ac:dyDescent="0.25">
      <c r="A152" s="128" t="s">
        <v>1179</v>
      </c>
      <c r="B152" s="115" t="s">
        <v>1124</v>
      </c>
      <c r="C152" s="115" t="s">
        <v>1078</v>
      </c>
      <c r="D152" s="115" t="s">
        <v>1125</v>
      </c>
      <c r="E152" s="115" t="s">
        <v>97</v>
      </c>
      <c r="F152" s="118" t="s">
        <v>102</v>
      </c>
      <c r="G152" s="115" t="s">
        <v>91</v>
      </c>
      <c r="H152" s="115" t="s">
        <v>115</v>
      </c>
      <c r="I152" s="183" t="s">
        <v>1637</v>
      </c>
      <c r="J152" s="102">
        <v>5</v>
      </c>
      <c r="K152" s="102" t="str">
        <f>IF(J152=1,"ORO",IF(J152=2,"PLATA",IF(J152=3,"BRONCE","")))</f>
        <v/>
      </c>
    </row>
    <row r="153" spans="1:11" x14ac:dyDescent="0.25">
      <c r="A153" s="128" t="s">
        <v>1198</v>
      </c>
      <c r="B153" s="115" t="s">
        <v>828</v>
      </c>
      <c r="C153" s="115" t="s">
        <v>914</v>
      </c>
      <c r="D153" s="115" t="s">
        <v>827</v>
      </c>
      <c r="E153" s="115" t="s">
        <v>97</v>
      </c>
      <c r="F153" s="118" t="s">
        <v>101</v>
      </c>
      <c r="G153" s="115" t="s">
        <v>16</v>
      </c>
      <c r="H153" s="115" t="s">
        <v>115</v>
      </c>
      <c r="I153" s="183" t="s">
        <v>1642</v>
      </c>
      <c r="J153" s="102">
        <v>1</v>
      </c>
      <c r="K153" s="102" t="str">
        <f>IF(J153=1,"ORO",IF(J153=2,"PLATA",IF(J153=3,"BRONCE","")))</f>
        <v>ORO</v>
      </c>
    </row>
    <row r="154" spans="1:11" x14ac:dyDescent="0.25">
      <c r="A154" s="128" t="s">
        <v>1201</v>
      </c>
      <c r="B154" s="115" t="s">
        <v>225</v>
      </c>
      <c r="C154" s="115" t="s">
        <v>402</v>
      </c>
      <c r="D154" s="115" t="s">
        <v>1111</v>
      </c>
      <c r="E154" s="115" t="s">
        <v>97</v>
      </c>
      <c r="F154" s="118" t="s">
        <v>102</v>
      </c>
      <c r="G154" s="115" t="s">
        <v>16</v>
      </c>
      <c r="H154" s="115" t="s">
        <v>115</v>
      </c>
      <c r="I154" s="183" t="s">
        <v>1640</v>
      </c>
      <c r="J154" s="102">
        <v>2</v>
      </c>
      <c r="K154" s="102" t="str">
        <f>IF(J154=1,"ORO",IF(J154=2,"PLATA",IF(J154=3,"BRONCE","")))</f>
        <v>PLATA</v>
      </c>
    </row>
    <row r="155" spans="1:11" x14ac:dyDescent="0.25">
      <c r="A155" s="128" t="s">
        <v>1204</v>
      </c>
      <c r="B155" s="120" t="s">
        <v>28</v>
      </c>
      <c r="C155" s="120" t="s">
        <v>786</v>
      </c>
      <c r="D155" s="120" t="s">
        <v>797</v>
      </c>
      <c r="E155" s="115" t="s">
        <v>97</v>
      </c>
      <c r="F155" s="118" t="s">
        <v>106</v>
      </c>
      <c r="G155" s="115" t="s">
        <v>16</v>
      </c>
      <c r="H155" s="115" t="s">
        <v>115</v>
      </c>
      <c r="I155" s="183" t="s">
        <v>1641</v>
      </c>
      <c r="J155" s="102">
        <v>3</v>
      </c>
      <c r="K155" s="102" t="str">
        <f>IF(J155=1,"ORO",IF(J155=2,"PLATA",IF(J155=3,"BRONCE","")))</f>
        <v>BRONCE</v>
      </c>
    </row>
    <row r="156" spans="1:11" x14ac:dyDescent="0.25">
      <c r="A156" s="128" t="s">
        <v>1244</v>
      </c>
      <c r="B156" s="118" t="s">
        <v>590</v>
      </c>
      <c r="C156" s="115" t="s">
        <v>83</v>
      </c>
      <c r="D156" s="118" t="s">
        <v>591</v>
      </c>
      <c r="E156" s="115" t="s">
        <v>97</v>
      </c>
      <c r="F156" s="118" t="s">
        <v>99</v>
      </c>
      <c r="G156" s="118" t="s">
        <v>13</v>
      </c>
      <c r="H156" s="115" t="s">
        <v>115</v>
      </c>
      <c r="I156" s="183" t="s">
        <v>1643</v>
      </c>
      <c r="J156" s="102">
        <v>1</v>
      </c>
      <c r="K156" s="102" t="str">
        <f>IF(J156=1,"ORO",IF(J156=2,"PLATA",IF(J156=3,"BRONCE","")))</f>
        <v>ORO</v>
      </c>
    </row>
    <row r="157" spans="1:11" x14ac:dyDescent="0.25">
      <c r="A157" s="128" t="s">
        <v>1211</v>
      </c>
      <c r="B157" s="116" t="s">
        <v>924</v>
      </c>
      <c r="C157" s="116" t="s">
        <v>925</v>
      </c>
      <c r="D157" s="116" t="s">
        <v>926</v>
      </c>
      <c r="E157" s="115" t="s">
        <v>97</v>
      </c>
      <c r="F157" s="116" t="s">
        <v>103</v>
      </c>
      <c r="G157" s="118" t="s">
        <v>13</v>
      </c>
      <c r="H157" s="115" t="s">
        <v>115</v>
      </c>
      <c r="I157" s="183" t="s">
        <v>1645</v>
      </c>
      <c r="J157" s="102">
        <v>2</v>
      </c>
      <c r="K157" s="102" t="str">
        <f>IF(J157=1,"ORO",IF(J157=2,"PLATA",IF(J157=3,"BRONCE","")))</f>
        <v>PLATA</v>
      </c>
    </row>
    <row r="158" spans="1:11" x14ac:dyDescent="0.25">
      <c r="A158" s="128" t="s">
        <v>1231</v>
      </c>
      <c r="B158" s="118" t="s">
        <v>63</v>
      </c>
      <c r="C158" s="115" t="s">
        <v>683</v>
      </c>
      <c r="D158" s="118" t="s">
        <v>565</v>
      </c>
      <c r="E158" s="115" t="s">
        <v>97</v>
      </c>
      <c r="F158" s="118" t="s">
        <v>99</v>
      </c>
      <c r="G158" s="118" t="s">
        <v>13</v>
      </c>
      <c r="H158" s="115" t="s">
        <v>115</v>
      </c>
      <c r="I158" s="183" t="s">
        <v>1644</v>
      </c>
      <c r="J158" s="102">
        <v>3</v>
      </c>
      <c r="K158" s="102" t="str">
        <f>IF(J158=1,"ORO",IF(J158=2,"PLATA",IF(J158=3,"BRONCE","")))</f>
        <v>BRONCE</v>
      </c>
    </row>
    <row r="159" spans="1:11" x14ac:dyDescent="0.25">
      <c r="A159" s="128" t="s">
        <v>1279</v>
      </c>
      <c r="B159" s="118" t="s">
        <v>58</v>
      </c>
      <c r="C159" s="118" t="s">
        <v>59</v>
      </c>
      <c r="D159" s="118" t="s">
        <v>60</v>
      </c>
      <c r="E159" s="115" t="s">
        <v>97</v>
      </c>
      <c r="F159" s="118" t="s">
        <v>99</v>
      </c>
      <c r="G159" s="118" t="s">
        <v>4</v>
      </c>
      <c r="H159" s="115" t="s">
        <v>115</v>
      </c>
      <c r="I159" s="183" t="s">
        <v>1646</v>
      </c>
      <c r="J159" s="102">
        <v>1</v>
      </c>
      <c r="K159" s="102" t="str">
        <f>IF(J159=1,"ORO",IF(J159=2,"PLATA",IF(J159=3,"BRONCE","")))</f>
        <v>ORO</v>
      </c>
    </row>
    <row r="160" spans="1:11" x14ac:dyDescent="0.25">
      <c r="A160" s="128" t="s">
        <v>1281</v>
      </c>
      <c r="B160" s="115" t="s">
        <v>1121</v>
      </c>
      <c r="C160" s="115" t="s">
        <v>1122</v>
      </c>
      <c r="D160" s="115" t="s">
        <v>1123</v>
      </c>
      <c r="E160" s="115" t="s">
        <v>97</v>
      </c>
      <c r="F160" s="118" t="s">
        <v>102</v>
      </c>
      <c r="G160" s="118" t="s">
        <v>4</v>
      </c>
      <c r="H160" s="115" t="s">
        <v>115</v>
      </c>
      <c r="I160" s="183" t="s">
        <v>1647</v>
      </c>
      <c r="J160" s="102">
        <v>2</v>
      </c>
      <c r="K160" s="102" t="str">
        <f>IF(J160=1,"ORO",IF(J160=2,"PLATA",IF(J160=3,"BRONCE","")))</f>
        <v>PLATA</v>
      </c>
    </row>
    <row r="161" spans="1:11" x14ac:dyDescent="0.25">
      <c r="A161" s="128" t="s">
        <v>1282</v>
      </c>
      <c r="B161" s="116" t="s">
        <v>238</v>
      </c>
      <c r="C161" s="116" t="s">
        <v>935</v>
      </c>
      <c r="D161" s="116" t="s">
        <v>936</v>
      </c>
      <c r="E161" s="115" t="s">
        <v>97</v>
      </c>
      <c r="F161" s="116" t="s">
        <v>103</v>
      </c>
      <c r="G161" s="118" t="s">
        <v>4</v>
      </c>
      <c r="H161" s="115" t="s">
        <v>115</v>
      </c>
      <c r="I161" s="183" t="s">
        <v>1648</v>
      </c>
      <c r="J161" s="102">
        <v>3</v>
      </c>
      <c r="K161" s="102" t="str">
        <f>IF(J161=1,"ORO",IF(J161=2,"PLATA",IF(J161=3,"BRONCE","")))</f>
        <v>BRONCE</v>
      </c>
    </row>
    <row r="162" spans="1:11" x14ac:dyDescent="0.25">
      <c r="A162" s="128" t="s">
        <v>1311</v>
      </c>
      <c r="B162" s="118" t="s">
        <v>202</v>
      </c>
      <c r="C162" s="118" t="s">
        <v>203</v>
      </c>
      <c r="D162" s="118" t="s">
        <v>204</v>
      </c>
      <c r="E162" s="115" t="s">
        <v>97</v>
      </c>
      <c r="F162" s="118" t="s">
        <v>99</v>
      </c>
      <c r="G162" s="118" t="s">
        <v>3</v>
      </c>
      <c r="H162" s="115" t="s">
        <v>115</v>
      </c>
      <c r="I162" s="183" t="s">
        <v>1665</v>
      </c>
      <c r="J162" s="102">
        <v>1</v>
      </c>
      <c r="K162" s="102" t="str">
        <f>IF(J162=1,"ORO",IF(J162=2,"PLATA",IF(J162=3,"BRONCE","")))</f>
        <v>ORO</v>
      </c>
    </row>
    <row r="163" spans="1:11" x14ac:dyDescent="0.25">
      <c r="A163" s="128" t="s">
        <v>1313</v>
      </c>
      <c r="B163" s="115" t="s">
        <v>734</v>
      </c>
      <c r="C163" s="115" t="s">
        <v>735</v>
      </c>
      <c r="D163" s="115" t="s">
        <v>736</v>
      </c>
      <c r="E163" s="115" t="s">
        <v>97</v>
      </c>
      <c r="F163" s="118" t="s">
        <v>99</v>
      </c>
      <c r="G163" s="118" t="s">
        <v>3</v>
      </c>
      <c r="H163" s="115" t="s">
        <v>115</v>
      </c>
      <c r="I163" s="183" t="s">
        <v>1666</v>
      </c>
      <c r="J163" s="102">
        <v>2</v>
      </c>
      <c r="K163" s="102" t="str">
        <f>IF(J163=1,"ORO",IF(J163=2,"PLATA",IF(J163=3,"BRONCE","")))</f>
        <v>PLATA</v>
      </c>
    </row>
    <row r="164" spans="1:11" x14ac:dyDescent="0.25">
      <c r="A164" s="128" t="s">
        <v>1357</v>
      </c>
      <c r="B164" s="115" t="s">
        <v>225</v>
      </c>
      <c r="C164" s="115" t="s">
        <v>914</v>
      </c>
      <c r="D164" s="115" t="s">
        <v>226</v>
      </c>
      <c r="E164" s="115" t="s">
        <v>97</v>
      </c>
      <c r="F164" s="118" t="s">
        <v>255</v>
      </c>
      <c r="G164" s="115" t="s">
        <v>9</v>
      </c>
      <c r="H164" s="115" t="s">
        <v>115</v>
      </c>
      <c r="I164" s="183" t="s">
        <v>1667</v>
      </c>
      <c r="J164" s="102">
        <v>1</v>
      </c>
      <c r="K164" s="102" t="str">
        <f>IF(J164=1,"ORO",IF(J164=2,"PLATA",IF(J164=3,"BRONCE","")))</f>
        <v>ORO</v>
      </c>
    </row>
    <row r="165" spans="1:11" x14ac:dyDescent="0.25">
      <c r="A165" s="128" t="s">
        <v>1406</v>
      </c>
      <c r="B165" s="118" t="s">
        <v>83</v>
      </c>
      <c r="C165" s="118" t="s">
        <v>84</v>
      </c>
      <c r="D165" s="118" t="s">
        <v>85</v>
      </c>
      <c r="E165" s="115" t="s">
        <v>97</v>
      </c>
      <c r="F165" s="118" t="s">
        <v>99</v>
      </c>
      <c r="G165" s="115" t="s">
        <v>8</v>
      </c>
      <c r="H165" s="115" t="s">
        <v>115</v>
      </c>
      <c r="I165" s="183" t="s">
        <v>1668</v>
      </c>
      <c r="J165" s="102">
        <v>1</v>
      </c>
      <c r="K165" s="102" t="str">
        <f>IF(J165=1,"ORO",IF(J165=2,"PLATA",IF(J165=3,"BRONCE","")))</f>
        <v>ORO</v>
      </c>
    </row>
    <row r="166" spans="1:11" x14ac:dyDescent="0.25">
      <c r="A166" s="128" t="s">
        <v>1411</v>
      </c>
      <c r="B166" s="116" t="s">
        <v>361</v>
      </c>
      <c r="C166" s="116" t="s">
        <v>950</v>
      </c>
      <c r="D166" s="116" t="s">
        <v>951</v>
      </c>
      <c r="E166" s="115" t="s">
        <v>97</v>
      </c>
      <c r="F166" s="116" t="s">
        <v>103</v>
      </c>
      <c r="G166" s="115" t="s">
        <v>8</v>
      </c>
      <c r="H166" s="115" t="s">
        <v>115</v>
      </c>
      <c r="I166" s="183" t="s">
        <v>1670</v>
      </c>
      <c r="J166" s="102">
        <v>2</v>
      </c>
      <c r="K166" s="102" t="str">
        <f>IF(J166=1,"ORO",IF(J166=2,"PLATA",IF(J166=3,"BRONCE","")))</f>
        <v>PLATA</v>
      </c>
    </row>
    <row r="167" spans="1:11" x14ac:dyDescent="0.25">
      <c r="A167" s="128" t="s">
        <v>1412</v>
      </c>
      <c r="B167" s="116" t="s">
        <v>361</v>
      </c>
      <c r="C167" s="116" t="s">
        <v>407</v>
      </c>
      <c r="D167" s="116" t="s">
        <v>953</v>
      </c>
      <c r="E167" s="115" t="s">
        <v>97</v>
      </c>
      <c r="F167" s="116" t="s">
        <v>103</v>
      </c>
      <c r="G167" s="115" t="s">
        <v>8</v>
      </c>
      <c r="H167" s="115" t="s">
        <v>115</v>
      </c>
      <c r="I167" s="183" t="s">
        <v>1671</v>
      </c>
      <c r="J167" s="102">
        <v>3</v>
      </c>
      <c r="K167" s="102" t="str">
        <f>IF(J167=1,"ORO",IF(J167=2,"PLATA",IF(J167=3,"BRONCE","")))</f>
        <v>BRONCE</v>
      </c>
    </row>
    <row r="168" spans="1:11" x14ac:dyDescent="0.25">
      <c r="A168" s="128" t="s">
        <v>1415</v>
      </c>
      <c r="B168" s="116" t="s">
        <v>83</v>
      </c>
      <c r="C168" s="116" t="s">
        <v>947</v>
      </c>
      <c r="D168" s="116" t="s">
        <v>955</v>
      </c>
      <c r="E168" s="115" t="s">
        <v>97</v>
      </c>
      <c r="F168" s="116" t="s">
        <v>103</v>
      </c>
      <c r="G168" s="115" t="s">
        <v>8</v>
      </c>
      <c r="H168" s="115" t="s">
        <v>115</v>
      </c>
      <c r="I168" s="183" t="s">
        <v>1669</v>
      </c>
      <c r="J168" s="102">
        <v>4</v>
      </c>
      <c r="K168" s="102" t="str">
        <f>IF(J168=1,"ORO",IF(J168=2,"PLATA",IF(J168=3,"BRONCE","")))</f>
        <v/>
      </c>
    </row>
    <row r="169" spans="1:11" x14ac:dyDescent="0.25">
      <c r="A169" s="128" t="s">
        <v>1445</v>
      </c>
      <c r="B169" s="115" t="s">
        <v>231</v>
      </c>
      <c r="C169" s="115" t="s">
        <v>46</v>
      </c>
      <c r="D169" s="115" t="s">
        <v>1163</v>
      </c>
      <c r="E169" s="115" t="s">
        <v>97</v>
      </c>
      <c r="F169" s="118" t="s">
        <v>255</v>
      </c>
      <c r="G169" s="118" t="s">
        <v>10</v>
      </c>
      <c r="H169" s="115" t="s">
        <v>115</v>
      </c>
      <c r="I169" s="183" t="s">
        <v>1672</v>
      </c>
      <c r="J169" s="102">
        <v>1</v>
      </c>
      <c r="K169" s="102" t="str">
        <f>IF(J169=1,"ORO",IF(J169=2,"PLATA",IF(J169=3,"BRONCE","")))</f>
        <v>ORO</v>
      </c>
    </row>
    <row r="170" spans="1:11" x14ac:dyDescent="0.25">
      <c r="A170" s="128" t="s">
        <v>1463</v>
      </c>
      <c r="B170" s="115" t="s">
        <v>131</v>
      </c>
      <c r="C170" s="115" t="s">
        <v>132</v>
      </c>
      <c r="D170" s="115" t="s">
        <v>133</v>
      </c>
      <c r="E170" s="115" t="s">
        <v>97</v>
      </c>
      <c r="F170" s="118" t="s">
        <v>99</v>
      </c>
      <c r="G170" s="115" t="s">
        <v>6</v>
      </c>
      <c r="H170" s="115" t="s">
        <v>115</v>
      </c>
      <c r="I170" s="183" t="s">
        <v>1673</v>
      </c>
      <c r="J170" s="102">
        <v>1</v>
      </c>
      <c r="K170" s="102" t="str">
        <f>IF(J170=1,"ORO",IF(J170=2,"PLATA",IF(J170=3,"BRONCE","")))</f>
        <v>ORO</v>
      </c>
    </row>
    <row r="171" spans="1:11" x14ac:dyDescent="0.25">
      <c r="A171" s="128" t="s">
        <v>1318</v>
      </c>
      <c r="B171" s="116" t="s">
        <v>385</v>
      </c>
      <c r="C171" s="116" t="s">
        <v>925</v>
      </c>
      <c r="D171" s="116" t="s">
        <v>943</v>
      </c>
      <c r="E171" s="115" t="s">
        <v>97</v>
      </c>
      <c r="F171" s="116" t="s">
        <v>103</v>
      </c>
      <c r="G171" s="118" t="s">
        <v>3</v>
      </c>
      <c r="H171" s="116" t="s">
        <v>740</v>
      </c>
      <c r="I171" s="183">
        <v>21.23</v>
      </c>
      <c r="J171" s="102">
        <v>1</v>
      </c>
      <c r="K171" s="102" t="str">
        <f>IF(J171=1,"ORO",IF(J171=2,"PLATA",IF(J171=3,"BRONCE","")))</f>
        <v>ORO</v>
      </c>
    </row>
    <row r="172" spans="1:11" x14ac:dyDescent="0.25">
      <c r="A172" s="128" t="s">
        <v>1199</v>
      </c>
      <c r="B172" s="116" t="s">
        <v>818</v>
      </c>
      <c r="C172" s="116" t="s">
        <v>238</v>
      </c>
      <c r="D172" s="116" t="s">
        <v>920</v>
      </c>
      <c r="E172" s="115" t="s">
        <v>97</v>
      </c>
      <c r="F172" s="116" t="s">
        <v>103</v>
      </c>
      <c r="G172" s="115" t="s">
        <v>16</v>
      </c>
      <c r="H172" s="115" t="s">
        <v>122</v>
      </c>
      <c r="I172" s="183">
        <v>7.3</v>
      </c>
      <c r="J172" s="102">
        <v>1</v>
      </c>
      <c r="K172" s="102" t="str">
        <f>IF(J172=1,"ORO",IF(J172=2,"PLATA",IF(J172=3,"BRONCE","")))</f>
        <v>ORO</v>
      </c>
    </row>
    <row r="173" spans="1:11" x14ac:dyDescent="0.25">
      <c r="A173" s="128" t="s">
        <v>1203</v>
      </c>
      <c r="B173" s="115" t="s">
        <v>426</v>
      </c>
      <c r="C173" s="115" t="s">
        <v>1117</v>
      </c>
      <c r="D173" s="115" t="s">
        <v>1118</v>
      </c>
      <c r="E173" s="115" t="s">
        <v>97</v>
      </c>
      <c r="F173" s="118" t="s">
        <v>102</v>
      </c>
      <c r="G173" s="115" t="s">
        <v>16</v>
      </c>
      <c r="H173" s="115" t="s">
        <v>122</v>
      </c>
      <c r="I173" s="183">
        <v>5.6</v>
      </c>
      <c r="J173" s="102">
        <v>2</v>
      </c>
      <c r="K173" s="102" t="str">
        <f>IF(J173=1,"ORO",IF(J173=2,"PLATA",IF(J173=3,"BRONCE","")))</f>
        <v>PLATA</v>
      </c>
    </row>
    <row r="174" spans="1:11" x14ac:dyDescent="0.25">
      <c r="A174" s="128" t="s">
        <v>1254</v>
      </c>
      <c r="B174" s="115" t="s">
        <v>823</v>
      </c>
      <c r="C174" s="115" t="s">
        <v>914</v>
      </c>
      <c r="D174" s="115" t="s">
        <v>822</v>
      </c>
      <c r="E174" s="115" t="s">
        <v>97</v>
      </c>
      <c r="F174" s="118" t="s">
        <v>101</v>
      </c>
      <c r="G174" s="118" t="s">
        <v>13</v>
      </c>
      <c r="H174" s="115" t="s">
        <v>122</v>
      </c>
      <c r="I174" s="183">
        <v>6.28</v>
      </c>
      <c r="J174" s="102">
        <v>1</v>
      </c>
      <c r="K174" s="102" t="str">
        <f>IF(J174=1,"ORO",IF(J174=2,"PLATA",IF(J174=3,"BRONCE","")))</f>
        <v>ORO</v>
      </c>
    </row>
    <row r="175" spans="1:11" x14ac:dyDescent="0.25">
      <c r="A175" s="128" t="s">
        <v>1253</v>
      </c>
      <c r="B175" s="115" t="s">
        <v>387</v>
      </c>
      <c r="C175" s="115" t="s">
        <v>914</v>
      </c>
      <c r="D175" s="115" t="s">
        <v>195</v>
      </c>
      <c r="E175" s="115" t="s">
        <v>97</v>
      </c>
      <c r="F175" s="118" t="s">
        <v>101</v>
      </c>
      <c r="G175" s="118" t="s">
        <v>13</v>
      </c>
      <c r="H175" s="115" t="s">
        <v>122</v>
      </c>
      <c r="I175" s="183">
        <v>6.2</v>
      </c>
      <c r="J175" s="102">
        <v>2</v>
      </c>
      <c r="K175" s="102" t="str">
        <f>IF(J175=1,"ORO",IF(J175=2,"PLATA",IF(J175=3,"BRONCE","")))</f>
        <v>PLATA</v>
      </c>
    </row>
    <row r="176" spans="1:11" x14ac:dyDescent="0.25">
      <c r="A176" s="128" t="s">
        <v>1235</v>
      </c>
      <c r="B176" s="118" t="s">
        <v>269</v>
      </c>
      <c r="C176" s="115" t="s">
        <v>224</v>
      </c>
      <c r="D176" s="118" t="s">
        <v>564</v>
      </c>
      <c r="E176" s="115" t="s">
        <v>97</v>
      </c>
      <c r="F176" s="118" t="s">
        <v>99</v>
      </c>
      <c r="G176" s="118" t="s">
        <v>13</v>
      </c>
      <c r="H176" s="115" t="s">
        <v>122</v>
      </c>
      <c r="I176" s="183">
        <v>13.38</v>
      </c>
      <c r="J176" s="102">
        <v>3</v>
      </c>
      <c r="K176" s="102" t="str">
        <f>IF(J176=1,"ORO",IF(J176=2,"PLATA",IF(J176=3,"BRONCE","")))</f>
        <v>BRONCE</v>
      </c>
    </row>
    <row r="177" spans="1:11" x14ac:dyDescent="0.25">
      <c r="A177" s="128" t="s">
        <v>1284</v>
      </c>
      <c r="B177" s="116" t="s">
        <v>940</v>
      </c>
      <c r="C177" s="116" t="s">
        <v>914</v>
      </c>
      <c r="D177" s="116" t="s">
        <v>941</v>
      </c>
      <c r="E177" s="115" t="s">
        <v>97</v>
      </c>
      <c r="F177" s="116" t="s">
        <v>103</v>
      </c>
      <c r="G177" s="118" t="s">
        <v>4</v>
      </c>
      <c r="H177" s="115" t="s">
        <v>122</v>
      </c>
      <c r="I177" s="183">
        <v>6.51</v>
      </c>
      <c r="J177" s="102">
        <v>1</v>
      </c>
      <c r="K177" s="102" t="str">
        <f>IF(J177=1,"ORO",IF(J177=2,"PLATA",IF(J177=3,"BRONCE","")))</f>
        <v>ORO</v>
      </c>
    </row>
    <row r="178" spans="1:11" x14ac:dyDescent="0.25">
      <c r="A178" s="128" t="s">
        <v>1331</v>
      </c>
      <c r="B178" s="110" t="s">
        <v>996</v>
      </c>
      <c r="C178" s="110" t="s">
        <v>222</v>
      </c>
      <c r="D178" s="110" t="s">
        <v>997</v>
      </c>
      <c r="E178" s="115" t="s">
        <v>97</v>
      </c>
      <c r="F178" s="118" t="s">
        <v>100</v>
      </c>
      <c r="G178" s="118" t="s">
        <v>3</v>
      </c>
      <c r="H178" s="115" t="s">
        <v>122</v>
      </c>
      <c r="I178" s="183">
        <v>8.9700000000000006</v>
      </c>
      <c r="J178" s="102">
        <v>1</v>
      </c>
      <c r="K178" s="102" t="str">
        <f>IF(J178=1,"ORO",IF(J178=2,"PLATA",IF(J178=3,"BRONCE","")))</f>
        <v>ORO</v>
      </c>
    </row>
    <row r="179" spans="1:11" x14ac:dyDescent="0.25">
      <c r="A179" s="128" t="s">
        <v>1315</v>
      </c>
      <c r="B179" s="115" t="s">
        <v>364</v>
      </c>
      <c r="C179" s="115" t="s">
        <v>1055</v>
      </c>
      <c r="D179" s="115" t="s">
        <v>1126</v>
      </c>
      <c r="E179" s="115" t="s">
        <v>97</v>
      </c>
      <c r="F179" s="118" t="s">
        <v>102</v>
      </c>
      <c r="G179" s="118" t="s">
        <v>3</v>
      </c>
      <c r="H179" s="115" t="s">
        <v>122</v>
      </c>
      <c r="I179" s="183">
        <v>5.74</v>
      </c>
      <c r="J179" s="102">
        <v>2</v>
      </c>
      <c r="K179" s="102" t="str">
        <f>IF(J179=1,"ORO",IF(J179=2,"PLATA",IF(J179=3,"BRONCE","")))</f>
        <v>PLATA</v>
      </c>
    </row>
    <row r="180" spans="1:11" x14ac:dyDescent="0.25">
      <c r="A180" s="128" t="s">
        <v>1333</v>
      </c>
      <c r="B180" s="110" t="s">
        <v>631</v>
      </c>
      <c r="C180" s="110" t="s">
        <v>1008</v>
      </c>
      <c r="D180" s="110" t="s">
        <v>1009</v>
      </c>
      <c r="E180" s="115" t="s">
        <v>97</v>
      </c>
      <c r="F180" s="118" t="s">
        <v>100</v>
      </c>
      <c r="G180" s="118" t="s">
        <v>3</v>
      </c>
      <c r="H180" s="115" t="s">
        <v>122</v>
      </c>
      <c r="I180" s="183">
        <v>5.36</v>
      </c>
      <c r="J180" s="102">
        <v>3</v>
      </c>
      <c r="K180" s="102" t="str">
        <f>IF(J180=1,"ORO",IF(J180=2,"PLATA",IF(J180=3,"BRONCE","")))</f>
        <v>BRONCE</v>
      </c>
    </row>
    <row r="181" spans="1:11" x14ac:dyDescent="0.25">
      <c r="A181" s="128" t="s">
        <v>1314</v>
      </c>
      <c r="B181" s="115" t="s">
        <v>1117</v>
      </c>
      <c r="C181" s="115" t="s">
        <v>359</v>
      </c>
      <c r="D181" s="115" t="s">
        <v>1128</v>
      </c>
      <c r="E181" s="115" t="s">
        <v>97</v>
      </c>
      <c r="F181" s="118" t="s">
        <v>102</v>
      </c>
      <c r="G181" s="118" t="s">
        <v>3</v>
      </c>
      <c r="H181" s="115" t="s">
        <v>122</v>
      </c>
      <c r="I181" s="183">
        <v>5.04</v>
      </c>
      <c r="J181" s="102">
        <v>4</v>
      </c>
      <c r="K181" s="102" t="str">
        <f>IF(J181=1,"ORO",IF(J181=2,"PLATA",IF(J181=3,"BRONCE","")))</f>
        <v/>
      </c>
    </row>
    <row r="182" spans="1:11" x14ac:dyDescent="0.25">
      <c r="A182" s="128" t="s">
        <v>1317</v>
      </c>
      <c r="B182" s="115" t="s">
        <v>374</v>
      </c>
      <c r="C182" s="115" t="s">
        <v>914</v>
      </c>
      <c r="D182" s="115" t="s">
        <v>37</v>
      </c>
      <c r="E182" s="115" t="s">
        <v>97</v>
      </c>
      <c r="F182" s="118" t="s">
        <v>101</v>
      </c>
      <c r="G182" s="118" t="s">
        <v>3</v>
      </c>
      <c r="H182" s="115" t="s">
        <v>122</v>
      </c>
      <c r="I182" s="183">
        <v>5.04</v>
      </c>
      <c r="J182" s="102">
        <v>4</v>
      </c>
      <c r="K182" s="102" t="str">
        <f>IF(J182=1,"ORO",IF(J182=2,"PLATA",IF(J182=3,"BRONCE","")))</f>
        <v/>
      </c>
    </row>
    <row r="183" spans="1:11" x14ac:dyDescent="0.25">
      <c r="A183" s="128" t="s">
        <v>1307</v>
      </c>
      <c r="B183" s="118" t="s">
        <v>1160</v>
      </c>
      <c r="C183" s="115" t="s">
        <v>538</v>
      </c>
      <c r="D183" s="118" t="s">
        <v>698</v>
      </c>
      <c r="E183" s="115" t="s">
        <v>97</v>
      </c>
      <c r="F183" s="118" t="s">
        <v>99</v>
      </c>
      <c r="G183" s="118" t="s">
        <v>3</v>
      </c>
      <c r="H183" s="115" t="s">
        <v>122</v>
      </c>
      <c r="I183" s="183">
        <v>4.5199999999999996</v>
      </c>
      <c r="J183" s="102">
        <v>6</v>
      </c>
      <c r="K183" s="102" t="str">
        <f>IF(J183=1,"ORO",IF(J183=2,"PLATA",IF(J183=3,"BRONCE","")))</f>
        <v/>
      </c>
    </row>
    <row r="184" spans="1:11" x14ac:dyDescent="0.25">
      <c r="A184" s="128" t="s">
        <v>1354</v>
      </c>
      <c r="B184" s="116" t="s">
        <v>386</v>
      </c>
      <c r="C184" s="116" t="s">
        <v>254</v>
      </c>
      <c r="D184" s="116" t="s">
        <v>949</v>
      </c>
      <c r="E184" s="115" t="s">
        <v>97</v>
      </c>
      <c r="F184" s="116" t="s">
        <v>103</v>
      </c>
      <c r="G184" s="115" t="s">
        <v>9</v>
      </c>
      <c r="H184" s="115" t="s">
        <v>122</v>
      </c>
      <c r="I184" s="183">
        <v>7.89</v>
      </c>
      <c r="J184" s="102">
        <v>1</v>
      </c>
      <c r="K184" s="102" t="str">
        <f>IF(J184=1,"ORO",IF(J184=2,"PLATA",IF(J184=3,"BRONCE","")))</f>
        <v>ORO</v>
      </c>
    </row>
    <row r="185" spans="1:11" x14ac:dyDescent="0.25">
      <c r="A185" s="128" t="s">
        <v>1352</v>
      </c>
      <c r="B185" s="115" t="s">
        <v>372</v>
      </c>
      <c r="C185" s="115" t="s">
        <v>914</v>
      </c>
      <c r="D185" s="115" t="s">
        <v>373</v>
      </c>
      <c r="E185" s="115" t="s">
        <v>97</v>
      </c>
      <c r="F185" s="118" t="s">
        <v>101</v>
      </c>
      <c r="G185" s="115" t="s">
        <v>9</v>
      </c>
      <c r="H185" s="115" t="s">
        <v>122</v>
      </c>
      <c r="I185" s="183">
        <v>6.33</v>
      </c>
      <c r="J185" s="102">
        <v>2</v>
      </c>
      <c r="K185" s="102" t="str">
        <f>IF(J185=1,"ORO",IF(J185=2,"PLATA",IF(J185=3,"BRONCE","")))</f>
        <v>PLATA</v>
      </c>
    </row>
    <row r="186" spans="1:11" x14ac:dyDescent="0.25">
      <c r="A186" s="128" t="s">
        <v>1355</v>
      </c>
      <c r="B186" s="110" t="s">
        <v>20</v>
      </c>
      <c r="C186" s="110" t="s">
        <v>998</v>
      </c>
      <c r="D186" s="110" t="s">
        <v>999</v>
      </c>
      <c r="E186" s="115" t="s">
        <v>97</v>
      </c>
      <c r="F186" s="118" t="s">
        <v>100</v>
      </c>
      <c r="G186" s="115" t="s">
        <v>9</v>
      </c>
      <c r="H186" s="115" t="s">
        <v>122</v>
      </c>
      <c r="I186" s="183">
        <v>5.98</v>
      </c>
      <c r="J186" s="102">
        <v>3</v>
      </c>
      <c r="K186" s="102" t="str">
        <f>IF(J186=1,"ORO",IF(J186=2,"PLATA",IF(J186=3,"BRONCE","")))</f>
        <v>BRONCE</v>
      </c>
    </row>
    <row r="187" spans="1:11" x14ac:dyDescent="0.25">
      <c r="A187" s="128" t="s">
        <v>1353</v>
      </c>
      <c r="B187" s="115" t="s">
        <v>360</v>
      </c>
      <c r="C187" s="115" t="s">
        <v>914</v>
      </c>
      <c r="D187" s="115" t="s">
        <v>375</v>
      </c>
      <c r="E187" s="115" t="s">
        <v>97</v>
      </c>
      <c r="F187" s="118" t="s">
        <v>101</v>
      </c>
      <c r="G187" s="115" t="s">
        <v>9</v>
      </c>
      <c r="H187" s="115" t="s">
        <v>122</v>
      </c>
      <c r="I187" s="183">
        <v>5.65</v>
      </c>
      <c r="J187" s="102">
        <v>4</v>
      </c>
      <c r="K187" s="102" t="str">
        <f>IF(J187=1,"ORO",IF(J187=2,"PLATA",IF(J187=3,"BRONCE","")))</f>
        <v/>
      </c>
    </row>
    <row r="188" spans="1:11" x14ac:dyDescent="0.25">
      <c r="A188" s="128" t="s">
        <v>1356</v>
      </c>
      <c r="B188" s="115" t="s">
        <v>224</v>
      </c>
      <c r="C188" s="115" t="s">
        <v>1138</v>
      </c>
      <c r="D188" s="115" t="s">
        <v>219</v>
      </c>
      <c r="E188" s="115" t="s">
        <v>97</v>
      </c>
      <c r="F188" s="118" t="s">
        <v>255</v>
      </c>
      <c r="G188" s="115" t="s">
        <v>9</v>
      </c>
      <c r="H188" s="115" t="s">
        <v>122</v>
      </c>
      <c r="I188" s="183">
        <v>5.07</v>
      </c>
      <c r="J188" s="102">
        <v>5</v>
      </c>
      <c r="K188" s="102" t="str">
        <f>IF(J188=1,"ORO",IF(J188=2,"PLATA",IF(J188=3,"BRONCE","")))</f>
        <v/>
      </c>
    </row>
    <row r="189" spans="1:11" x14ac:dyDescent="0.25">
      <c r="A189" s="128" t="s">
        <v>1351</v>
      </c>
      <c r="B189" s="115" t="s">
        <v>28</v>
      </c>
      <c r="C189" s="115" t="s">
        <v>359</v>
      </c>
      <c r="D189" s="115" t="s">
        <v>701</v>
      </c>
      <c r="E189" s="115" t="s">
        <v>97</v>
      </c>
      <c r="F189" s="118" t="s">
        <v>102</v>
      </c>
      <c r="G189" s="115" t="s">
        <v>9</v>
      </c>
      <c r="H189" s="115" t="s">
        <v>122</v>
      </c>
      <c r="I189" s="183">
        <v>4.9400000000000004</v>
      </c>
      <c r="J189" s="102">
        <v>6</v>
      </c>
      <c r="K189" s="102" t="str">
        <f>IF(J189=1,"ORO",IF(J189=2,"PLATA",IF(J189=3,"BRONCE","")))</f>
        <v/>
      </c>
    </row>
    <row r="190" spans="1:11" x14ac:dyDescent="0.25">
      <c r="A190" s="128" t="s">
        <v>1413</v>
      </c>
      <c r="B190" s="116" t="s">
        <v>683</v>
      </c>
      <c r="C190" s="116" t="s">
        <v>383</v>
      </c>
      <c r="D190" s="116" t="s">
        <v>952</v>
      </c>
      <c r="E190" s="115" t="s">
        <v>97</v>
      </c>
      <c r="F190" s="116" t="s">
        <v>103</v>
      </c>
      <c r="G190" s="115" t="s">
        <v>8</v>
      </c>
      <c r="H190" s="115" t="s">
        <v>122</v>
      </c>
      <c r="I190" s="183">
        <v>6.32</v>
      </c>
      <c r="J190" s="102">
        <v>1</v>
      </c>
      <c r="K190" s="102" t="str">
        <f>IF(J190=1,"ORO",IF(J190=2,"PLATA",IF(J190=3,"BRONCE","")))</f>
        <v>ORO</v>
      </c>
    </row>
    <row r="191" spans="1:11" x14ac:dyDescent="0.25">
      <c r="A191" s="128" t="s">
        <v>1414</v>
      </c>
      <c r="B191" s="116" t="s">
        <v>387</v>
      </c>
      <c r="C191" s="116" t="s">
        <v>593</v>
      </c>
      <c r="D191" s="116" t="s">
        <v>954</v>
      </c>
      <c r="E191" s="115" t="s">
        <v>97</v>
      </c>
      <c r="F191" s="116" t="s">
        <v>103</v>
      </c>
      <c r="G191" s="115" t="s">
        <v>8</v>
      </c>
      <c r="H191" s="115" t="s">
        <v>122</v>
      </c>
      <c r="I191" s="183">
        <v>5.6</v>
      </c>
      <c r="J191" s="102">
        <v>2</v>
      </c>
      <c r="K191" s="102" t="str">
        <f>IF(J191=1,"ORO",IF(J191=2,"PLATA",IF(J191=3,"BRONCE","")))</f>
        <v>PLATA</v>
      </c>
    </row>
    <row r="192" spans="1:11" x14ac:dyDescent="0.25">
      <c r="A192" s="128" t="s">
        <v>1404</v>
      </c>
      <c r="B192" s="115" t="s">
        <v>54</v>
      </c>
      <c r="C192" s="115" t="s">
        <v>40</v>
      </c>
      <c r="D192" s="115" t="s">
        <v>69</v>
      </c>
      <c r="E192" s="115" t="s">
        <v>97</v>
      </c>
      <c r="F192" s="118" t="s">
        <v>99</v>
      </c>
      <c r="G192" s="115" t="s">
        <v>8</v>
      </c>
      <c r="H192" s="115" t="s">
        <v>122</v>
      </c>
      <c r="I192" s="183">
        <v>5.32</v>
      </c>
      <c r="J192" s="102">
        <v>3</v>
      </c>
      <c r="K192" s="102" t="str">
        <f>IF(J192=1,"ORO",IF(J192=2,"PLATA",IF(J192=3,"BRONCE","")))</f>
        <v>BRONCE</v>
      </c>
    </row>
    <row r="193" spans="1:11" x14ac:dyDescent="0.25">
      <c r="A193" s="128" t="s">
        <v>1409</v>
      </c>
      <c r="B193" s="115" t="s">
        <v>1109</v>
      </c>
      <c r="C193" s="115" t="s">
        <v>577</v>
      </c>
      <c r="D193" s="115" t="s">
        <v>1110</v>
      </c>
      <c r="E193" s="115" t="s">
        <v>97</v>
      </c>
      <c r="F193" s="118" t="s">
        <v>102</v>
      </c>
      <c r="G193" s="115" t="s">
        <v>8</v>
      </c>
      <c r="H193" s="115" t="s">
        <v>122</v>
      </c>
      <c r="I193" s="183">
        <v>4.55</v>
      </c>
      <c r="J193" s="102">
        <v>4</v>
      </c>
      <c r="K193" s="102" t="str">
        <f>IF(J193=1,"ORO",IF(J193=2,"PLATA",IF(J193=3,"BRONCE","")))</f>
        <v/>
      </c>
    </row>
    <row r="194" spans="1:11" x14ac:dyDescent="0.25">
      <c r="A194" s="128" t="s">
        <v>1441</v>
      </c>
      <c r="B194" s="118" t="s">
        <v>572</v>
      </c>
      <c r="C194" s="115" t="s">
        <v>574</v>
      </c>
      <c r="D194" s="118" t="s">
        <v>573</v>
      </c>
      <c r="E194" s="115" t="s">
        <v>97</v>
      </c>
      <c r="F194" s="118" t="s">
        <v>99</v>
      </c>
      <c r="G194" s="118" t="s">
        <v>10</v>
      </c>
      <c r="H194" s="115" t="s">
        <v>122</v>
      </c>
      <c r="I194" s="183">
        <v>5.7</v>
      </c>
      <c r="J194" s="102">
        <v>1</v>
      </c>
      <c r="K194" s="102" t="str">
        <f>IF(J194=1,"ORO",IF(J194=2,"PLATA",IF(J194=3,"BRONCE","")))</f>
        <v>ORO</v>
      </c>
    </row>
    <row r="195" spans="1:11" x14ac:dyDescent="0.25">
      <c r="A195" s="128" t="s">
        <v>1439</v>
      </c>
      <c r="B195" s="115" t="s">
        <v>210</v>
      </c>
      <c r="C195" s="118" t="s">
        <v>233</v>
      </c>
      <c r="D195" s="115" t="s">
        <v>31</v>
      </c>
      <c r="E195" s="115" t="s">
        <v>97</v>
      </c>
      <c r="F195" s="118" t="s">
        <v>99</v>
      </c>
      <c r="G195" s="118" t="s">
        <v>10</v>
      </c>
      <c r="H195" s="115" t="s">
        <v>122</v>
      </c>
      <c r="I195" s="183">
        <v>4.43</v>
      </c>
      <c r="J195" s="102">
        <v>2</v>
      </c>
      <c r="K195" s="102" t="str">
        <f>IF(J195=1,"ORO",IF(J195=2,"PLATA",IF(J195=3,"BRONCE","")))</f>
        <v>PLATA</v>
      </c>
    </row>
    <row r="196" spans="1:11" x14ac:dyDescent="0.25">
      <c r="A196" s="128" t="s">
        <v>1455</v>
      </c>
      <c r="B196" s="116" t="s">
        <v>384</v>
      </c>
      <c r="C196" s="116" t="s">
        <v>169</v>
      </c>
      <c r="D196" s="116" t="s">
        <v>956</v>
      </c>
      <c r="E196" s="115" t="s">
        <v>97</v>
      </c>
      <c r="F196" s="116" t="s">
        <v>103</v>
      </c>
      <c r="G196" s="118" t="s">
        <v>11</v>
      </c>
      <c r="H196" s="115" t="s">
        <v>122</v>
      </c>
      <c r="I196" s="183">
        <v>6.44</v>
      </c>
      <c r="J196" s="102">
        <v>1</v>
      </c>
      <c r="K196" s="102" t="str">
        <f>IF(J196=1,"ORO",IF(J196=2,"PLATA",IF(J196=3,"BRONCE","")))</f>
        <v>ORO</v>
      </c>
    </row>
    <row r="197" spans="1:11" x14ac:dyDescent="0.25">
      <c r="A197" s="128" t="s">
        <v>1456</v>
      </c>
      <c r="B197" s="111" t="s">
        <v>54</v>
      </c>
      <c r="C197" s="111" t="s">
        <v>592</v>
      </c>
      <c r="D197" s="111" t="s">
        <v>1012</v>
      </c>
      <c r="E197" s="115" t="s">
        <v>97</v>
      </c>
      <c r="F197" s="118" t="s">
        <v>100</v>
      </c>
      <c r="G197" s="118" t="s">
        <v>11</v>
      </c>
      <c r="H197" s="115" t="s">
        <v>122</v>
      </c>
      <c r="I197" s="183">
        <v>4.71</v>
      </c>
      <c r="J197" s="102">
        <v>2</v>
      </c>
      <c r="K197" s="102" t="str">
        <f>IF(J197=1,"ORO",IF(J197=2,"PLATA",IF(J197=3,"BRONCE","")))</f>
        <v>PLATA</v>
      </c>
    </row>
    <row r="198" spans="1:11" x14ac:dyDescent="0.25">
      <c r="A198" s="128" t="s">
        <v>1457</v>
      </c>
      <c r="B198" s="110" t="s">
        <v>371</v>
      </c>
      <c r="C198" s="110" t="s">
        <v>1016</v>
      </c>
      <c r="D198" s="110" t="s">
        <v>1017</v>
      </c>
      <c r="E198" s="115" t="s">
        <v>97</v>
      </c>
      <c r="F198" s="118" t="s">
        <v>100</v>
      </c>
      <c r="G198" s="118" t="s">
        <v>11</v>
      </c>
      <c r="H198" s="115" t="s">
        <v>122</v>
      </c>
      <c r="I198" s="183">
        <v>4.03</v>
      </c>
      <c r="J198" s="102">
        <v>3</v>
      </c>
      <c r="K198" s="102" t="str">
        <f>IF(J198=1,"ORO",IF(J198=2,"PLATA",IF(J198=3,"BRONCE","")))</f>
        <v>BRONCE</v>
      </c>
    </row>
    <row r="199" spans="1:11" x14ac:dyDescent="0.25">
      <c r="A199" s="128" t="s">
        <v>1199</v>
      </c>
      <c r="B199" s="116" t="s">
        <v>818</v>
      </c>
      <c r="C199" s="116" t="s">
        <v>238</v>
      </c>
      <c r="D199" s="116" t="s">
        <v>920</v>
      </c>
      <c r="E199" s="115" t="s">
        <v>97</v>
      </c>
      <c r="F199" s="116" t="s">
        <v>103</v>
      </c>
      <c r="G199" s="115" t="s">
        <v>16</v>
      </c>
      <c r="H199" s="115" t="s">
        <v>156</v>
      </c>
      <c r="I199" s="183">
        <v>21.13</v>
      </c>
      <c r="J199" s="102">
        <v>1</v>
      </c>
      <c r="K199" s="102" t="str">
        <f>IF(J199=1,"ORO",IF(J199=2,"PLATA",IF(J199=3,"BRONCE","")))</f>
        <v>ORO</v>
      </c>
    </row>
    <row r="200" spans="1:11" x14ac:dyDescent="0.25">
      <c r="A200" s="128" t="s">
        <v>1203</v>
      </c>
      <c r="B200" s="115" t="s">
        <v>426</v>
      </c>
      <c r="C200" s="115" t="s">
        <v>1117</v>
      </c>
      <c r="D200" s="115" t="s">
        <v>1118</v>
      </c>
      <c r="E200" s="115" t="s">
        <v>97</v>
      </c>
      <c r="F200" s="118" t="s">
        <v>102</v>
      </c>
      <c r="G200" s="115" t="s">
        <v>16</v>
      </c>
      <c r="H200" s="115" t="s">
        <v>156</v>
      </c>
      <c r="I200" s="183">
        <v>16.75</v>
      </c>
      <c r="J200" s="102">
        <v>2</v>
      </c>
      <c r="K200" s="102" t="str">
        <f>IF(J200=1,"ORO",IF(J200=2,"PLATA",IF(J200=3,"BRONCE","")))</f>
        <v>PLATA</v>
      </c>
    </row>
    <row r="201" spans="1:11" x14ac:dyDescent="0.25">
      <c r="A201" s="128" t="s">
        <v>1196</v>
      </c>
      <c r="B201" s="115" t="s">
        <v>41</v>
      </c>
      <c r="C201" s="115" t="s">
        <v>709</v>
      </c>
      <c r="D201" s="115" t="s">
        <v>710</v>
      </c>
      <c r="E201" s="115" t="s">
        <v>97</v>
      </c>
      <c r="F201" s="118" t="s">
        <v>99</v>
      </c>
      <c r="G201" s="115" t="s">
        <v>16</v>
      </c>
      <c r="H201" s="115" t="s">
        <v>156</v>
      </c>
      <c r="I201" s="183">
        <v>8.6</v>
      </c>
      <c r="J201" s="102">
        <v>3</v>
      </c>
      <c r="K201" s="102" t="str">
        <f>IF(J201=1,"ORO",IF(J201=2,"PLATA",IF(J201=3,"BRONCE","")))</f>
        <v>BRONCE</v>
      </c>
    </row>
    <row r="202" spans="1:11" x14ac:dyDescent="0.25">
      <c r="A202" s="128" t="s">
        <v>1254</v>
      </c>
      <c r="B202" s="115" t="s">
        <v>823</v>
      </c>
      <c r="C202" s="115" t="s">
        <v>914</v>
      </c>
      <c r="D202" s="115" t="s">
        <v>822</v>
      </c>
      <c r="E202" s="115" t="s">
        <v>97</v>
      </c>
      <c r="F202" s="118" t="s">
        <v>101</v>
      </c>
      <c r="G202" s="118" t="s">
        <v>13</v>
      </c>
      <c r="H202" s="115" t="s">
        <v>156</v>
      </c>
      <c r="I202" s="183">
        <v>17.850000000000001</v>
      </c>
      <c r="J202" s="102">
        <v>1</v>
      </c>
      <c r="K202" s="102" t="str">
        <f>IF(J202=1,"ORO",IF(J202=2,"PLATA",IF(J202=3,"BRONCE","")))</f>
        <v>ORO</v>
      </c>
    </row>
    <row r="203" spans="1:11" x14ac:dyDescent="0.25">
      <c r="A203" s="128" t="s">
        <v>1253</v>
      </c>
      <c r="B203" s="115" t="s">
        <v>387</v>
      </c>
      <c r="C203" s="115" t="s">
        <v>914</v>
      </c>
      <c r="D203" s="115" t="s">
        <v>195</v>
      </c>
      <c r="E203" s="115" t="s">
        <v>97</v>
      </c>
      <c r="F203" s="118" t="s">
        <v>101</v>
      </c>
      <c r="G203" s="118" t="s">
        <v>13</v>
      </c>
      <c r="H203" s="115" t="s">
        <v>156</v>
      </c>
      <c r="I203" s="183">
        <v>17.77</v>
      </c>
      <c r="J203" s="102">
        <v>2</v>
      </c>
      <c r="K203" s="102" t="str">
        <f>IF(J203=1,"ORO",IF(J203=2,"PLATA",IF(J203=3,"BRONCE","")))</f>
        <v>PLATA</v>
      </c>
    </row>
    <row r="204" spans="1:11" x14ac:dyDescent="0.25">
      <c r="A204" s="128" t="s">
        <v>1244</v>
      </c>
      <c r="B204" s="118" t="s">
        <v>590</v>
      </c>
      <c r="C204" s="115" t="s">
        <v>83</v>
      </c>
      <c r="D204" s="118" t="s">
        <v>591</v>
      </c>
      <c r="E204" s="115" t="s">
        <v>97</v>
      </c>
      <c r="F204" s="118" t="s">
        <v>99</v>
      </c>
      <c r="G204" s="118" t="s">
        <v>13</v>
      </c>
      <c r="H204" s="115" t="s">
        <v>156</v>
      </c>
      <c r="I204" s="183">
        <v>14.94</v>
      </c>
      <c r="J204" s="102">
        <v>3</v>
      </c>
      <c r="K204" s="102" t="str">
        <f>IF(J204=1,"ORO",IF(J204=2,"PLATA",IF(J204=3,"BRONCE","")))</f>
        <v>BRONCE</v>
      </c>
    </row>
    <row r="205" spans="1:11" x14ac:dyDescent="0.25">
      <c r="A205" s="128" t="s">
        <v>1235</v>
      </c>
      <c r="B205" s="118" t="s">
        <v>269</v>
      </c>
      <c r="C205" s="115" t="s">
        <v>224</v>
      </c>
      <c r="D205" s="118" t="s">
        <v>564</v>
      </c>
      <c r="E205" s="115" t="s">
        <v>97</v>
      </c>
      <c r="F205" s="118" t="s">
        <v>99</v>
      </c>
      <c r="G205" s="118" t="s">
        <v>13</v>
      </c>
      <c r="H205" s="115" t="s">
        <v>156</v>
      </c>
      <c r="I205" s="183">
        <v>11.39</v>
      </c>
      <c r="J205" s="102">
        <v>4</v>
      </c>
      <c r="K205" s="102" t="str">
        <f>IF(J205=1,"ORO",IF(J205=2,"PLATA",IF(J205=3,"BRONCE","")))</f>
        <v/>
      </c>
    </row>
    <row r="206" spans="1:11" x14ac:dyDescent="0.25">
      <c r="A206" s="128" t="s">
        <v>1284</v>
      </c>
      <c r="B206" s="116" t="s">
        <v>940</v>
      </c>
      <c r="C206" s="116" t="s">
        <v>914</v>
      </c>
      <c r="D206" s="116" t="s">
        <v>941</v>
      </c>
      <c r="E206" s="115" t="s">
        <v>97</v>
      </c>
      <c r="F206" s="116" t="s">
        <v>103</v>
      </c>
      <c r="G206" s="118" t="s">
        <v>4</v>
      </c>
      <c r="H206" s="115" t="s">
        <v>156</v>
      </c>
      <c r="I206" s="183">
        <v>20.71</v>
      </c>
      <c r="J206" s="102">
        <v>1</v>
      </c>
      <c r="K206" s="102" t="str">
        <f>IF(J206=1,"ORO",IF(J206=2,"PLATA",IF(J206=3,"BRONCE","")))</f>
        <v>ORO</v>
      </c>
    </row>
    <row r="207" spans="1:11" x14ac:dyDescent="0.25">
      <c r="A207" s="128" t="s">
        <v>1280</v>
      </c>
      <c r="B207" s="115" t="s">
        <v>606</v>
      </c>
      <c r="C207" s="115" t="s">
        <v>1115</v>
      </c>
      <c r="D207" s="115" t="s">
        <v>1116</v>
      </c>
      <c r="E207" s="115" t="s">
        <v>97</v>
      </c>
      <c r="F207" s="118" t="s">
        <v>102</v>
      </c>
      <c r="G207" s="118" t="s">
        <v>4</v>
      </c>
      <c r="H207" s="115" t="s">
        <v>156</v>
      </c>
      <c r="I207" s="183">
        <v>17.25</v>
      </c>
      <c r="J207" s="102">
        <v>2</v>
      </c>
      <c r="K207" s="102" t="str">
        <f>IF(J207=1,"ORO",IF(J207=2,"PLATA",IF(J207=3,"BRONCE","")))</f>
        <v>PLATA</v>
      </c>
    </row>
    <row r="208" spans="1:11" x14ac:dyDescent="0.25">
      <c r="A208" s="128" t="s">
        <v>1278</v>
      </c>
      <c r="B208" s="118" t="s">
        <v>135</v>
      </c>
      <c r="C208" s="115" t="s">
        <v>580</v>
      </c>
      <c r="D208" s="118" t="s">
        <v>581</v>
      </c>
      <c r="E208" s="115" t="s">
        <v>97</v>
      </c>
      <c r="F208" s="118" t="s">
        <v>99</v>
      </c>
      <c r="G208" s="118" t="s">
        <v>4</v>
      </c>
      <c r="H208" s="115" t="s">
        <v>156</v>
      </c>
      <c r="I208" s="183">
        <v>16.399999999999999</v>
      </c>
      <c r="J208" s="102">
        <v>3</v>
      </c>
      <c r="K208" s="102" t="str">
        <f>IF(J208=1,"ORO",IF(J208=2,"PLATA",IF(J208=3,"BRONCE","")))</f>
        <v>BRONCE</v>
      </c>
    </row>
    <row r="209" spans="1:11" x14ac:dyDescent="0.25">
      <c r="A209" s="128" t="s">
        <v>1331</v>
      </c>
      <c r="B209" s="110" t="s">
        <v>996</v>
      </c>
      <c r="C209" s="110" t="s">
        <v>222</v>
      </c>
      <c r="D209" s="110" t="s">
        <v>997</v>
      </c>
      <c r="E209" s="115" t="s">
        <v>97</v>
      </c>
      <c r="F209" s="118" t="s">
        <v>100</v>
      </c>
      <c r="G209" s="118" t="s">
        <v>3</v>
      </c>
      <c r="H209" s="115" t="s">
        <v>156</v>
      </c>
      <c r="I209" s="183">
        <v>21</v>
      </c>
      <c r="J209" s="102">
        <v>1</v>
      </c>
      <c r="K209" s="102" t="str">
        <f>IF(J209=1,"ORO",IF(J209=2,"PLATA",IF(J209=3,"BRONCE","")))</f>
        <v>ORO</v>
      </c>
    </row>
    <row r="210" spans="1:11" x14ac:dyDescent="0.25">
      <c r="A210" s="128" t="s">
        <v>1319</v>
      </c>
      <c r="B210" s="116" t="s">
        <v>379</v>
      </c>
      <c r="C210" s="116" t="s">
        <v>944</v>
      </c>
      <c r="D210" s="116" t="s">
        <v>380</v>
      </c>
      <c r="E210" s="115" t="s">
        <v>97</v>
      </c>
      <c r="F210" s="116" t="s">
        <v>103</v>
      </c>
      <c r="G210" s="118" t="s">
        <v>3</v>
      </c>
      <c r="H210" s="115" t="s">
        <v>156</v>
      </c>
      <c r="I210" s="183">
        <v>18.32</v>
      </c>
      <c r="J210" s="102">
        <v>2</v>
      </c>
      <c r="K210" s="102" t="str">
        <f>IF(J210=1,"ORO",IF(J210=2,"PLATA",IF(J210=3,"BRONCE","")))</f>
        <v>PLATA</v>
      </c>
    </row>
    <row r="211" spans="1:11" x14ac:dyDescent="0.25">
      <c r="A211" s="128" t="s">
        <v>1315</v>
      </c>
      <c r="B211" s="115" t="s">
        <v>364</v>
      </c>
      <c r="C211" s="115" t="s">
        <v>1055</v>
      </c>
      <c r="D211" s="115" t="s">
        <v>1126</v>
      </c>
      <c r="E211" s="115" t="s">
        <v>97</v>
      </c>
      <c r="F211" s="118" t="s">
        <v>102</v>
      </c>
      <c r="G211" s="118" t="s">
        <v>3</v>
      </c>
      <c r="H211" s="115" t="s">
        <v>156</v>
      </c>
      <c r="I211" s="183">
        <v>16.54</v>
      </c>
      <c r="J211" s="102">
        <v>3</v>
      </c>
      <c r="K211" s="102" t="str">
        <f>IF(J211=1,"ORO",IF(J211=2,"PLATA",IF(J211=3,"BRONCE","")))</f>
        <v>BRONCE</v>
      </c>
    </row>
    <row r="212" spans="1:11" x14ac:dyDescent="0.25">
      <c r="A212" s="128" t="s">
        <v>1305</v>
      </c>
      <c r="B212" s="118" t="s">
        <v>570</v>
      </c>
      <c r="C212" s="115" t="s">
        <v>360</v>
      </c>
      <c r="D212" s="118" t="s">
        <v>677</v>
      </c>
      <c r="E212" s="115" t="s">
        <v>97</v>
      </c>
      <c r="F212" s="118" t="s">
        <v>99</v>
      </c>
      <c r="G212" s="118" t="s">
        <v>3</v>
      </c>
      <c r="H212" s="115" t="s">
        <v>156</v>
      </c>
      <c r="I212" s="183">
        <v>15.65</v>
      </c>
      <c r="J212" s="102">
        <v>4</v>
      </c>
      <c r="K212" s="102" t="str">
        <f>IF(J212=1,"ORO",IF(J212=2,"PLATA",IF(J212=3,"BRONCE","")))</f>
        <v/>
      </c>
    </row>
    <row r="213" spans="1:11" x14ac:dyDescent="0.25">
      <c r="A213" s="128" t="s">
        <v>1333</v>
      </c>
      <c r="B213" s="110" t="s">
        <v>631</v>
      </c>
      <c r="C213" s="110" t="s">
        <v>1008</v>
      </c>
      <c r="D213" s="110" t="s">
        <v>1009</v>
      </c>
      <c r="E213" s="115" t="s">
        <v>97</v>
      </c>
      <c r="F213" s="118" t="s">
        <v>100</v>
      </c>
      <c r="G213" s="118" t="s">
        <v>3</v>
      </c>
      <c r="H213" s="115" t="s">
        <v>156</v>
      </c>
      <c r="I213" s="183">
        <v>15.38</v>
      </c>
      <c r="J213" s="102">
        <v>5</v>
      </c>
      <c r="K213" s="102" t="str">
        <f>IF(J213=1,"ORO",IF(J213=2,"PLATA",IF(J213=3,"BRONCE","")))</f>
        <v/>
      </c>
    </row>
    <row r="214" spans="1:11" x14ac:dyDescent="0.25">
      <c r="A214" s="128" t="s">
        <v>1314</v>
      </c>
      <c r="B214" s="115" t="s">
        <v>1117</v>
      </c>
      <c r="C214" s="115" t="s">
        <v>359</v>
      </c>
      <c r="D214" s="115" t="s">
        <v>1128</v>
      </c>
      <c r="E214" s="115" t="s">
        <v>97</v>
      </c>
      <c r="F214" s="118" t="s">
        <v>102</v>
      </c>
      <c r="G214" s="118" t="s">
        <v>3</v>
      </c>
      <c r="H214" s="115" t="s">
        <v>156</v>
      </c>
      <c r="I214" s="183">
        <v>14.21</v>
      </c>
      <c r="J214" s="102">
        <v>6</v>
      </c>
      <c r="K214" s="102" t="str">
        <f>IF(J214=1,"ORO",IF(J214=2,"PLATA",IF(J214=3,"BRONCE","")))</f>
        <v/>
      </c>
    </row>
    <row r="215" spans="1:11" x14ac:dyDescent="0.25">
      <c r="A215" s="128" t="s">
        <v>1306</v>
      </c>
      <c r="B215" s="118" t="s">
        <v>1161</v>
      </c>
      <c r="C215" s="115" t="s">
        <v>681</v>
      </c>
      <c r="D215" s="118" t="s">
        <v>567</v>
      </c>
      <c r="E215" s="115" t="s">
        <v>97</v>
      </c>
      <c r="F215" s="118" t="s">
        <v>99</v>
      </c>
      <c r="G215" s="118" t="s">
        <v>3</v>
      </c>
      <c r="H215" s="115" t="s">
        <v>156</v>
      </c>
      <c r="I215" s="183">
        <v>13.51</v>
      </c>
      <c r="J215" s="102">
        <v>7</v>
      </c>
      <c r="K215" s="102" t="str">
        <f>IF(J215=1,"ORO",IF(J215=2,"PLATA",IF(J215=3,"BRONCE","")))</f>
        <v/>
      </c>
    </row>
    <row r="216" spans="1:11" x14ac:dyDescent="0.25">
      <c r="A216" s="128" t="s">
        <v>1307</v>
      </c>
      <c r="B216" s="118" t="s">
        <v>1160</v>
      </c>
      <c r="C216" s="115" t="s">
        <v>538</v>
      </c>
      <c r="D216" s="118" t="s">
        <v>698</v>
      </c>
      <c r="E216" s="115" t="s">
        <v>97</v>
      </c>
      <c r="F216" s="118" t="s">
        <v>99</v>
      </c>
      <c r="G216" s="118" t="s">
        <v>3</v>
      </c>
      <c r="H216" s="115" t="s">
        <v>156</v>
      </c>
      <c r="I216" s="183">
        <v>13.45</v>
      </c>
      <c r="J216" s="102">
        <v>8</v>
      </c>
      <c r="K216" s="102" t="str">
        <f>IF(J216=1,"ORO",IF(J216=2,"PLATA",IF(J216=3,"BRONCE","")))</f>
        <v/>
      </c>
    </row>
    <row r="217" spans="1:11" x14ac:dyDescent="0.25">
      <c r="A217" s="128" t="s">
        <v>1317</v>
      </c>
      <c r="B217" s="115" t="s">
        <v>374</v>
      </c>
      <c r="C217" s="115" t="s">
        <v>914</v>
      </c>
      <c r="D217" s="115" t="s">
        <v>37</v>
      </c>
      <c r="E217" s="115" t="s">
        <v>97</v>
      </c>
      <c r="F217" s="118" t="s">
        <v>101</v>
      </c>
      <c r="G217" s="118" t="s">
        <v>3</v>
      </c>
      <c r="H217" s="115" t="s">
        <v>156</v>
      </c>
      <c r="I217" s="183">
        <v>12.08</v>
      </c>
      <c r="J217" s="102">
        <v>9</v>
      </c>
      <c r="K217" s="102" t="str">
        <f>IF(J217=1,"ORO",IF(J217=2,"PLATA",IF(J217=3,"BRONCE","")))</f>
        <v/>
      </c>
    </row>
    <row r="218" spans="1:11" x14ac:dyDescent="0.25">
      <c r="A218" s="128" t="s">
        <v>1296</v>
      </c>
      <c r="B218" s="115" t="s">
        <v>410</v>
      </c>
      <c r="C218" s="115" t="s">
        <v>726</v>
      </c>
      <c r="D218" s="115" t="s">
        <v>727</v>
      </c>
      <c r="E218" s="115" t="s">
        <v>97</v>
      </c>
      <c r="F218" s="118" t="s">
        <v>99</v>
      </c>
      <c r="G218" s="118" t="s">
        <v>3</v>
      </c>
      <c r="H218" s="115" t="s">
        <v>156</v>
      </c>
      <c r="I218" s="183">
        <v>9.6199999999999992</v>
      </c>
      <c r="J218" s="102">
        <v>10</v>
      </c>
      <c r="K218" s="102" t="str">
        <f>IF(J218=1,"ORO",IF(J218=2,"PLATA",IF(J218=3,"BRONCE","")))</f>
        <v/>
      </c>
    </row>
    <row r="219" spans="1:11" x14ac:dyDescent="0.25">
      <c r="A219" s="128" t="s">
        <v>1354</v>
      </c>
      <c r="B219" s="116" t="s">
        <v>386</v>
      </c>
      <c r="C219" s="116" t="s">
        <v>254</v>
      </c>
      <c r="D219" s="116" t="s">
        <v>949</v>
      </c>
      <c r="E219" s="115" t="s">
        <v>97</v>
      </c>
      <c r="F219" s="116" t="s">
        <v>103</v>
      </c>
      <c r="G219" s="115" t="s">
        <v>9</v>
      </c>
      <c r="H219" s="115" t="s">
        <v>156</v>
      </c>
      <c r="I219" s="183">
        <v>20.67</v>
      </c>
      <c r="J219" s="102">
        <v>1</v>
      </c>
      <c r="K219" s="102" t="str">
        <f>IF(J219=1,"ORO",IF(J219=2,"PLATA",IF(J219=3,"BRONCE","")))</f>
        <v>ORO</v>
      </c>
    </row>
    <row r="220" spans="1:11" x14ac:dyDescent="0.25">
      <c r="A220" s="128" t="s">
        <v>1352</v>
      </c>
      <c r="B220" s="115" t="s">
        <v>372</v>
      </c>
      <c r="C220" s="115" t="s">
        <v>914</v>
      </c>
      <c r="D220" s="115" t="s">
        <v>373</v>
      </c>
      <c r="E220" s="115" t="s">
        <v>97</v>
      </c>
      <c r="F220" s="118" t="s">
        <v>101</v>
      </c>
      <c r="G220" s="115" t="s">
        <v>9</v>
      </c>
      <c r="H220" s="115" t="s">
        <v>156</v>
      </c>
      <c r="I220" s="183">
        <v>16.2</v>
      </c>
      <c r="J220" s="102">
        <v>2</v>
      </c>
      <c r="K220" s="102" t="str">
        <f>IF(J220=1,"ORO",IF(J220=2,"PLATA",IF(J220=3,"BRONCE","")))</f>
        <v>PLATA</v>
      </c>
    </row>
    <row r="221" spans="1:11" x14ac:dyDescent="0.25">
      <c r="A221" s="128" t="s">
        <v>1349</v>
      </c>
      <c r="B221" s="118" t="s">
        <v>17</v>
      </c>
      <c r="C221" s="118" t="s">
        <v>41</v>
      </c>
      <c r="D221" s="118" t="s">
        <v>154</v>
      </c>
      <c r="E221" s="115" t="s">
        <v>97</v>
      </c>
      <c r="F221" s="118" t="s">
        <v>99</v>
      </c>
      <c r="G221" s="115" t="s">
        <v>9</v>
      </c>
      <c r="H221" s="115" t="s">
        <v>156</v>
      </c>
      <c r="I221" s="183">
        <v>15.13</v>
      </c>
      <c r="J221" s="102">
        <v>3</v>
      </c>
      <c r="K221" s="102" t="str">
        <f>IF(J221=1,"ORO",IF(J221=2,"PLATA",IF(J221=3,"BRONCE","")))</f>
        <v>BRONCE</v>
      </c>
    </row>
    <row r="222" spans="1:11" x14ac:dyDescent="0.25">
      <c r="A222" s="128" t="s">
        <v>1353</v>
      </c>
      <c r="B222" s="115" t="s">
        <v>360</v>
      </c>
      <c r="C222" s="115" t="s">
        <v>914</v>
      </c>
      <c r="D222" s="115" t="s">
        <v>375</v>
      </c>
      <c r="E222" s="115" t="s">
        <v>97</v>
      </c>
      <c r="F222" s="118" t="s">
        <v>101</v>
      </c>
      <c r="G222" s="115" t="s">
        <v>9</v>
      </c>
      <c r="H222" s="115" t="s">
        <v>156</v>
      </c>
      <c r="I222" s="183">
        <v>14.79</v>
      </c>
      <c r="J222" s="102">
        <v>4</v>
      </c>
      <c r="K222" s="102" t="str">
        <f>IF(J222=1,"ORO",IF(J222=2,"PLATA",IF(J222=3,"BRONCE","")))</f>
        <v/>
      </c>
    </row>
    <row r="223" spans="1:11" x14ac:dyDescent="0.25">
      <c r="A223" s="128" t="s">
        <v>1355</v>
      </c>
      <c r="B223" s="110" t="s">
        <v>20</v>
      </c>
      <c r="C223" s="110" t="s">
        <v>998</v>
      </c>
      <c r="D223" s="110" t="s">
        <v>999</v>
      </c>
      <c r="E223" s="115" t="s">
        <v>97</v>
      </c>
      <c r="F223" s="118" t="s">
        <v>100</v>
      </c>
      <c r="G223" s="115" t="s">
        <v>9</v>
      </c>
      <c r="H223" s="115" t="s">
        <v>156</v>
      </c>
      <c r="I223" s="183">
        <v>14.41</v>
      </c>
      <c r="J223" s="102">
        <v>5</v>
      </c>
      <c r="K223" s="102" t="str">
        <f>IF(J223=1,"ORO",IF(J223=2,"PLATA",IF(J223=3,"BRONCE","")))</f>
        <v/>
      </c>
    </row>
    <row r="224" spans="1:11" x14ac:dyDescent="0.25">
      <c r="A224" s="128" t="s">
        <v>1356</v>
      </c>
      <c r="B224" s="115" t="s">
        <v>224</v>
      </c>
      <c r="C224" s="115" t="s">
        <v>1138</v>
      </c>
      <c r="D224" s="115" t="s">
        <v>219</v>
      </c>
      <c r="E224" s="115" t="s">
        <v>97</v>
      </c>
      <c r="F224" s="118" t="s">
        <v>255</v>
      </c>
      <c r="G224" s="115" t="s">
        <v>9</v>
      </c>
      <c r="H224" s="115" t="s">
        <v>156</v>
      </c>
      <c r="I224" s="183">
        <v>14.4</v>
      </c>
      <c r="J224" s="102">
        <v>6</v>
      </c>
      <c r="K224" s="102" t="str">
        <f>IF(J224=1,"ORO",IF(J224=2,"PLATA",IF(J224=3,"BRONCE","")))</f>
        <v/>
      </c>
    </row>
    <row r="225" spans="1:11" x14ac:dyDescent="0.25">
      <c r="A225" s="128" t="s">
        <v>1351</v>
      </c>
      <c r="B225" s="115" t="s">
        <v>28</v>
      </c>
      <c r="C225" s="115" t="s">
        <v>359</v>
      </c>
      <c r="D225" s="115" t="s">
        <v>701</v>
      </c>
      <c r="E225" s="115" t="s">
        <v>97</v>
      </c>
      <c r="F225" s="118" t="s">
        <v>102</v>
      </c>
      <c r="G225" s="115" t="s">
        <v>9</v>
      </c>
      <c r="H225" s="115" t="s">
        <v>156</v>
      </c>
      <c r="I225" s="183">
        <v>11.13</v>
      </c>
      <c r="J225" s="102">
        <v>7</v>
      </c>
      <c r="K225" s="102" t="str">
        <f>IF(J225=1,"ORO",IF(J225=2,"PLATA",IF(J225=3,"BRONCE","")))</f>
        <v/>
      </c>
    </row>
    <row r="226" spans="1:11" x14ac:dyDescent="0.25">
      <c r="A226" s="128" t="s">
        <v>1409</v>
      </c>
      <c r="B226" s="115" t="s">
        <v>1109</v>
      </c>
      <c r="C226" s="115" t="s">
        <v>577</v>
      </c>
      <c r="D226" s="115" t="s">
        <v>1110</v>
      </c>
      <c r="E226" s="115" t="s">
        <v>97</v>
      </c>
      <c r="F226" s="118" t="s">
        <v>102</v>
      </c>
      <c r="G226" s="115" t="s">
        <v>8</v>
      </c>
      <c r="H226" s="115" t="s">
        <v>156</v>
      </c>
      <c r="I226" s="183">
        <v>14.52</v>
      </c>
      <c r="J226" s="102">
        <v>1</v>
      </c>
      <c r="K226" s="102" t="str">
        <f>IF(J226=1,"ORO",IF(J226=2,"PLATA",IF(J226=3,"BRONCE","")))</f>
        <v>ORO</v>
      </c>
    </row>
    <row r="227" spans="1:11" x14ac:dyDescent="0.25">
      <c r="A227" s="128" t="s">
        <v>1415</v>
      </c>
      <c r="B227" s="116" t="s">
        <v>83</v>
      </c>
      <c r="C227" s="116" t="s">
        <v>947</v>
      </c>
      <c r="D227" s="116" t="s">
        <v>955</v>
      </c>
      <c r="E227" s="115" t="s">
        <v>97</v>
      </c>
      <c r="F227" s="116" t="s">
        <v>103</v>
      </c>
      <c r="G227" s="115" t="s">
        <v>8</v>
      </c>
      <c r="H227" s="115" t="s">
        <v>156</v>
      </c>
      <c r="I227" s="183">
        <v>13.4</v>
      </c>
      <c r="J227" s="102">
        <v>2</v>
      </c>
      <c r="K227" s="102" t="str">
        <f>IF(J227=1,"ORO",IF(J227=2,"PLATA",IF(J227=3,"BRONCE","")))</f>
        <v>PLATA</v>
      </c>
    </row>
    <row r="228" spans="1:11" x14ac:dyDescent="0.25">
      <c r="A228" s="128" t="s">
        <v>1404</v>
      </c>
      <c r="B228" s="118" t="s">
        <v>54</v>
      </c>
      <c r="C228" s="118" t="s">
        <v>40</v>
      </c>
      <c r="D228" s="118" t="s">
        <v>69</v>
      </c>
      <c r="E228" s="115" t="s">
        <v>97</v>
      </c>
      <c r="F228" s="118" t="s">
        <v>99</v>
      </c>
      <c r="G228" s="115" t="s">
        <v>8</v>
      </c>
      <c r="H228" s="115" t="s">
        <v>156</v>
      </c>
      <c r="I228" s="183">
        <v>11.9</v>
      </c>
      <c r="J228" s="102">
        <v>3</v>
      </c>
      <c r="K228" s="102" t="str">
        <f>IF(J228=1,"ORO",IF(J228=2,"PLATA",IF(J228=3,"BRONCE","")))</f>
        <v>BRONCE</v>
      </c>
    </row>
    <row r="229" spans="1:11" x14ac:dyDescent="0.25">
      <c r="A229" s="128" t="s">
        <v>1414</v>
      </c>
      <c r="B229" s="116" t="s">
        <v>387</v>
      </c>
      <c r="C229" s="116" t="s">
        <v>593</v>
      </c>
      <c r="D229" s="116" t="s">
        <v>954</v>
      </c>
      <c r="E229" s="115" t="s">
        <v>97</v>
      </c>
      <c r="F229" s="116" t="s">
        <v>103</v>
      </c>
      <c r="G229" s="115" t="s">
        <v>8</v>
      </c>
      <c r="H229" s="115" t="s">
        <v>156</v>
      </c>
      <c r="I229" s="183">
        <v>8.74</v>
      </c>
      <c r="J229" s="102">
        <v>4</v>
      </c>
      <c r="K229" s="102" t="str">
        <f>IF(J229=1,"ORO",IF(J229=2,"PLATA",IF(J229=3,"BRONCE","")))</f>
        <v/>
      </c>
    </row>
    <row r="230" spans="1:11" x14ac:dyDescent="0.25">
      <c r="A230" s="128" t="s">
        <v>1443</v>
      </c>
      <c r="B230" s="115" t="s">
        <v>1140</v>
      </c>
      <c r="C230" s="115" t="s">
        <v>230</v>
      </c>
      <c r="D230" s="115" t="s">
        <v>1141</v>
      </c>
      <c r="E230" s="115" t="s">
        <v>97</v>
      </c>
      <c r="F230" s="118" t="s">
        <v>255</v>
      </c>
      <c r="G230" s="118" t="s">
        <v>10</v>
      </c>
      <c r="H230" s="115" t="s">
        <v>156</v>
      </c>
      <c r="I230" s="183">
        <v>11.85</v>
      </c>
      <c r="J230" s="102">
        <v>1</v>
      </c>
      <c r="K230" s="102" t="str">
        <f>IF(J230=1,"ORO",IF(J230=2,"PLATA",IF(J230=3,"BRONCE","")))</f>
        <v>ORO</v>
      </c>
    </row>
    <row r="231" spans="1:11" x14ac:dyDescent="0.25">
      <c r="A231" s="128" t="s">
        <v>1439</v>
      </c>
      <c r="B231" s="118" t="s">
        <v>210</v>
      </c>
      <c r="C231" s="118" t="s">
        <v>233</v>
      </c>
      <c r="D231" s="118" t="s">
        <v>31</v>
      </c>
      <c r="E231" s="115" t="s">
        <v>97</v>
      </c>
      <c r="F231" s="118" t="s">
        <v>99</v>
      </c>
      <c r="G231" s="118" t="s">
        <v>10</v>
      </c>
      <c r="H231" s="115" t="s">
        <v>156</v>
      </c>
      <c r="I231" s="183">
        <v>10.3</v>
      </c>
      <c r="J231" s="102">
        <v>2</v>
      </c>
      <c r="K231" s="102" t="str">
        <f>IF(J231=1,"ORO",IF(J231=2,"PLATA",IF(J231=3,"BRONCE","")))</f>
        <v>PLATA</v>
      </c>
    </row>
    <row r="232" spans="1:11" x14ac:dyDescent="0.25">
      <c r="A232" s="128" t="s">
        <v>1444</v>
      </c>
      <c r="B232" s="115" t="s">
        <v>221</v>
      </c>
      <c r="C232" s="115" t="s">
        <v>222</v>
      </c>
      <c r="D232" s="115" t="s">
        <v>223</v>
      </c>
      <c r="E232" s="115" t="s">
        <v>97</v>
      </c>
      <c r="F232" s="118" t="s">
        <v>255</v>
      </c>
      <c r="G232" s="118" t="s">
        <v>10</v>
      </c>
      <c r="H232" s="115" t="s">
        <v>156</v>
      </c>
      <c r="I232" s="183">
        <v>9.69</v>
      </c>
      <c r="J232" s="102">
        <v>3</v>
      </c>
      <c r="K232" s="102" t="str">
        <f>IF(J232=1,"ORO",IF(J232=2,"PLATA",IF(J232=3,"BRONCE","")))</f>
        <v>BRONCE</v>
      </c>
    </row>
    <row r="233" spans="1:11" x14ac:dyDescent="0.25">
      <c r="A233" s="128" t="s">
        <v>1455</v>
      </c>
      <c r="B233" s="116" t="s">
        <v>384</v>
      </c>
      <c r="C233" s="116" t="s">
        <v>169</v>
      </c>
      <c r="D233" s="116" t="s">
        <v>956</v>
      </c>
      <c r="E233" s="115" t="s">
        <v>97</v>
      </c>
      <c r="F233" s="116" t="s">
        <v>103</v>
      </c>
      <c r="G233" s="118" t="s">
        <v>11</v>
      </c>
      <c r="H233" s="115" t="s">
        <v>156</v>
      </c>
      <c r="I233" s="183">
        <v>18.489999999999998</v>
      </c>
      <c r="J233" s="102">
        <v>1</v>
      </c>
      <c r="K233" s="102" t="str">
        <f>IF(J233=1,"ORO",IF(J233=2,"PLATA",IF(J233=3,"BRONCE","")))</f>
        <v>ORO</v>
      </c>
    </row>
    <row r="234" spans="1:11" x14ac:dyDescent="0.25">
      <c r="A234" s="128" t="s">
        <v>1456</v>
      </c>
      <c r="B234" s="111" t="s">
        <v>54</v>
      </c>
      <c r="C234" s="111" t="s">
        <v>592</v>
      </c>
      <c r="D234" s="111" t="s">
        <v>1012</v>
      </c>
      <c r="E234" s="115" t="s">
        <v>97</v>
      </c>
      <c r="F234" s="118" t="s">
        <v>100</v>
      </c>
      <c r="G234" s="118" t="s">
        <v>11</v>
      </c>
      <c r="H234" s="115" t="s">
        <v>156</v>
      </c>
      <c r="I234" s="183">
        <v>10.39</v>
      </c>
      <c r="J234" s="102">
        <v>2</v>
      </c>
      <c r="K234" s="102" t="str">
        <f>IF(J234=1,"ORO",IF(J234=2,"PLATA",IF(J234=3,"BRONCE","")))</f>
        <v>PLATA</v>
      </c>
    </row>
    <row r="235" spans="1:11" x14ac:dyDescent="0.25">
      <c r="A235" s="128" t="s">
        <v>1457</v>
      </c>
      <c r="B235" s="110" t="s">
        <v>371</v>
      </c>
      <c r="C235" s="110" t="s">
        <v>1016</v>
      </c>
      <c r="D235" s="110" t="s">
        <v>1017</v>
      </c>
      <c r="E235" s="115" t="s">
        <v>97</v>
      </c>
      <c r="F235" s="118" t="s">
        <v>100</v>
      </c>
      <c r="G235" s="118" t="s">
        <v>11</v>
      </c>
      <c r="H235" s="115" t="s">
        <v>156</v>
      </c>
      <c r="I235" s="183">
        <v>10.28</v>
      </c>
      <c r="J235" s="102">
        <v>3</v>
      </c>
      <c r="K235" s="102" t="str">
        <f>IF(J235=1,"ORO",IF(J235=2,"PLATA",IF(J235=3,"BRONCE","")))</f>
        <v>BRONCE</v>
      </c>
    </row>
    <row r="236" spans="1:11" x14ac:dyDescent="0.25">
      <c r="A236" s="128" t="s">
        <v>1454</v>
      </c>
      <c r="B236" s="115" t="s">
        <v>234</v>
      </c>
      <c r="C236" s="115" t="s">
        <v>414</v>
      </c>
      <c r="D236" s="115" t="s">
        <v>403</v>
      </c>
      <c r="E236" s="115" t="s">
        <v>97</v>
      </c>
      <c r="F236" s="118" t="s">
        <v>99</v>
      </c>
      <c r="G236" s="118" t="s">
        <v>11</v>
      </c>
      <c r="H236" s="115" t="s">
        <v>156</v>
      </c>
      <c r="I236" s="183">
        <v>8.1999999999999993</v>
      </c>
      <c r="J236" s="102">
        <v>4</v>
      </c>
      <c r="K236" s="102" t="str">
        <f>IF(J236=1,"ORO",IF(J236=2,"PLATA",IF(J236=3,"BRONCE","")))</f>
        <v/>
      </c>
    </row>
    <row r="237" spans="1:11" x14ac:dyDescent="0.25">
      <c r="A237" s="128" t="s">
        <v>1467</v>
      </c>
      <c r="B237" s="115" t="s">
        <v>137</v>
      </c>
      <c r="C237" s="115" t="s">
        <v>138</v>
      </c>
      <c r="D237" s="115" t="s">
        <v>139</v>
      </c>
      <c r="E237" s="115" t="s">
        <v>97</v>
      </c>
      <c r="F237" s="118" t="s">
        <v>99</v>
      </c>
      <c r="G237" s="115" t="s">
        <v>7</v>
      </c>
      <c r="H237" s="115" t="s">
        <v>156</v>
      </c>
      <c r="I237" s="183">
        <v>8.66</v>
      </c>
      <c r="J237" s="102">
        <v>1</v>
      </c>
      <c r="K237" s="102" t="str">
        <f>IF(J237=1,"ORO",IF(J237=2,"PLATA",IF(J237=3,"BRONCE","")))</f>
        <v>ORO</v>
      </c>
    </row>
    <row r="238" spans="1:11" x14ac:dyDescent="0.25">
      <c r="A238" s="128" t="s">
        <v>1179</v>
      </c>
      <c r="B238" s="115" t="s">
        <v>1124</v>
      </c>
      <c r="C238" s="115" t="s">
        <v>1078</v>
      </c>
      <c r="D238" s="115" t="s">
        <v>1125</v>
      </c>
      <c r="E238" s="115" t="s">
        <v>97</v>
      </c>
      <c r="F238" s="118" t="s">
        <v>102</v>
      </c>
      <c r="G238" s="115" t="s">
        <v>91</v>
      </c>
      <c r="H238" s="115" t="s">
        <v>121</v>
      </c>
      <c r="I238" s="183">
        <v>11.47</v>
      </c>
      <c r="J238" s="102">
        <v>1</v>
      </c>
      <c r="K238" s="102" t="str">
        <f>IF(J238=1,"ORO",IF(J238=2,"PLATA",IF(J238=3,"BRONCE","")))</f>
        <v>ORO</v>
      </c>
    </row>
    <row r="239" spans="1:11" x14ac:dyDescent="0.25">
      <c r="A239" s="128" t="s">
        <v>1199</v>
      </c>
      <c r="B239" s="116" t="s">
        <v>818</v>
      </c>
      <c r="C239" s="116" t="s">
        <v>238</v>
      </c>
      <c r="D239" s="116" t="s">
        <v>920</v>
      </c>
      <c r="E239" s="115" t="s">
        <v>97</v>
      </c>
      <c r="F239" s="116" t="s">
        <v>103</v>
      </c>
      <c r="G239" s="115" t="s">
        <v>16</v>
      </c>
      <c r="H239" s="115" t="s">
        <v>121</v>
      </c>
      <c r="I239" s="183">
        <v>17.28</v>
      </c>
      <c r="J239" s="102">
        <v>1</v>
      </c>
      <c r="K239" s="102" t="str">
        <f>IF(J239=1,"ORO",IF(J239=2,"PLATA",IF(J239=3,"BRONCE","")))</f>
        <v>ORO</v>
      </c>
    </row>
    <row r="240" spans="1:11" x14ac:dyDescent="0.25">
      <c r="A240" s="128" t="s">
        <v>1202</v>
      </c>
      <c r="B240" s="115" t="s">
        <v>1107</v>
      </c>
      <c r="C240" s="115" t="s">
        <v>980</v>
      </c>
      <c r="D240" s="115" t="s">
        <v>1108</v>
      </c>
      <c r="E240" s="115" t="s">
        <v>97</v>
      </c>
      <c r="F240" s="118" t="s">
        <v>102</v>
      </c>
      <c r="G240" s="115" t="s">
        <v>16</v>
      </c>
      <c r="H240" s="115" t="s">
        <v>121</v>
      </c>
      <c r="I240" s="183">
        <v>12.52</v>
      </c>
      <c r="J240" s="102">
        <v>2</v>
      </c>
      <c r="K240" s="102" t="str">
        <f>IF(J240=1,"ORO",IF(J240=2,"PLATA",IF(J240=3,"BRONCE","")))</f>
        <v>PLATA</v>
      </c>
    </row>
    <row r="241" spans="1:11" x14ac:dyDescent="0.25">
      <c r="A241" s="128" t="s">
        <v>1253</v>
      </c>
      <c r="B241" s="115" t="s">
        <v>387</v>
      </c>
      <c r="C241" s="115" t="s">
        <v>914</v>
      </c>
      <c r="D241" s="115" t="s">
        <v>195</v>
      </c>
      <c r="E241" s="115" t="s">
        <v>97</v>
      </c>
      <c r="F241" s="118" t="s">
        <v>101</v>
      </c>
      <c r="G241" s="118" t="s">
        <v>13</v>
      </c>
      <c r="H241" s="115" t="s">
        <v>121</v>
      </c>
      <c r="I241" s="183">
        <v>17.21</v>
      </c>
      <c r="J241" s="102">
        <v>1</v>
      </c>
      <c r="K241" s="102" t="str">
        <f>IF(J241=1,"ORO",IF(J241=2,"PLATA",IF(J241=3,"BRONCE","")))</f>
        <v>ORO</v>
      </c>
    </row>
    <row r="242" spans="1:11" x14ac:dyDescent="0.25">
      <c r="A242" s="128" t="s">
        <v>1254</v>
      </c>
      <c r="B242" s="115" t="s">
        <v>823</v>
      </c>
      <c r="C242" s="115" t="s">
        <v>914</v>
      </c>
      <c r="D242" s="115" t="s">
        <v>822</v>
      </c>
      <c r="E242" s="115" t="s">
        <v>97</v>
      </c>
      <c r="F242" s="118" t="s">
        <v>101</v>
      </c>
      <c r="G242" s="118" t="s">
        <v>13</v>
      </c>
      <c r="H242" s="115" t="s">
        <v>121</v>
      </c>
      <c r="I242" s="183">
        <v>14.72</v>
      </c>
      <c r="J242" s="102">
        <v>2</v>
      </c>
      <c r="K242" s="102" t="str">
        <f>IF(J242=1,"ORO",IF(J242=2,"PLATA",IF(J242=3,"BRONCE","")))</f>
        <v>PLATA</v>
      </c>
    </row>
    <row r="243" spans="1:11" x14ac:dyDescent="0.25">
      <c r="A243" s="128" t="s">
        <v>1250</v>
      </c>
      <c r="B243" s="115" t="s">
        <v>1112</v>
      </c>
      <c r="C243" s="115" t="s">
        <v>1113</v>
      </c>
      <c r="D243" s="115" t="s">
        <v>1114</v>
      </c>
      <c r="E243" s="115" t="s">
        <v>97</v>
      </c>
      <c r="F243" s="118" t="s">
        <v>102</v>
      </c>
      <c r="G243" s="118" t="s">
        <v>13</v>
      </c>
      <c r="H243" s="115" t="s">
        <v>121</v>
      </c>
      <c r="I243" s="183">
        <v>8.08</v>
      </c>
      <c r="J243" s="102">
        <v>3</v>
      </c>
      <c r="K243" s="102" t="str">
        <f>IF(J243=1,"ORO",IF(J243=2,"PLATA",IF(J243=3,"BRONCE","")))</f>
        <v>BRONCE</v>
      </c>
    </row>
    <row r="244" spans="1:11" x14ac:dyDescent="0.25">
      <c r="A244" s="128" t="s">
        <v>1256</v>
      </c>
      <c r="B244" s="115" t="s">
        <v>820</v>
      </c>
      <c r="C244" s="115" t="s">
        <v>914</v>
      </c>
      <c r="D244" s="115" t="s">
        <v>154</v>
      </c>
      <c r="E244" s="115" t="s">
        <v>97</v>
      </c>
      <c r="F244" s="118" t="s">
        <v>101</v>
      </c>
      <c r="G244" s="118" t="s">
        <v>13</v>
      </c>
      <c r="H244" s="115" t="s">
        <v>121</v>
      </c>
      <c r="I244" s="183">
        <v>6.98</v>
      </c>
      <c r="J244" s="102">
        <v>4</v>
      </c>
      <c r="K244" s="102" t="str">
        <f>IF(J244=1,"ORO",IF(J244=2,"PLATA",IF(J244=3,"BRONCE","")))</f>
        <v/>
      </c>
    </row>
    <row r="245" spans="1:11" x14ac:dyDescent="0.25">
      <c r="A245" s="128" t="s">
        <v>1284</v>
      </c>
      <c r="B245" s="116" t="s">
        <v>940</v>
      </c>
      <c r="C245" s="116" t="s">
        <v>914</v>
      </c>
      <c r="D245" s="116" t="s">
        <v>941</v>
      </c>
      <c r="E245" s="115" t="s">
        <v>97</v>
      </c>
      <c r="F245" s="116" t="s">
        <v>103</v>
      </c>
      <c r="G245" s="118" t="s">
        <v>4</v>
      </c>
      <c r="H245" s="115" t="s">
        <v>121</v>
      </c>
      <c r="I245" s="183">
        <v>10.98</v>
      </c>
      <c r="J245" s="102">
        <v>1</v>
      </c>
      <c r="K245" s="102" t="str">
        <f>IF(J245=1,"ORO",IF(J245=2,"PLATA",IF(J245=3,"BRONCE","")))</f>
        <v>ORO</v>
      </c>
    </row>
    <row r="246" spans="1:11" x14ac:dyDescent="0.25">
      <c r="A246" s="128" t="s">
        <v>1331</v>
      </c>
      <c r="B246" s="110" t="s">
        <v>996</v>
      </c>
      <c r="C246" s="110" t="s">
        <v>222</v>
      </c>
      <c r="D246" s="110" t="s">
        <v>997</v>
      </c>
      <c r="E246" s="115" t="s">
        <v>97</v>
      </c>
      <c r="F246" s="118" t="s">
        <v>100</v>
      </c>
      <c r="G246" s="118" t="s">
        <v>3</v>
      </c>
      <c r="H246" s="115" t="s">
        <v>121</v>
      </c>
      <c r="I246" s="183">
        <v>20.36</v>
      </c>
      <c r="J246" s="102">
        <v>1</v>
      </c>
      <c r="K246" s="102" t="str">
        <f>IF(J246=1,"ORO",IF(J246=2,"PLATA",IF(J246=3,"BRONCE","")))</f>
        <v>ORO</v>
      </c>
    </row>
    <row r="247" spans="1:11" x14ac:dyDescent="0.25">
      <c r="A247" s="128" t="s">
        <v>1315</v>
      </c>
      <c r="B247" s="115" t="s">
        <v>364</v>
      </c>
      <c r="C247" s="115" t="s">
        <v>1055</v>
      </c>
      <c r="D247" s="115" t="s">
        <v>1126</v>
      </c>
      <c r="E247" s="115" t="s">
        <v>97</v>
      </c>
      <c r="F247" s="118" t="s">
        <v>102</v>
      </c>
      <c r="G247" s="118" t="s">
        <v>3</v>
      </c>
      <c r="H247" s="115" t="s">
        <v>121</v>
      </c>
      <c r="I247" s="183">
        <v>14.2</v>
      </c>
      <c r="J247" s="102">
        <v>2</v>
      </c>
      <c r="K247" s="102" t="str">
        <f>IF(J247=1,"ORO",IF(J247=2,"PLATA",IF(J247=3,"BRONCE","")))</f>
        <v>PLATA</v>
      </c>
    </row>
    <row r="248" spans="1:11" x14ac:dyDescent="0.25">
      <c r="A248" s="128" t="s">
        <v>1305</v>
      </c>
      <c r="B248" s="118" t="s">
        <v>570</v>
      </c>
      <c r="C248" s="115" t="s">
        <v>360</v>
      </c>
      <c r="D248" s="118" t="s">
        <v>677</v>
      </c>
      <c r="E248" s="115" t="s">
        <v>97</v>
      </c>
      <c r="F248" s="118" t="s">
        <v>99</v>
      </c>
      <c r="G248" s="118" t="s">
        <v>3</v>
      </c>
      <c r="H248" s="115" t="s">
        <v>121</v>
      </c>
      <c r="I248" s="183">
        <v>12.53</v>
      </c>
      <c r="J248" s="102">
        <v>3</v>
      </c>
      <c r="K248" s="102" t="str">
        <f>IF(J248=1,"ORO",IF(J248=2,"PLATA",IF(J248=3,"BRONCE","")))</f>
        <v>BRONCE</v>
      </c>
    </row>
    <row r="249" spans="1:11" x14ac:dyDescent="0.25">
      <c r="A249" s="128" t="s">
        <v>1296</v>
      </c>
      <c r="B249" s="115" t="s">
        <v>410</v>
      </c>
      <c r="C249" s="115" t="s">
        <v>726</v>
      </c>
      <c r="D249" s="115" t="s">
        <v>727</v>
      </c>
      <c r="E249" s="115" t="s">
        <v>97</v>
      </c>
      <c r="F249" s="118" t="s">
        <v>99</v>
      </c>
      <c r="G249" s="118" t="s">
        <v>3</v>
      </c>
      <c r="H249" s="115" t="s">
        <v>121</v>
      </c>
      <c r="I249" s="183">
        <v>10.95</v>
      </c>
      <c r="J249" s="102">
        <v>4</v>
      </c>
      <c r="K249" s="102" t="str">
        <f>IF(J249=1,"ORO",IF(J249=2,"PLATA",IF(J249=3,"BRONCE","")))</f>
        <v/>
      </c>
    </row>
    <row r="250" spans="1:11" x14ac:dyDescent="0.25">
      <c r="A250" s="128" t="s">
        <v>1314</v>
      </c>
      <c r="B250" s="115" t="s">
        <v>1117</v>
      </c>
      <c r="C250" s="115" t="s">
        <v>359</v>
      </c>
      <c r="D250" s="115" t="s">
        <v>1128</v>
      </c>
      <c r="E250" s="115" t="s">
        <v>97</v>
      </c>
      <c r="F250" s="118" t="s">
        <v>102</v>
      </c>
      <c r="G250" s="118" t="s">
        <v>3</v>
      </c>
      <c r="H250" s="115" t="s">
        <v>121</v>
      </c>
      <c r="I250" s="183">
        <v>6.44</v>
      </c>
      <c r="J250" s="102">
        <v>5</v>
      </c>
      <c r="K250" s="102" t="str">
        <f>IF(J250=1,"ORO",IF(J250=2,"PLATA",IF(J250=3,"BRONCE","")))</f>
        <v/>
      </c>
    </row>
    <row r="251" spans="1:11" x14ac:dyDescent="0.25">
      <c r="A251" s="128" t="s">
        <v>1352</v>
      </c>
      <c r="B251" s="115" t="s">
        <v>372</v>
      </c>
      <c r="C251" s="115" t="s">
        <v>914</v>
      </c>
      <c r="D251" s="115" t="s">
        <v>373</v>
      </c>
      <c r="E251" s="115" t="s">
        <v>97</v>
      </c>
      <c r="F251" s="118" t="s">
        <v>101</v>
      </c>
      <c r="G251" s="115" t="s">
        <v>9</v>
      </c>
      <c r="H251" s="115" t="s">
        <v>121</v>
      </c>
      <c r="I251" s="183">
        <v>24.26</v>
      </c>
      <c r="J251" s="102">
        <v>1</v>
      </c>
      <c r="K251" s="102" t="str">
        <f>IF(J251=1,"ORO",IF(J251=2,"PLATA",IF(J251=3,"BRONCE","")))</f>
        <v>ORO</v>
      </c>
    </row>
    <row r="252" spans="1:11" x14ac:dyDescent="0.25">
      <c r="A252" s="128" t="s">
        <v>1354</v>
      </c>
      <c r="B252" s="116" t="s">
        <v>386</v>
      </c>
      <c r="C252" s="116" t="s">
        <v>254</v>
      </c>
      <c r="D252" s="116" t="s">
        <v>949</v>
      </c>
      <c r="E252" s="115" t="s">
        <v>97</v>
      </c>
      <c r="F252" s="116" t="s">
        <v>103</v>
      </c>
      <c r="G252" s="115" t="s">
        <v>9</v>
      </c>
      <c r="H252" s="115" t="s">
        <v>121</v>
      </c>
      <c r="I252" s="183">
        <v>21.95</v>
      </c>
      <c r="J252" s="102">
        <v>2</v>
      </c>
      <c r="K252" s="102" t="str">
        <f>IF(J252=1,"ORO",IF(J252=2,"PLATA",IF(J252=3,"BRONCE","")))</f>
        <v>PLATA</v>
      </c>
    </row>
    <row r="253" spans="1:11" x14ac:dyDescent="0.25">
      <c r="A253" s="128" t="s">
        <v>1355</v>
      </c>
      <c r="B253" s="110" t="s">
        <v>20</v>
      </c>
      <c r="C253" s="110" t="s">
        <v>998</v>
      </c>
      <c r="D253" s="110" t="s">
        <v>999</v>
      </c>
      <c r="E253" s="115" t="s">
        <v>97</v>
      </c>
      <c r="F253" s="118" t="s">
        <v>100</v>
      </c>
      <c r="G253" s="115" t="s">
        <v>9</v>
      </c>
      <c r="H253" s="115" t="s">
        <v>121</v>
      </c>
      <c r="I253" s="183">
        <v>13.27</v>
      </c>
      <c r="J253" s="102">
        <v>3</v>
      </c>
      <c r="K253" s="102" t="str">
        <f>IF(J253=1,"ORO",IF(J253=2,"PLATA",IF(J253=3,"BRONCE","")))</f>
        <v>BRONCE</v>
      </c>
    </row>
    <row r="254" spans="1:11" x14ac:dyDescent="0.25">
      <c r="A254" s="128" t="s">
        <v>1353</v>
      </c>
      <c r="B254" s="115" t="s">
        <v>360</v>
      </c>
      <c r="C254" s="115" t="s">
        <v>914</v>
      </c>
      <c r="D254" s="115" t="s">
        <v>375</v>
      </c>
      <c r="E254" s="115" t="s">
        <v>97</v>
      </c>
      <c r="F254" s="118" t="s">
        <v>101</v>
      </c>
      <c r="G254" s="115" t="s">
        <v>9</v>
      </c>
      <c r="H254" s="115" t="s">
        <v>121</v>
      </c>
      <c r="I254" s="183">
        <v>12.32</v>
      </c>
      <c r="J254" s="102">
        <v>4</v>
      </c>
      <c r="K254" s="102" t="str">
        <f>IF(J254=1,"ORO",IF(J254=2,"PLATA",IF(J254=3,"BRONCE","")))</f>
        <v/>
      </c>
    </row>
    <row r="255" spans="1:11" x14ac:dyDescent="0.25">
      <c r="A255" s="128" t="s">
        <v>1356</v>
      </c>
      <c r="B255" s="115" t="s">
        <v>224</v>
      </c>
      <c r="C255" s="115" t="s">
        <v>1138</v>
      </c>
      <c r="D255" s="115" t="s">
        <v>219</v>
      </c>
      <c r="E255" s="115" t="s">
        <v>97</v>
      </c>
      <c r="F255" s="118" t="s">
        <v>255</v>
      </c>
      <c r="G255" s="115" t="s">
        <v>9</v>
      </c>
      <c r="H255" s="115" t="s">
        <v>121</v>
      </c>
      <c r="I255" s="183">
        <v>10.35</v>
      </c>
      <c r="J255" s="102">
        <v>5</v>
      </c>
      <c r="K255" s="102" t="str">
        <f>IF(J255=1,"ORO",IF(J255=2,"PLATA",IF(J255=3,"BRONCE","")))</f>
        <v/>
      </c>
    </row>
    <row r="256" spans="1:11" x14ac:dyDescent="0.25">
      <c r="A256" s="128" t="s">
        <v>1351</v>
      </c>
      <c r="B256" s="115" t="s">
        <v>28</v>
      </c>
      <c r="C256" s="115" t="s">
        <v>359</v>
      </c>
      <c r="D256" s="115" t="s">
        <v>701</v>
      </c>
      <c r="E256" s="115" t="s">
        <v>97</v>
      </c>
      <c r="F256" s="118" t="s">
        <v>102</v>
      </c>
      <c r="G256" s="115" t="s">
        <v>9</v>
      </c>
      <c r="H256" s="115" t="s">
        <v>121</v>
      </c>
      <c r="I256" s="183">
        <v>10.33</v>
      </c>
      <c r="J256" s="102">
        <v>6</v>
      </c>
      <c r="K256" s="102" t="str">
        <f>IF(J256=1,"ORO",IF(J256=2,"PLATA",IF(J256=3,"BRONCE","")))</f>
        <v/>
      </c>
    </row>
    <row r="257" spans="1:11" x14ac:dyDescent="0.25">
      <c r="A257" s="128" t="s">
        <v>1411</v>
      </c>
      <c r="B257" s="116" t="s">
        <v>361</v>
      </c>
      <c r="C257" s="116" t="s">
        <v>950</v>
      </c>
      <c r="D257" s="116" t="s">
        <v>951</v>
      </c>
      <c r="E257" s="115" t="s">
        <v>97</v>
      </c>
      <c r="F257" s="116" t="s">
        <v>103</v>
      </c>
      <c r="G257" s="115" t="s">
        <v>8</v>
      </c>
      <c r="H257" s="115" t="s">
        <v>121</v>
      </c>
      <c r="I257" s="183">
        <v>15.3</v>
      </c>
      <c r="J257" s="102">
        <v>1</v>
      </c>
      <c r="K257" s="102" t="str">
        <f>IF(J257=1,"ORO",IF(J257=2,"PLATA",IF(J257=3,"BRONCE","")))</f>
        <v>ORO</v>
      </c>
    </row>
    <row r="258" spans="1:11" x14ac:dyDescent="0.25">
      <c r="A258" s="128" t="s">
        <v>1404</v>
      </c>
      <c r="B258" s="118" t="s">
        <v>54</v>
      </c>
      <c r="C258" s="118" t="s">
        <v>40</v>
      </c>
      <c r="D258" s="118" t="s">
        <v>69</v>
      </c>
      <c r="E258" s="115" t="s">
        <v>97</v>
      </c>
      <c r="F258" s="118" t="s">
        <v>99</v>
      </c>
      <c r="G258" s="115" t="s">
        <v>8</v>
      </c>
      <c r="H258" s="115" t="s">
        <v>121</v>
      </c>
      <c r="I258" s="183">
        <v>11.9</v>
      </c>
      <c r="J258" s="102">
        <v>2</v>
      </c>
      <c r="K258" s="102" t="str">
        <f>IF(J258=1,"ORO",IF(J258=2,"PLATA",IF(J258=3,"BRONCE","")))</f>
        <v>PLATA</v>
      </c>
    </row>
    <row r="259" spans="1:11" x14ac:dyDescent="0.25">
      <c r="A259" s="163" t="s">
        <v>1419</v>
      </c>
      <c r="B259" s="157" t="s">
        <v>909</v>
      </c>
      <c r="C259" s="157" t="s">
        <v>910</v>
      </c>
      <c r="D259" s="157" t="s">
        <v>911</v>
      </c>
      <c r="E259" s="157" t="s">
        <v>97</v>
      </c>
      <c r="F259" s="158" t="s">
        <v>1157</v>
      </c>
      <c r="G259" s="157" t="s">
        <v>8</v>
      </c>
      <c r="H259" s="157" t="s">
        <v>121</v>
      </c>
      <c r="I259" s="184">
        <v>14.99</v>
      </c>
      <c r="J259" s="161">
        <v>2</v>
      </c>
      <c r="K259" s="161" t="str">
        <f>IF(J259=1,"ORO",IF(J259=2,"PLATA",IF(J259=3,"BRONCE","")))</f>
        <v>PLATA</v>
      </c>
    </row>
    <row r="260" spans="1:11" x14ac:dyDescent="0.25">
      <c r="A260" s="128" t="s">
        <v>1409</v>
      </c>
      <c r="B260" s="115" t="s">
        <v>1109</v>
      </c>
      <c r="C260" s="115" t="s">
        <v>577</v>
      </c>
      <c r="D260" s="115" t="s">
        <v>1110</v>
      </c>
      <c r="E260" s="115" t="s">
        <v>97</v>
      </c>
      <c r="F260" s="118" t="s">
        <v>102</v>
      </c>
      <c r="G260" s="115" t="s">
        <v>8</v>
      </c>
      <c r="H260" s="115" t="s">
        <v>121</v>
      </c>
      <c r="I260" s="183">
        <v>11.5</v>
      </c>
      <c r="J260" s="102">
        <v>3</v>
      </c>
      <c r="K260" s="102" t="str">
        <f>IF(J260=1,"ORO",IF(J260=2,"PLATA",IF(J260=3,"BRONCE","")))</f>
        <v>BRONCE</v>
      </c>
    </row>
    <row r="261" spans="1:11" x14ac:dyDescent="0.25">
      <c r="A261" s="128" t="s">
        <v>1410</v>
      </c>
      <c r="B261" s="115" t="s">
        <v>817</v>
      </c>
      <c r="C261" s="115" t="s">
        <v>914</v>
      </c>
      <c r="D261" s="115" t="s">
        <v>42</v>
      </c>
      <c r="E261" s="115" t="s">
        <v>97</v>
      </c>
      <c r="F261" s="118" t="s">
        <v>101</v>
      </c>
      <c r="G261" s="115" t="s">
        <v>8</v>
      </c>
      <c r="H261" s="115" t="s">
        <v>121</v>
      </c>
      <c r="I261" s="183">
        <v>10.89</v>
      </c>
      <c r="J261" s="102">
        <v>4</v>
      </c>
      <c r="K261" s="102" t="str">
        <f>IF(J261=1,"ORO",IF(J261=2,"PLATA",IF(J261=3,"BRONCE","")))</f>
        <v/>
      </c>
    </row>
    <row r="262" spans="1:11" x14ac:dyDescent="0.25">
      <c r="A262" s="128" t="s">
        <v>1405</v>
      </c>
      <c r="B262" s="115" t="s">
        <v>705</v>
      </c>
      <c r="C262" s="115" t="s">
        <v>706</v>
      </c>
      <c r="D262" s="115" t="s">
        <v>707</v>
      </c>
      <c r="E262" s="115" t="s">
        <v>97</v>
      </c>
      <c r="F262" s="118" t="s">
        <v>99</v>
      </c>
      <c r="G262" s="115" t="s">
        <v>8</v>
      </c>
      <c r="H262" s="115" t="s">
        <v>121</v>
      </c>
      <c r="I262" s="183">
        <v>7.56</v>
      </c>
      <c r="J262" s="102">
        <v>5</v>
      </c>
      <c r="K262" s="102" t="str">
        <f>IF(J262=1,"ORO",IF(J262=2,"PLATA",IF(J262=3,"BRONCE","")))</f>
        <v/>
      </c>
    </row>
    <row r="263" spans="1:11" x14ac:dyDescent="0.25">
      <c r="A263" s="128" t="s">
        <v>1441</v>
      </c>
      <c r="B263" s="118" t="s">
        <v>572</v>
      </c>
      <c r="C263" s="115" t="s">
        <v>574</v>
      </c>
      <c r="D263" s="118" t="s">
        <v>573</v>
      </c>
      <c r="E263" s="115" t="s">
        <v>97</v>
      </c>
      <c r="F263" s="118" t="s">
        <v>99</v>
      </c>
      <c r="G263" s="118" t="s">
        <v>10</v>
      </c>
      <c r="H263" s="115" t="s">
        <v>121</v>
      </c>
      <c r="I263" s="183">
        <v>13.5</v>
      </c>
      <c r="J263" s="102">
        <v>1</v>
      </c>
      <c r="K263" s="102" t="str">
        <f>IF(J263=1,"ORO",IF(J263=2,"PLATA",IF(J263=3,"BRONCE","")))</f>
        <v>ORO</v>
      </c>
    </row>
    <row r="264" spans="1:11" x14ac:dyDescent="0.25">
      <c r="A264" s="128" t="s">
        <v>1439</v>
      </c>
      <c r="B264" s="115" t="s">
        <v>210</v>
      </c>
      <c r="C264" s="118" t="s">
        <v>233</v>
      </c>
      <c r="D264" s="115" t="s">
        <v>31</v>
      </c>
      <c r="E264" s="115" t="s">
        <v>97</v>
      </c>
      <c r="F264" s="118" t="s">
        <v>99</v>
      </c>
      <c r="G264" s="118" t="s">
        <v>10</v>
      </c>
      <c r="H264" s="115" t="s">
        <v>121</v>
      </c>
      <c r="I264" s="183">
        <v>9.01</v>
      </c>
      <c r="J264" s="102">
        <v>2</v>
      </c>
      <c r="K264" s="102" t="str">
        <f>IF(J264=1,"ORO",IF(J264=2,"PLATA",IF(J264=3,"BRONCE","")))</f>
        <v>PLATA</v>
      </c>
    </row>
    <row r="265" spans="1:11" x14ac:dyDescent="0.25">
      <c r="A265" s="128" t="s">
        <v>1444</v>
      </c>
      <c r="B265" s="115" t="s">
        <v>221</v>
      </c>
      <c r="C265" s="115" t="s">
        <v>222</v>
      </c>
      <c r="D265" s="115" t="s">
        <v>223</v>
      </c>
      <c r="E265" s="115" t="s">
        <v>97</v>
      </c>
      <c r="F265" s="118" t="s">
        <v>255</v>
      </c>
      <c r="G265" s="118" t="s">
        <v>10</v>
      </c>
      <c r="H265" s="115" t="s">
        <v>121</v>
      </c>
      <c r="I265" s="183">
        <v>7.17</v>
      </c>
      <c r="J265" s="102">
        <v>3</v>
      </c>
      <c r="K265" s="102" t="str">
        <f>IF(J265=1,"ORO",IF(J265=2,"PLATA",IF(J265=3,"BRONCE","")))</f>
        <v>BRONCE</v>
      </c>
    </row>
    <row r="266" spans="1:11" x14ac:dyDescent="0.25">
      <c r="A266" s="128" t="s">
        <v>1455</v>
      </c>
      <c r="B266" s="116" t="s">
        <v>384</v>
      </c>
      <c r="C266" s="116" t="s">
        <v>169</v>
      </c>
      <c r="D266" s="116" t="s">
        <v>956</v>
      </c>
      <c r="E266" s="115" t="s">
        <v>97</v>
      </c>
      <c r="F266" s="116" t="s">
        <v>103</v>
      </c>
      <c r="G266" s="118" t="s">
        <v>11</v>
      </c>
      <c r="H266" s="115" t="s">
        <v>121</v>
      </c>
      <c r="I266" s="183">
        <v>16.100000000000001</v>
      </c>
      <c r="J266" s="102">
        <v>1</v>
      </c>
      <c r="K266" s="102" t="str">
        <f>IF(J266=1,"ORO",IF(J266=2,"PLATA",IF(J266=3,"BRONCE","")))</f>
        <v>ORO</v>
      </c>
    </row>
    <row r="267" spans="1:11" x14ac:dyDescent="0.25">
      <c r="A267" s="128" t="s">
        <v>1453</v>
      </c>
      <c r="B267" s="115" t="s">
        <v>68</v>
      </c>
      <c r="C267" s="118" t="s">
        <v>36</v>
      </c>
      <c r="D267" s="115" t="s">
        <v>37</v>
      </c>
      <c r="E267" s="115" t="s">
        <v>97</v>
      </c>
      <c r="F267" s="118" t="s">
        <v>99</v>
      </c>
      <c r="G267" s="118" t="s">
        <v>11</v>
      </c>
      <c r="H267" s="115" t="s">
        <v>121</v>
      </c>
      <c r="I267" s="183">
        <v>11.95</v>
      </c>
      <c r="J267" s="102">
        <v>2</v>
      </c>
      <c r="K267" s="102" t="str">
        <f>IF(J267=1,"ORO",IF(J267=2,"PLATA",IF(J267=3,"BRONCE","")))</f>
        <v>PLATA</v>
      </c>
    </row>
    <row r="268" spans="1:11" x14ac:dyDescent="0.25">
      <c r="A268" s="128" t="s">
        <v>1456</v>
      </c>
      <c r="B268" s="111" t="s">
        <v>54</v>
      </c>
      <c r="C268" s="111" t="s">
        <v>592</v>
      </c>
      <c r="D268" s="111" t="s">
        <v>1012</v>
      </c>
      <c r="E268" s="115" t="s">
        <v>97</v>
      </c>
      <c r="F268" s="118" t="s">
        <v>100</v>
      </c>
      <c r="G268" s="118" t="s">
        <v>11</v>
      </c>
      <c r="H268" s="115" t="s">
        <v>121</v>
      </c>
      <c r="I268" s="183">
        <v>9.36</v>
      </c>
      <c r="J268" s="102">
        <v>3</v>
      </c>
      <c r="K268" s="102" t="str">
        <f>IF(J268=1,"ORO",IF(J268=2,"PLATA",IF(J268=3,"BRONCE","")))</f>
        <v>BRONCE</v>
      </c>
    </row>
    <row r="269" spans="1:11" x14ac:dyDescent="0.25">
      <c r="A269" s="128" t="s">
        <v>1467</v>
      </c>
      <c r="B269" s="115" t="s">
        <v>137</v>
      </c>
      <c r="C269" s="115" t="s">
        <v>138</v>
      </c>
      <c r="D269" s="115" t="s">
        <v>139</v>
      </c>
      <c r="E269" s="115" t="s">
        <v>97</v>
      </c>
      <c r="F269" s="118" t="s">
        <v>99</v>
      </c>
      <c r="G269" s="115" t="s">
        <v>7</v>
      </c>
      <c r="H269" s="115" t="s">
        <v>121</v>
      </c>
      <c r="I269" s="183">
        <v>8.1199999999999992</v>
      </c>
      <c r="J269" s="102">
        <v>1</v>
      </c>
      <c r="K269" s="102" t="str">
        <f>IF(J269=1,"ORO",IF(J269=2,"PLATA",IF(J269=3,"BRONCE","")))</f>
        <v>ORO</v>
      </c>
    </row>
    <row r="270" spans="1:11" x14ac:dyDescent="0.25">
      <c r="A270" s="128" t="s">
        <v>1207</v>
      </c>
      <c r="B270" s="110" t="s">
        <v>410</v>
      </c>
      <c r="C270" s="110" t="s">
        <v>400</v>
      </c>
      <c r="D270" s="110" t="s">
        <v>1015</v>
      </c>
      <c r="E270" s="115" t="s">
        <v>97</v>
      </c>
      <c r="F270" s="118" t="s">
        <v>100</v>
      </c>
      <c r="G270" s="115" t="s">
        <v>16</v>
      </c>
      <c r="H270" s="115" t="s">
        <v>110</v>
      </c>
      <c r="I270" s="183" t="s">
        <v>1771</v>
      </c>
      <c r="J270" s="102">
        <v>1</v>
      </c>
      <c r="K270" s="102" t="str">
        <f>IF(J270=1,"ORO",IF(J270=2,"PLATA",IF(J270=3,"BRONCE","")))</f>
        <v>ORO</v>
      </c>
    </row>
    <row r="271" spans="1:11" x14ac:dyDescent="0.25">
      <c r="A271" s="128" t="s">
        <v>1217</v>
      </c>
      <c r="B271" s="110" t="s">
        <v>805</v>
      </c>
      <c r="C271" s="110" t="s">
        <v>269</v>
      </c>
      <c r="D271" s="110" t="s">
        <v>1018</v>
      </c>
      <c r="E271" s="115" t="s">
        <v>97</v>
      </c>
      <c r="F271" s="118" t="s">
        <v>100</v>
      </c>
      <c r="G271" s="118" t="s">
        <v>13</v>
      </c>
      <c r="H271" s="115" t="s">
        <v>110</v>
      </c>
      <c r="I271" s="183" t="s">
        <v>1772</v>
      </c>
      <c r="J271" s="102">
        <v>1</v>
      </c>
      <c r="K271" s="102" t="str">
        <f>IF(J271=1,"ORO",IF(J271=2,"PLATA",IF(J271=3,"BRONCE","")))</f>
        <v>ORO</v>
      </c>
    </row>
    <row r="272" spans="1:11" x14ac:dyDescent="0.25">
      <c r="A272" s="128" t="s">
        <v>1242</v>
      </c>
      <c r="B272" s="118" t="s">
        <v>169</v>
      </c>
      <c r="C272" s="115" t="s">
        <v>572</v>
      </c>
      <c r="D272" s="118" t="s">
        <v>571</v>
      </c>
      <c r="E272" s="115" t="s">
        <v>97</v>
      </c>
      <c r="F272" s="118" t="s">
        <v>99</v>
      </c>
      <c r="G272" s="118" t="s">
        <v>13</v>
      </c>
      <c r="H272" s="115" t="s">
        <v>110</v>
      </c>
      <c r="I272" s="183" t="s">
        <v>1773</v>
      </c>
      <c r="J272" s="102">
        <v>2</v>
      </c>
      <c r="K272" s="102" t="str">
        <f>IF(J272=1,"ORO",IF(J272=2,"PLATA",IF(J272=3,"BRONCE","")))</f>
        <v>PLATA</v>
      </c>
    </row>
    <row r="273" spans="1:11" x14ac:dyDescent="0.25">
      <c r="A273" s="128" t="s">
        <v>1440</v>
      </c>
      <c r="B273" s="118" t="s">
        <v>577</v>
      </c>
      <c r="C273" s="115" t="s">
        <v>687</v>
      </c>
      <c r="D273" s="118" t="s">
        <v>578</v>
      </c>
      <c r="E273" s="115" t="s">
        <v>97</v>
      </c>
      <c r="F273" s="118" t="s">
        <v>99</v>
      </c>
      <c r="G273" s="118" t="s">
        <v>10</v>
      </c>
      <c r="H273" s="115" t="s">
        <v>110</v>
      </c>
      <c r="I273" s="183" t="s">
        <v>1774</v>
      </c>
      <c r="J273" s="102">
        <v>1</v>
      </c>
      <c r="K273" s="102" t="str">
        <f>IF(J273=1,"ORO",IF(J273=2,"PLATA",IF(J273=3,"BRONCE","")))</f>
        <v>ORO</v>
      </c>
    </row>
    <row r="274" spans="1:11" x14ac:dyDescent="0.25">
      <c r="A274" s="128" t="s">
        <v>1318</v>
      </c>
      <c r="B274" s="116" t="s">
        <v>385</v>
      </c>
      <c r="C274" s="116" t="s">
        <v>925</v>
      </c>
      <c r="D274" s="116" t="s">
        <v>943</v>
      </c>
      <c r="E274" s="115" t="s">
        <v>97</v>
      </c>
      <c r="F274" s="116" t="s">
        <v>103</v>
      </c>
      <c r="G274" s="118" t="s">
        <v>3</v>
      </c>
      <c r="H274" s="118" t="s">
        <v>120</v>
      </c>
      <c r="I274" s="183">
        <v>1.1000000000000001</v>
      </c>
      <c r="J274" s="102">
        <v>1</v>
      </c>
      <c r="K274" s="102" t="str">
        <f>IF(J274=1,"ORO",IF(J274=2,"PLATA",IF(J274=3,"BRONCE","")))</f>
        <v>ORO</v>
      </c>
    </row>
    <row r="275" spans="1:11" x14ac:dyDescent="0.25">
      <c r="A275" s="128" t="s">
        <v>1292</v>
      </c>
      <c r="B275" s="118" t="s">
        <v>41</v>
      </c>
      <c r="C275" s="118" t="s">
        <v>429</v>
      </c>
      <c r="D275" s="118" t="s">
        <v>194</v>
      </c>
      <c r="E275" s="115" t="s">
        <v>97</v>
      </c>
      <c r="F275" s="118" t="s">
        <v>99</v>
      </c>
      <c r="G275" s="118" t="s">
        <v>3</v>
      </c>
      <c r="H275" s="118" t="s">
        <v>120</v>
      </c>
      <c r="I275" s="183" t="s">
        <v>1590</v>
      </c>
      <c r="J275" s="102">
        <v>2</v>
      </c>
      <c r="K275" s="102" t="str">
        <f>IF(J275=1,"ORO",IF(J275=2,"PLATA",IF(J275=3,"BRONCE","")))</f>
        <v>PLATA</v>
      </c>
    </row>
    <row r="276" spans="1:11" x14ac:dyDescent="0.25">
      <c r="A276" s="128" t="s">
        <v>1177</v>
      </c>
      <c r="B276" s="116" t="s">
        <v>17</v>
      </c>
      <c r="C276" s="116" t="s">
        <v>918</v>
      </c>
      <c r="D276" s="116" t="s">
        <v>919</v>
      </c>
      <c r="E276" s="115" t="s">
        <v>97</v>
      </c>
      <c r="F276" s="116" t="s">
        <v>103</v>
      </c>
      <c r="G276" s="115" t="s">
        <v>91</v>
      </c>
      <c r="H276" s="118" t="s">
        <v>119</v>
      </c>
      <c r="I276" s="186">
        <v>3.22</v>
      </c>
      <c r="J276" s="102">
        <v>1</v>
      </c>
      <c r="K276" s="102" t="str">
        <f>IF(J276=1,"ORO",IF(J276=2,"PLATA",IF(J276=3,"BRONCE","")))</f>
        <v>ORO</v>
      </c>
    </row>
    <row r="277" spans="1:11" x14ac:dyDescent="0.25">
      <c r="A277" s="128" t="s">
        <v>1204</v>
      </c>
      <c r="B277" s="120" t="s">
        <v>28</v>
      </c>
      <c r="C277" s="120" t="s">
        <v>786</v>
      </c>
      <c r="D277" s="120" t="s">
        <v>797</v>
      </c>
      <c r="E277" s="115" t="s">
        <v>97</v>
      </c>
      <c r="F277" s="118" t="s">
        <v>106</v>
      </c>
      <c r="G277" s="115" t="s">
        <v>16</v>
      </c>
      <c r="H277" s="118" t="s">
        <v>119</v>
      </c>
      <c r="I277" s="186">
        <v>3.43</v>
      </c>
      <c r="J277" s="102">
        <v>1</v>
      </c>
      <c r="K277" s="102" t="str">
        <f>IF(J277=1,"ORO",IF(J277=2,"PLATA",IF(J277=3,"BRONCE","")))</f>
        <v>ORO</v>
      </c>
    </row>
    <row r="278" spans="1:11" x14ac:dyDescent="0.25">
      <c r="A278" s="128" t="s">
        <v>1203</v>
      </c>
      <c r="B278" s="115" t="s">
        <v>426</v>
      </c>
      <c r="C278" s="115" t="s">
        <v>1117</v>
      </c>
      <c r="D278" s="115" t="s">
        <v>1118</v>
      </c>
      <c r="E278" s="115" t="s">
        <v>97</v>
      </c>
      <c r="F278" s="118" t="s">
        <v>102</v>
      </c>
      <c r="G278" s="115" t="s">
        <v>16</v>
      </c>
      <c r="H278" s="118" t="s">
        <v>119</v>
      </c>
      <c r="I278" s="186">
        <v>3.13</v>
      </c>
      <c r="J278" s="102">
        <v>2</v>
      </c>
      <c r="K278" s="102" t="str">
        <f>IF(J278=1,"ORO",IF(J278=2,"PLATA",IF(J278=3,"BRONCE","")))</f>
        <v>PLATA</v>
      </c>
    </row>
    <row r="279" spans="1:11" x14ac:dyDescent="0.25">
      <c r="A279" s="128" t="s">
        <v>1251</v>
      </c>
      <c r="B279" s="115" t="s">
        <v>230</v>
      </c>
      <c r="C279" s="115" t="s">
        <v>388</v>
      </c>
      <c r="D279" s="115" t="s">
        <v>406</v>
      </c>
      <c r="E279" s="115" t="s">
        <v>97</v>
      </c>
      <c r="F279" s="118" t="s">
        <v>102</v>
      </c>
      <c r="G279" s="118" t="s">
        <v>13</v>
      </c>
      <c r="H279" s="118" t="s">
        <v>119</v>
      </c>
      <c r="I279" s="186">
        <v>3.43</v>
      </c>
      <c r="J279" s="102">
        <v>1</v>
      </c>
      <c r="K279" s="102" t="str">
        <f>IF(J279=1,"ORO",IF(J279=2,"PLATA",IF(J279=3,"BRONCE","")))</f>
        <v>ORO</v>
      </c>
    </row>
    <row r="280" spans="1:11" x14ac:dyDescent="0.25">
      <c r="A280" s="128" t="s">
        <v>1281</v>
      </c>
      <c r="B280" s="115" t="s">
        <v>1121</v>
      </c>
      <c r="C280" s="115" t="s">
        <v>1122</v>
      </c>
      <c r="D280" s="115" t="s">
        <v>1123</v>
      </c>
      <c r="E280" s="115" t="s">
        <v>97</v>
      </c>
      <c r="F280" s="118" t="s">
        <v>102</v>
      </c>
      <c r="G280" s="118" t="s">
        <v>4</v>
      </c>
      <c r="H280" s="118" t="s">
        <v>119</v>
      </c>
      <c r="I280" s="186">
        <v>3.04</v>
      </c>
      <c r="J280" s="102">
        <v>1</v>
      </c>
      <c r="K280" s="102" t="str">
        <f>IF(J280=1,"ORO",IF(J280=2,"PLATA",IF(J280=3,"BRONCE","")))</f>
        <v>ORO</v>
      </c>
    </row>
    <row r="281" spans="1:11" x14ac:dyDescent="0.25">
      <c r="A281" s="128" t="s">
        <v>1283</v>
      </c>
      <c r="B281" s="116" t="s">
        <v>937</v>
      </c>
      <c r="C281" s="116" t="s">
        <v>938</v>
      </c>
      <c r="D281" s="116" t="s">
        <v>939</v>
      </c>
      <c r="E281" s="115" t="s">
        <v>97</v>
      </c>
      <c r="F281" s="116" t="s">
        <v>103</v>
      </c>
      <c r="G281" s="118" t="s">
        <v>4</v>
      </c>
      <c r="H281" s="118" t="s">
        <v>119</v>
      </c>
      <c r="I281" s="186">
        <v>2.8</v>
      </c>
      <c r="J281" s="102">
        <v>2</v>
      </c>
      <c r="K281" s="102" t="str">
        <f>IF(J281=1,"ORO",IF(J281=2,"PLATA",IF(J281=3,"BRONCE","")))</f>
        <v>PLATA</v>
      </c>
    </row>
    <row r="282" spans="1:11" x14ac:dyDescent="0.25">
      <c r="A282" s="128" t="s">
        <v>1278</v>
      </c>
      <c r="B282" s="118" t="s">
        <v>135</v>
      </c>
      <c r="C282" s="115" t="s">
        <v>580</v>
      </c>
      <c r="D282" s="118" t="s">
        <v>581</v>
      </c>
      <c r="E282" s="115" t="s">
        <v>97</v>
      </c>
      <c r="F282" s="118" t="s">
        <v>99</v>
      </c>
      <c r="G282" s="118" t="s">
        <v>4</v>
      </c>
      <c r="H282" s="118" t="s">
        <v>119</v>
      </c>
      <c r="I282" s="186">
        <v>2.56</v>
      </c>
      <c r="J282" s="102">
        <v>3</v>
      </c>
      <c r="K282" s="102" t="str">
        <f>IF(J282=1,"ORO",IF(J282=2,"PLATA",IF(J282=3,"BRONCE","")))</f>
        <v>BRONCE</v>
      </c>
    </row>
    <row r="283" spans="1:11" x14ac:dyDescent="0.25">
      <c r="A283" s="128" t="s">
        <v>1318</v>
      </c>
      <c r="B283" s="116" t="s">
        <v>385</v>
      </c>
      <c r="C283" s="116" t="s">
        <v>925</v>
      </c>
      <c r="D283" s="116" t="s">
        <v>943</v>
      </c>
      <c r="E283" s="115" t="s">
        <v>97</v>
      </c>
      <c r="F283" s="116" t="s">
        <v>103</v>
      </c>
      <c r="G283" s="118" t="s">
        <v>3</v>
      </c>
      <c r="H283" s="118" t="s">
        <v>119</v>
      </c>
      <c r="I283" s="186">
        <v>3.27</v>
      </c>
      <c r="J283" s="102">
        <v>1</v>
      </c>
      <c r="K283" s="102" t="str">
        <f>IF(J283=1,"ORO",IF(J283=2,"PLATA",IF(J283=3,"BRONCE","")))</f>
        <v>ORO</v>
      </c>
    </row>
    <row r="284" spans="1:11" x14ac:dyDescent="0.25">
      <c r="A284" s="128" t="s">
        <v>1292</v>
      </c>
      <c r="B284" s="118" t="s">
        <v>41</v>
      </c>
      <c r="C284" s="118" t="s">
        <v>429</v>
      </c>
      <c r="D284" s="118" t="s">
        <v>194</v>
      </c>
      <c r="E284" s="115" t="s">
        <v>97</v>
      </c>
      <c r="F284" s="118" t="s">
        <v>99</v>
      </c>
      <c r="G284" s="118" t="s">
        <v>3</v>
      </c>
      <c r="H284" s="118" t="s">
        <v>119</v>
      </c>
      <c r="I284" s="186">
        <v>3.08</v>
      </c>
      <c r="J284" s="102">
        <v>2</v>
      </c>
      <c r="K284" s="102" t="str">
        <f>IF(J284=1,"ORO",IF(J284=2,"PLATA",IF(J284=3,"BRONCE","")))</f>
        <v>PLATA</v>
      </c>
    </row>
    <row r="285" spans="1:11" x14ac:dyDescent="0.25">
      <c r="A285" s="128" t="s">
        <v>1366</v>
      </c>
      <c r="B285" s="115" t="s">
        <v>63</v>
      </c>
      <c r="C285" s="115" t="s">
        <v>269</v>
      </c>
      <c r="D285" s="115" t="s">
        <v>1127</v>
      </c>
      <c r="E285" s="115" t="s">
        <v>97</v>
      </c>
      <c r="F285" s="118" t="s">
        <v>102</v>
      </c>
      <c r="G285" s="115" t="s">
        <v>9</v>
      </c>
      <c r="H285" s="118" t="s">
        <v>119</v>
      </c>
      <c r="I285" s="186">
        <v>2.37</v>
      </c>
      <c r="J285" s="102">
        <v>1</v>
      </c>
      <c r="K285" s="102" t="str">
        <f>IF(J285=1,"ORO",IF(J285=2,"PLATA",IF(J285=3,"BRONCE","")))</f>
        <v>ORO</v>
      </c>
    </row>
    <row r="286" spans="1:11" x14ac:dyDescent="0.25">
      <c r="A286" s="128" t="s">
        <v>1408</v>
      </c>
      <c r="B286" s="115" t="s">
        <v>41</v>
      </c>
      <c r="C286" s="115" t="s">
        <v>731</v>
      </c>
      <c r="D286" s="115" t="s">
        <v>732</v>
      </c>
      <c r="E286" s="115" t="s">
        <v>97</v>
      </c>
      <c r="F286" s="118" t="s">
        <v>99</v>
      </c>
      <c r="G286" s="115" t="s">
        <v>8</v>
      </c>
      <c r="H286" s="118" t="s">
        <v>119</v>
      </c>
      <c r="I286" s="186">
        <v>3.08</v>
      </c>
      <c r="J286" s="102">
        <v>1</v>
      </c>
      <c r="K286" s="102" t="str">
        <f>IF(J286=1,"ORO",IF(J286=2,"PLATA",IF(J286=3,"BRONCE","")))</f>
        <v>ORO</v>
      </c>
    </row>
    <row r="287" spans="1:11" x14ac:dyDescent="0.25">
      <c r="A287" s="128" t="s">
        <v>1411</v>
      </c>
      <c r="B287" s="116" t="s">
        <v>361</v>
      </c>
      <c r="C287" s="116" t="s">
        <v>950</v>
      </c>
      <c r="D287" s="116" t="s">
        <v>951</v>
      </c>
      <c r="E287" s="115" t="s">
        <v>97</v>
      </c>
      <c r="F287" s="116" t="s">
        <v>103</v>
      </c>
      <c r="G287" s="115" t="s">
        <v>8</v>
      </c>
      <c r="H287" s="118" t="s">
        <v>119</v>
      </c>
      <c r="I287" s="186">
        <v>2.52</v>
      </c>
      <c r="J287" s="102">
        <v>2</v>
      </c>
      <c r="K287" s="102" t="str">
        <f>IF(J287=1,"ORO",IF(J287=2,"PLATA",IF(J287=3,"BRONCE","")))</f>
        <v>PLATA</v>
      </c>
    </row>
    <row r="288" spans="1:11" x14ac:dyDescent="0.25">
      <c r="A288" s="128" t="s">
        <v>1219</v>
      </c>
      <c r="B288" s="116" t="s">
        <v>381</v>
      </c>
      <c r="C288" s="116" t="s">
        <v>930</v>
      </c>
      <c r="D288" s="116" t="s">
        <v>931</v>
      </c>
      <c r="E288" s="115" t="s">
        <v>97</v>
      </c>
      <c r="F288" s="116" t="s">
        <v>103</v>
      </c>
      <c r="G288" s="118" t="s">
        <v>13</v>
      </c>
      <c r="H288" s="115" t="s">
        <v>123</v>
      </c>
      <c r="I288" s="183">
        <v>8.52</v>
      </c>
      <c r="J288" s="102">
        <v>1</v>
      </c>
      <c r="K288" s="102" t="str">
        <f>IF(J288=1,"ORO",IF(J288=2,"PLATA",IF(J288=3,"BRONCE","")))</f>
        <v>ORO</v>
      </c>
    </row>
    <row r="289" spans="1:11" x14ac:dyDescent="0.25">
      <c r="A289" s="128" t="s">
        <v>1292</v>
      </c>
      <c r="B289" s="118" t="s">
        <v>41</v>
      </c>
      <c r="C289" s="118" t="s">
        <v>429</v>
      </c>
      <c r="D289" s="118" t="s">
        <v>194</v>
      </c>
      <c r="E289" s="115" t="s">
        <v>97</v>
      </c>
      <c r="F289" s="118" t="s">
        <v>99</v>
      </c>
      <c r="G289" s="118" t="s">
        <v>3</v>
      </c>
      <c r="H289" s="115" t="s">
        <v>123</v>
      </c>
      <c r="I289" s="183">
        <v>6.95</v>
      </c>
      <c r="J289" s="102">
        <v>1</v>
      </c>
      <c r="K289" s="102" t="str">
        <f>IF(J289=1,"ORO",IF(J289=2,"PLATA",IF(J289=3,"BRONCE","")))</f>
        <v>ORO</v>
      </c>
    </row>
    <row r="290" spans="1:11" x14ac:dyDescent="0.25">
      <c r="A290" s="128" t="s">
        <v>1305</v>
      </c>
      <c r="B290" s="118" t="s">
        <v>570</v>
      </c>
      <c r="C290" s="115" t="s">
        <v>360</v>
      </c>
      <c r="D290" s="118" t="s">
        <v>677</v>
      </c>
      <c r="E290" s="115" t="s">
        <v>97</v>
      </c>
      <c r="F290" s="118" t="s">
        <v>99</v>
      </c>
      <c r="G290" s="118" t="s">
        <v>3</v>
      </c>
      <c r="H290" s="115" t="s">
        <v>123</v>
      </c>
      <c r="I290" s="183">
        <v>6.23</v>
      </c>
      <c r="J290" s="102">
        <v>2</v>
      </c>
      <c r="K290" s="102" t="str">
        <f>IF(J290=1,"ORO",IF(J290=2,"PLATA",IF(J290=3,"BRONCE","")))</f>
        <v>PLATA</v>
      </c>
    </row>
    <row r="291" spans="1:11" x14ac:dyDescent="0.25">
      <c r="A291" s="128" t="s">
        <v>1442</v>
      </c>
      <c r="B291" s="115" t="s">
        <v>421</v>
      </c>
      <c r="C291" s="118" t="s">
        <v>38</v>
      </c>
      <c r="D291" s="118" t="s">
        <v>39</v>
      </c>
      <c r="E291" s="115" t="s">
        <v>97</v>
      </c>
      <c r="F291" s="118" t="s">
        <v>99</v>
      </c>
      <c r="G291" s="118" t="s">
        <v>10</v>
      </c>
      <c r="H291" s="115" t="s">
        <v>123</v>
      </c>
      <c r="I291" s="183">
        <v>5.79</v>
      </c>
      <c r="J291" s="102">
        <v>1</v>
      </c>
      <c r="K291" s="102" t="str">
        <f>IF(J291=1,"ORO",IF(J291=2,"PLATA",IF(J291=3,"BRONCE","")))</f>
        <v>ORO</v>
      </c>
    </row>
    <row r="292" spans="1:11" x14ac:dyDescent="0.25">
      <c r="A292" s="128" t="s">
        <v>1453</v>
      </c>
      <c r="B292" s="118" t="s">
        <v>68</v>
      </c>
      <c r="C292" s="118" t="s">
        <v>36</v>
      </c>
      <c r="D292" s="118" t="s">
        <v>37</v>
      </c>
      <c r="E292" s="115" t="s">
        <v>97</v>
      </c>
      <c r="F292" s="118" t="s">
        <v>99</v>
      </c>
      <c r="G292" s="118" t="s">
        <v>11</v>
      </c>
      <c r="H292" s="115" t="s">
        <v>123</v>
      </c>
      <c r="I292" s="183">
        <v>5.71</v>
      </c>
      <c r="J292" s="102">
        <v>1</v>
      </c>
      <c r="K292" s="102" t="str">
        <f>IF(J292=1,"ORO",IF(J292=2,"PLATA",IF(J292=3,"BRONCE","")))</f>
        <v>ORO</v>
      </c>
    </row>
    <row r="293" spans="1:11" x14ac:dyDescent="0.25">
      <c r="A293" s="71"/>
      <c r="B293" s="128" t="s">
        <v>1805</v>
      </c>
      <c r="C293" s="71"/>
      <c r="D293" s="71"/>
      <c r="E293" s="115" t="s">
        <v>97</v>
      </c>
      <c r="F293" s="118" t="s">
        <v>103</v>
      </c>
      <c r="G293" s="118" t="s">
        <v>4</v>
      </c>
      <c r="H293" s="118" t="s">
        <v>124</v>
      </c>
      <c r="I293" s="185" t="s">
        <v>1657</v>
      </c>
      <c r="J293" s="138">
        <v>1</v>
      </c>
      <c r="K293" s="144" t="str">
        <f>IF(J293=1,"ORO",IF(J293=2,"PLATA",IF(J293=3,"BRONCE","")))</f>
        <v>ORO</v>
      </c>
    </row>
    <row r="294" spans="1:11" x14ac:dyDescent="0.25">
      <c r="A294" s="71"/>
      <c r="B294" s="128" t="s">
        <v>1806</v>
      </c>
      <c r="C294" s="71"/>
      <c r="D294" s="71"/>
      <c r="E294" s="115" t="s">
        <v>97</v>
      </c>
      <c r="F294" s="118" t="s">
        <v>102</v>
      </c>
      <c r="G294" s="118" t="s">
        <v>4</v>
      </c>
      <c r="H294" s="118" t="s">
        <v>124</v>
      </c>
      <c r="I294" s="185" t="s">
        <v>1658</v>
      </c>
      <c r="J294" s="138">
        <v>2</v>
      </c>
      <c r="K294" s="144" t="str">
        <f>IF(J294=1,"ORO",IF(J294=2,"PLATA",IF(J294=3,"BRONCE","")))</f>
        <v>PLATA</v>
      </c>
    </row>
    <row r="295" spans="1:11" x14ac:dyDescent="0.25">
      <c r="A295" s="71"/>
      <c r="B295" s="128" t="s">
        <v>1807</v>
      </c>
      <c r="C295" s="71"/>
      <c r="D295" s="71"/>
      <c r="E295" s="115" t="s">
        <v>97</v>
      </c>
      <c r="F295" s="118" t="s">
        <v>100</v>
      </c>
      <c r="G295" s="118" t="s">
        <v>4</v>
      </c>
      <c r="H295" s="118" t="s">
        <v>124</v>
      </c>
      <c r="I295" s="185" t="s">
        <v>1659</v>
      </c>
      <c r="J295" s="138">
        <v>3</v>
      </c>
      <c r="K295" s="144" t="str">
        <f>IF(J295=1,"ORO",IF(J295=2,"PLATA",IF(J295=3,"BRONCE","")))</f>
        <v>BRONCE</v>
      </c>
    </row>
    <row r="296" spans="1:11" x14ac:dyDescent="0.25">
      <c r="A296" s="71"/>
      <c r="B296" s="128" t="s">
        <v>1808</v>
      </c>
      <c r="C296" s="71"/>
      <c r="D296" s="71"/>
      <c r="E296" s="115" t="s">
        <v>97</v>
      </c>
      <c r="F296" s="118" t="s">
        <v>101</v>
      </c>
      <c r="G296" s="118" t="s">
        <v>4</v>
      </c>
      <c r="H296" s="118" t="s">
        <v>124</v>
      </c>
      <c r="I296" s="185" t="s">
        <v>1660</v>
      </c>
      <c r="J296" s="138">
        <v>4</v>
      </c>
      <c r="K296" s="144" t="str">
        <f>IF(J296=1,"ORO",IF(J296=2,"PLATA",IF(J296=3,"BRONCE","")))</f>
        <v/>
      </c>
    </row>
    <row r="297" spans="1:11" x14ac:dyDescent="0.25">
      <c r="A297" s="71"/>
      <c r="B297" s="128" t="s">
        <v>1809</v>
      </c>
      <c r="C297" s="71"/>
      <c r="D297" s="71"/>
      <c r="E297" s="115" t="s">
        <v>97</v>
      </c>
      <c r="F297" s="118" t="s">
        <v>99</v>
      </c>
      <c r="G297" s="118" t="s">
        <v>3</v>
      </c>
      <c r="H297" s="118" t="s">
        <v>124</v>
      </c>
      <c r="I297" s="185" t="s">
        <v>1661</v>
      </c>
      <c r="J297" s="138">
        <v>1</v>
      </c>
      <c r="K297" s="144" t="str">
        <f>IF(J297=1,"ORO",IF(J297=2,"PLATA",IF(J297=3,"BRONCE","")))</f>
        <v>ORO</v>
      </c>
    </row>
    <row r="298" spans="1:11" x14ac:dyDescent="0.25">
      <c r="A298" s="71"/>
      <c r="B298" s="128" t="s">
        <v>1810</v>
      </c>
      <c r="C298" s="71"/>
      <c r="D298" s="71"/>
      <c r="E298" s="115" t="s">
        <v>97</v>
      </c>
      <c r="F298" s="118" t="s">
        <v>103</v>
      </c>
      <c r="G298" s="118" t="s">
        <v>3</v>
      </c>
      <c r="H298" s="118" t="s">
        <v>124</v>
      </c>
      <c r="I298" s="185" t="s">
        <v>1662</v>
      </c>
      <c r="J298" s="138">
        <v>2</v>
      </c>
      <c r="K298" s="144" t="str">
        <f>IF(J298=1,"ORO",IF(J298=2,"PLATA",IF(J298=3,"BRONCE","")))</f>
        <v>PLATA</v>
      </c>
    </row>
    <row r="299" spans="1:11" x14ac:dyDescent="0.25">
      <c r="A299" s="71"/>
      <c r="B299" s="128" t="s">
        <v>1820</v>
      </c>
      <c r="C299" s="71"/>
      <c r="D299" s="71"/>
      <c r="E299" s="115" t="s">
        <v>97</v>
      </c>
      <c r="F299" s="118" t="s">
        <v>99</v>
      </c>
      <c r="G299" s="118" t="s">
        <v>4</v>
      </c>
      <c r="H299" s="118" t="s">
        <v>125</v>
      </c>
      <c r="I299" s="185" t="s">
        <v>1786</v>
      </c>
      <c r="J299" s="71">
        <v>1</v>
      </c>
      <c r="K299" s="144" t="str">
        <f>IF(J299=1,"ORO",IF(J299=2,"PLATA",IF(J299=3,"BRONCE","")))</f>
        <v>ORO</v>
      </c>
    </row>
    <row r="300" spans="1:11" x14ac:dyDescent="0.25">
      <c r="A300" s="71"/>
      <c r="B300" s="128" t="s">
        <v>1821</v>
      </c>
      <c r="C300" s="71"/>
      <c r="D300" s="71"/>
      <c r="E300" s="115" t="s">
        <v>97</v>
      </c>
      <c r="F300" s="118" t="s">
        <v>103</v>
      </c>
      <c r="G300" s="118" t="s">
        <v>4</v>
      </c>
      <c r="H300" s="118" t="s">
        <v>125</v>
      </c>
      <c r="I300" s="185" t="s">
        <v>1787</v>
      </c>
      <c r="J300" s="71">
        <v>2</v>
      </c>
      <c r="K300" s="144" t="str">
        <f>IF(J300=1,"ORO",IF(J300=2,"PLATA",IF(J300=3,"BRONCE","")))</f>
        <v>PLATA</v>
      </c>
    </row>
    <row r="301" spans="1:11" x14ac:dyDescent="0.25">
      <c r="A301" s="71"/>
      <c r="B301" s="128" t="s">
        <v>1822</v>
      </c>
      <c r="C301" s="71"/>
      <c r="D301" s="71"/>
      <c r="E301" s="115" t="s">
        <v>97</v>
      </c>
      <c r="F301" s="118" t="s">
        <v>102</v>
      </c>
      <c r="G301" s="118" t="s">
        <v>4</v>
      </c>
      <c r="H301" s="118" t="s">
        <v>125</v>
      </c>
      <c r="I301" s="185" t="s">
        <v>1788</v>
      </c>
      <c r="J301" s="71">
        <v>3</v>
      </c>
      <c r="K301" s="144" t="str">
        <f>IF(J301=1,"ORO",IF(J301=2,"PLATA",IF(J301=3,"BRONCE","")))</f>
        <v>BRONCE</v>
      </c>
    </row>
    <row r="302" spans="1:11" x14ac:dyDescent="0.25">
      <c r="A302" s="71"/>
      <c r="B302" s="128" t="s">
        <v>1823</v>
      </c>
      <c r="C302" s="71"/>
      <c r="D302" s="71"/>
      <c r="E302" s="115" t="s">
        <v>97</v>
      </c>
      <c r="F302" s="118" t="s">
        <v>99</v>
      </c>
      <c r="G302" s="118" t="s">
        <v>3</v>
      </c>
      <c r="H302" s="118" t="s">
        <v>125</v>
      </c>
      <c r="I302" s="185" t="s">
        <v>1789</v>
      </c>
      <c r="J302" s="71">
        <v>1</v>
      </c>
      <c r="K302" s="144" t="str">
        <f>IF(J302=1,"ORO",IF(J302=2,"PLATA",IF(J302=3,"BRONCE","")))</f>
        <v>ORO</v>
      </c>
    </row>
    <row r="303" spans="1:11" x14ac:dyDescent="0.25">
      <c r="A303" s="71"/>
      <c r="B303" s="128" t="s">
        <v>1824</v>
      </c>
      <c r="C303" s="71"/>
      <c r="D303" s="71"/>
      <c r="E303" s="115" t="s">
        <v>97</v>
      </c>
      <c r="F303" s="118" t="s">
        <v>103</v>
      </c>
      <c r="G303" s="118" t="s">
        <v>3</v>
      </c>
      <c r="H303" s="118" t="s">
        <v>125</v>
      </c>
      <c r="I303" s="185" t="s">
        <v>1790</v>
      </c>
      <c r="J303" s="71">
        <v>2</v>
      </c>
      <c r="K303" s="144" t="str">
        <f>IF(J303=1,"ORO",IF(J303=2,"PLATA",IF(J303=3,"BRONCE","")))</f>
        <v>PLATA</v>
      </c>
    </row>
    <row r="304" spans="1:11" x14ac:dyDescent="0.25">
      <c r="A304" s="200"/>
      <c r="B304" s="188"/>
      <c r="C304" s="200"/>
      <c r="D304" s="200"/>
      <c r="E304" s="190"/>
      <c r="F304" s="189"/>
      <c r="G304" s="189"/>
      <c r="H304" s="189"/>
      <c r="I304" s="201"/>
      <c r="J304" s="200"/>
      <c r="K304" s="202"/>
    </row>
    <row r="305" spans="1:11" x14ac:dyDescent="0.25">
      <c r="A305" s="133"/>
      <c r="B305" s="191"/>
      <c r="C305" s="133"/>
      <c r="D305" s="133"/>
      <c r="E305" s="193"/>
      <c r="F305" s="192"/>
      <c r="G305" s="192"/>
      <c r="H305" s="192"/>
      <c r="I305" s="203"/>
      <c r="J305" s="133"/>
      <c r="K305" s="204"/>
    </row>
    <row r="306" spans="1:11" ht="15.75" x14ac:dyDescent="0.25">
      <c r="A306" s="194"/>
      <c r="B306" s="199" t="s">
        <v>1835</v>
      </c>
      <c r="C306" s="195"/>
      <c r="D306" s="195"/>
      <c r="E306" s="196"/>
      <c r="F306" s="195"/>
      <c r="G306" s="195"/>
      <c r="H306" s="196"/>
      <c r="I306" s="197"/>
      <c r="J306" s="198"/>
      <c r="K306" s="198"/>
    </row>
    <row r="307" spans="1:11" x14ac:dyDescent="0.25">
      <c r="A307" s="128" t="s">
        <v>1239</v>
      </c>
      <c r="B307" s="110" t="s">
        <v>575</v>
      </c>
      <c r="C307" s="110" t="s">
        <v>1035</v>
      </c>
      <c r="D307" s="110" t="s">
        <v>427</v>
      </c>
      <c r="E307" s="115" t="s">
        <v>96</v>
      </c>
      <c r="F307" s="118" t="s">
        <v>100</v>
      </c>
      <c r="G307" s="118" t="s">
        <v>13</v>
      </c>
      <c r="H307" s="115" t="s">
        <v>109</v>
      </c>
      <c r="I307" s="183" t="s">
        <v>1650</v>
      </c>
      <c r="J307" s="102">
        <v>1</v>
      </c>
      <c r="K307" s="102" t="str">
        <f>IF(J307=1,"ORO",IF(J307=2,"PLATA",IF(J307=3,"BRONCE","")))</f>
        <v>ORO</v>
      </c>
    </row>
    <row r="308" spans="1:11" x14ac:dyDescent="0.25">
      <c r="A308" s="162"/>
      <c r="B308" s="157" t="s">
        <v>48</v>
      </c>
      <c r="C308" s="162" t="s">
        <v>233</v>
      </c>
      <c r="D308" s="157" t="s">
        <v>1532</v>
      </c>
      <c r="E308" s="157" t="s">
        <v>96</v>
      </c>
      <c r="F308" s="158" t="s">
        <v>1533</v>
      </c>
      <c r="G308" s="158" t="s">
        <v>3</v>
      </c>
      <c r="H308" s="158" t="s">
        <v>109</v>
      </c>
      <c r="I308" s="184" t="s">
        <v>1656</v>
      </c>
      <c r="J308" s="161">
        <v>1</v>
      </c>
      <c r="K308" s="161" t="str">
        <f>IF(J308=1,"ORO",IF(J308=2,"PLATA",IF(J308=3,"BRONCE","")))</f>
        <v>ORO</v>
      </c>
    </row>
    <row r="309" spans="1:11" x14ac:dyDescent="0.25">
      <c r="A309" s="163" t="s">
        <v>1378</v>
      </c>
      <c r="B309" s="157" t="s">
        <v>64</v>
      </c>
      <c r="C309" s="157" t="s">
        <v>907</v>
      </c>
      <c r="D309" s="157" t="s">
        <v>908</v>
      </c>
      <c r="E309" s="157" t="s">
        <v>96</v>
      </c>
      <c r="F309" s="158" t="s">
        <v>1156</v>
      </c>
      <c r="G309" s="157" t="s">
        <v>9</v>
      </c>
      <c r="H309" s="157" t="s">
        <v>109</v>
      </c>
      <c r="I309" s="184" t="s">
        <v>1651</v>
      </c>
      <c r="J309" s="161">
        <v>1</v>
      </c>
      <c r="K309" s="161" t="str">
        <f>IF(J309=1,"ORO",IF(J309=2,"PLATA",IF(J309=3,"BRONCE","")))</f>
        <v>ORO</v>
      </c>
    </row>
    <row r="310" spans="1:11" x14ac:dyDescent="0.25">
      <c r="A310" s="128" t="s">
        <v>1339</v>
      </c>
      <c r="B310" s="115" t="s">
        <v>804</v>
      </c>
      <c r="C310" s="115" t="s">
        <v>805</v>
      </c>
      <c r="D310" s="115" t="s">
        <v>409</v>
      </c>
      <c r="E310" s="115" t="s">
        <v>96</v>
      </c>
      <c r="F310" s="118" t="s">
        <v>101</v>
      </c>
      <c r="G310" s="115" t="s">
        <v>9</v>
      </c>
      <c r="H310" s="115" t="s">
        <v>109</v>
      </c>
      <c r="I310" s="183" t="s">
        <v>1652</v>
      </c>
      <c r="J310" s="102">
        <v>1</v>
      </c>
      <c r="K310" s="102" t="str">
        <f>IF(J310=1,"ORO",IF(J310=2,"PLATA",IF(J310=3,"BRONCE","")))</f>
        <v>ORO</v>
      </c>
    </row>
    <row r="311" spans="1:11" x14ac:dyDescent="0.25">
      <c r="A311" s="128" t="s">
        <v>1422</v>
      </c>
      <c r="B311" s="115" t="s">
        <v>143</v>
      </c>
      <c r="C311" s="115" t="s">
        <v>144</v>
      </c>
      <c r="D311" s="115" t="s">
        <v>145</v>
      </c>
      <c r="E311" s="115" t="s">
        <v>96</v>
      </c>
      <c r="F311" s="118" t="s">
        <v>99</v>
      </c>
      <c r="G311" s="118" t="s">
        <v>10</v>
      </c>
      <c r="H311" s="115" t="s">
        <v>109</v>
      </c>
      <c r="I311" s="183" t="s">
        <v>1653</v>
      </c>
      <c r="J311" s="102">
        <v>1</v>
      </c>
      <c r="K311" s="102" t="str">
        <f>IF(J311=1,"ORO",IF(J311=2,"PLATA",IF(J311=3,"BRONCE","")))</f>
        <v>ORO</v>
      </c>
    </row>
    <row r="312" spans="1:11" x14ac:dyDescent="0.25">
      <c r="A312" s="128" t="s">
        <v>1452</v>
      </c>
      <c r="B312" s="115" t="s">
        <v>800</v>
      </c>
      <c r="C312" s="115" t="s">
        <v>914</v>
      </c>
      <c r="D312" s="115" t="s">
        <v>799</v>
      </c>
      <c r="E312" s="115" t="s">
        <v>96</v>
      </c>
      <c r="F312" s="118" t="s">
        <v>101</v>
      </c>
      <c r="G312" s="118" t="s">
        <v>11</v>
      </c>
      <c r="H312" s="115" t="s">
        <v>109</v>
      </c>
      <c r="I312" s="183" t="s">
        <v>1654</v>
      </c>
      <c r="J312" s="102">
        <v>1</v>
      </c>
      <c r="K312" s="102" t="str">
        <f>IF(J312=1,"ORO",IF(J312=2,"PLATA",IF(J312=3,"BRONCE","")))</f>
        <v>ORO</v>
      </c>
    </row>
    <row r="313" spans="1:11" x14ac:dyDescent="0.25">
      <c r="A313" s="128" t="s">
        <v>1460</v>
      </c>
      <c r="B313" s="115" t="s">
        <v>240</v>
      </c>
      <c r="C313" s="115" t="s">
        <v>241</v>
      </c>
      <c r="D313" s="115" t="s">
        <v>242</v>
      </c>
      <c r="E313" s="115" t="s">
        <v>96</v>
      </c>
      <c r="F313" s="115" t="s">
        <v>255</v>
      </c>
      <c r="G313" s="118" t="s">
        <v>6</v>
      </c>
      <c r="H313" s="115" t="s">
        <v>109</v>
      </c>
      <c r="I313" s="183" t="s">
        <v>1655</v>
      </c>
      <c r="J313" s="102">
        <v>1</v>
      </c>
      <c r="K313" s="102" t="str">
        <f>IF(J313=1,"ORO",IF(J313=2,"PLATA",IF(J313=3,"BRONCE","")))</f>
        <v>ORO</v>
      </c>
    </row>
    <row r="314" spans="1:11" x14ac:dyDescent="0.25">
      <c r="A314" s="128" t="s">
        <v>1167</v>
      </c>
      <c r="B314" s="115" t="s">
        <v>620</v>
      </c>
      <c r="C314" s="115" t="s">
        <v>621</v>
      </c>
      <c r="D314" s="115" t="s">
        <v>622</v>
      </c>
      <c r="E314" s="115" t="s">
        <v>96</v>
      </c>
      <c r="F314" s="118" t="s">
        <v>99</v>
      </c>
      <c r="G314" s="115" t="s">
        <v>91</v>
      </c>
      <c r="H314" s="115" t="s">
        <v>118</v>
      </c>
      <c r="I314" s="183" t="s">
        <v>1515</v>
      </c>
      <c r="J314" s="102">
        <v>1</v>
      </c>
      <c r="K314" s="102" t="str">
        <f>IF(J314=1,"ORO",IF(J314=2,"PLATA",IF(J314=3,"BRONCE","")))</f>
        <v>ORO</v>
      </c>
    </row>
    <row r="315" spans="1:11" x14ac:dyDescent="0.25">
      <c r="A315" s="128" t="s">
        <v>1194</v>
      </c>
      <c r="B315" s="115" t="s">
        <v>48</v>
      </c>
      <c r="C315" s="115" t="s">
        <v>35</v>
      </c>
      <c r="D315" s="115" t="s">
        <v>1144</v>
      </c>
      <c r="E315" s="115" t="s">
        <v>96</v>
      </c>
      <c r="F315" s="118" t="s">
        <v>255</v>
      </c>
      <c r="G315" s="115" t="s">
        <v>16</v>
      </c>
      <c r="H315" s="115" t="s">
        <v>118</v>
      </c>
      <c r="I315" s="183" t="s">
        <v>1487</v>
      </c>
      <c r="J315" s="102">
        <v>1</v>
      </c>
      <c r="K315" s="102" t="str">
        <f>IF(J315=1,"ORO",IF(J315=2,"PLATA",IF(J315=3,"BRONCE","")))</f>
        <v>ORO</v>
      </c>
    </row>
    <row r="316" spans="1:11" x14ac:dyDescent="0.25">
      <c r="A316" s="128" t="s">
        <v>1184</v>
      </c>
      <c r="B316" s="115" t="s">
        <v>646</v>
      </c>
      <c r="C316" s="115" t="s">
        <v>563</v>
      </c>
      <c r="D316" s="115" t="s">
        <v>667</v>
      </c>
      <c r="E316" s="115" t="s">
        <v>96</v>
      </c>
      <c r="F316" s="118" t="s">
        <v>99</v>
      </c>
      <c r="G316" s="115" t="s">
        <v>16</v>
      </c>
      <c r="H316" s="115" t="s">
        <v>118</v>
      </c>
      <c r="I316" s="183" t="s">
        <v>1488</v>
      </c>
      <c r="J316" s="102">
        <v>2</v>
      </c>
      <c r="K316" s="102" t="str">
        <f>IF(J316=1,"ORO",IF(J316=2,"PLATA",IF(J316=3,"BRONCE","")))</f>
        <v>PLATA</v>
      </c>
    </row>
    <row r="317" spans="1:11" x14ac:dyDescent="0.25">
      <c r="A317" s="128" t="s">
        <v>1183</v>
      </c>
      <c r="B317" s="118" t="s">
        <v>258</v>
      </c>
      <c r="C317" s="115" t="s">
        <v>35</v>
      </c>
      <c r="D317" s="118" t="s">
        <v>543</v>
      </c>
      <c r="E317" s="115" t="s">
        <v>96</v>
      </c>
      <c r="F317" s="118" t="s">
        <v>99</v>
      </c>
      <c r="G317" s="115" t="s">
        <v>16</v>
      </c>
      <c r="H317" s="115" t="s">
        <v>118</v>
      </c>
      <c r="I317" s="183" t="s">
        <v>1489</v>
      </c>
      <c r="J317" s="102">
        <v>3</v>
      </c>
      <c r="K317" s="102" t="str">
        <f>IF(J317=1,"ORO",IF(J317=2,"PLATA",IF(J317=3,"BRONCE","")))</f>
        <v>BRONCE</v>
      </c>
    </row>
    <row r="318" spans="1:11" x14ac:dyDescent="0.25">
      <c r="A318" s="128" t="s">
        <v>1248</v>
      </c>
      <c r="B318" s="116" t="s">
        <v>63</v>
      </c>
      <c r="C318" s="116" t="s">
        <v>357</v>
      </c>
      <c r="D318" s="116" t="s">
        <v>965</v>
      </c>
      <c r="E318" s="115" t="s">
        <v>96</v>
      </c>
      <c r="F318" s="116" t="s">
        <v>103</v>
      </c>
      <c r="G318" s="118" t="s">
        <v>13</v>
      </c>
      <c r="H318" s="115" t="s">
        <v>118</v>
      </c>
      <c r="I318" s="183" t="s">
        <v>1491</v>
      </c>
      <c r="J318" s="102">
        <v>1</v>
      </c>
      <c r="K318" s="102" t="str">
        <f>IF(J318=1,"ORO",IF(J318=2,"PLATA",IF(J318=3,"BRONCE","")))</f>
        <v>ORO</v>
      </c>
    </row>
    <row r="319" spans="1:11" x14ac:dyDescent="0.25">
      <c r="A319" s="129" t="s">
        <v>1477</v>
      </c>
      <c r="B319" s="115" t="s">
        <v>24</v>
      </c>
      <c r="C319" s="115" t="s">
        <v>269</v>
      </c>
      <c r="D319" s="115" t="s">
        <v>1146</v>
      </c>
      <c r="E319" s="115" t="s">
        <v>96</v>
      </c>
      <c r="F319" s="118" t="s">
        <v>255</v>
      </c>
      <c r="G319" s="118" t="s">
        <v>13</v>
      </c>
      <c r="H319" s="115" t="s">
        <v>118</v>
      </c>
      <c r="I319" s="183" t="s">
        <v>1492</v>
      </c>
      <c r="J319" s="102">
        <v>2</v>
      </c>
      <c r="K319" s="102" t="str">
        <f>IF(J319=1,"ORO",IF(J319=2,"PLATA",IF(J319=3,"BRONCE","")))</f>
        <v>PLATA</v>
      </c>
    </row>
    <row r="320" spans="1:11" x14ac:dyDescent="0.25">
      <c r="A320" s="128" t="s">
        <v>1229</v>
      </c>
      <c r="B320" s="120" t="s">
        <v>774</v>
      </c>
      <c r="C320" s="120" t="s">
        <v>783</v>
      </c>
      <c r="D320" s="120" t="s">
        <v>791</v>
      </c>
      <c r="E320" s="115" t="s">
        <v>96</v>
      </c>
      <c r="F320" s="118" t="s">
        <v>106</v>
      </c>
      <c r="G320" s="118" t="s">
        <v>13</v>
      </c>
      <c r="H320" s="115" t="s">
        <v>118</v>
      </c>
      <c r="I320" s="183" t="s">
        <v>1490</v>
      </c>
      <c r="J320" s="102">
        <v>3</v>
      </c>
      <c r="K320" s="102" t="str">
        <f>IF(J320=1,"ORO",IF(J320=2,"PLATA",IF(J320=3,"BRONCE","")))</f>
        <v>BRONCE</v>
      </c>
    </row>
    <row r="321" spans="1:11" x14ac:dyDescent="0.25">
      <c r="A321" s="128" t="s">
        <v>1288</v>
      </c>
      <c r="B321" s="118" t="s">
        <v>542</v>
      </c>
      <c r="C321" s="115" t="s">
        <v>253</v>
      </c>
      <c r="D321" s="118" t="s">
        <v>242</v>
      </c>
      <c r="E321" s="115" t="s">
        <v>96</v>
      </c>
      <c r="F321" s="118" t="s">
        <v>99</v>
      </c>
      <c r="G321" s="118" t="s">
        <v>4</v>
      </c>
      <c r="H321" s="115" t="s">
        <v>118</v>
      </c>
      <c r="I321" s="183" t="s">
        <v>1497</v>
      </c>
      <c r="J321" s="102">
        <v>1</v>
      </c>
      <c r="K321" s="102" t="str">
        <f>IF(J321=1,"ORO",IF(J321=2,"PLATA",IF(J321=3,"BRONCE","")))</f>
        <v>ORO</v>
      </c>
    </row>
    <row r="322" spans="1:11" x14ac:dyDescent="0.25">
      <c r="A322" s="128" t="s">
        <v>1269</v>
      </c>
      <c r="B322" s="110" t="s">
        <v>396</v>
      </c>
      <c r="C322" s="110" t="s">
        <v>1030</v>
      </c>
      <c r="D322" s="110" t="s">
        <v>1031</v>
      </c>
      <c r="E322" s="115" t="s">
        <v>96</v>
      </c>
      <c r="F322" s="118" t="s">
        <v>100</v>
      </c>
      <c r="G322" s="118" t="s">
        <v>4</v>
      </c>
      <c r="H322" s="115" t="s">
        <v>118</v>
      </c>
      <c r="I322" s="183" t="s">
        <v>1493</v>
      </c>
      <c r="J322" s="102">
        <v>2</v>
      </c>
      <c r="K322" s="102" t="str">
        <f>IF(J322=1,"ORO",IF(J322=2,"PLATA",IF(J322=3,"BRONCE","")))</f>
        <v>PLATA</v>
      </c>
    </row>
    <row r="323" spans="1:11" x14ac:dyDescent="0.25">
      <c r="A323" s="128" t="s">
        <v>1274</v>
      </c>
      <c r="B323" s="115" t="s">
        <v>35</v>
      </c>
      <c r="C323" s="115" t="s">
        <v>247</v>
      </c>
      <c r="D323" s="115" t="s">
        <v>1147</v>
      </c>
      <c r="E323" s="115" t="s">
        <v>96</v>
      </c>
      <c r="F323" s="118" t="s">
        <v>255</v>
      </c>
      <c r="G323" s="118" t="s">
        <v>4</v>
      </c>
      <c r="H323" s="115" t="s">
        <v>118</v>
      </c>
      <c r="I323" s="183" t="s">
        <v>1496</v>
      </c>
      <c r="J323" s="102">
        <v>3</v>
      </c>
      <c r="K323" s="102" t="str">
        <f>IF(J323=1,"ORO",IF(J323=2,"PLATA",IF(J323=3,"BRONCE","")))</f>
        <v>BRONCE</v>
      </c>
    </row>
    <row r="324" spans="1:11" x14ac:dyDescent="0.25">
      <c r="A324" s="128" t="s">
        <v>1275</v>
      </c>
      <c r="B324" s="115" t="s">
        <v>32</v>
      </c>
      <c r="C324" s="115" t="s">
        <v>28</v>
      </c>
      <c r="D324" s="115" t="s">
        <v>1148</v>
      </c>
      <c r="E324" s="115" t="s">
        <v>96</v>
      </c>
      <c r="F324" s="118" t="s">
        <v>255</v>
      </c>
      <c r="G324" s="118" t="s">
        <v>4</v>
      </c>
      <c r="H324" s="115" t="s">
        <v>118</v>
      </c>
      <c r="I324" s="183" t="s">
        <v>1495</v>
      </c>
      <c r="J324" s="102">
        <v>4</v>
      </c>
      <c r="K324" s="102" t="str">
        <f>IF(J324=1,"ORO",IF(J324=2,"PLATA",IF(J324=3,"BRONCE","")))</f>
        <v/>
      </c>
    </row>
    <row r="325" spans="1:11" x14ac:dyDescent="0.25">
      <c r="A325" s="128" t="s">
        <v>1270</v>
      </c>
      <c r="B325" s="110" t="s">
        <v>269</v>
      </c>
      <c r="C325" s="110" t="s">
        <v>35</v>
      </c>
      <c r="D325" s="110" t="s">
        <v>1032</v>
      </c>
      <c r="E325" s="115" t="s">
        <v>96</v>
      </c>
      <c r="F325" s="118" t="s">
        <v>100</v>
      </c>
      <c r="G325" s="118" t="s">
        <v>4</v>
      </c>
      <c r="H325" s="115" t="s">
        <v>118</v>
      </c>
      <c r="I325" s="183" t="s">
        <v>1494</v>
      </c>
      <c r="J325" s="102">
        <v>5</v>
      </c>
      <c r="K325" s="102" t="str">
        <f>IF(J325=1,"ORO",IF(J325=2,"PLATA",IF(J325=3,"BRONCE","")))</f>
        <v/>
      </c>
    </row>
    <row r="326" spans="1:11" x14ac:dyDescent="0.25">
      <c r="A326" s="128" t="s">
        <v>1302</v>
      </c>
      <c r="B326" s="115" t="s">
        <v>1150</v>
      </c>
      <c r="C326" s="115" t="s">
        <v>1151</v>
      </c>
      <c r="D326" s="115" t="s">
        <v>259</v>
      </c>
      <c r="E326" s="115" t="s">
        <v>96</v>
      </c>
      <c r="F326" s="118" t="s">
        <v>255</v>
      </c>
      <c r="G326" s="118" t="s">
        <v>3</v>
      </c>
      <c r="H326" s="115" t="s">
        <v>118</v>
      </c>
      <c r="I326" s="183" t="s">
        <v>1498</v>
      </c>
      <c r="J326" s="102">
        <v>1</v>
      </c>
      <c r="K326" s="102" t="str">
        <f>IF(J326=1,"ORO",IF(J326=2,"PLATA",IF(J326=3,"BRONCE","")))</f>
        <v>ORO</v>
      </c>
    </row>
    <row r="327" spans="1:11" x14ac:dyDescent="0.25">
      <c r="A327" s="128" t="s">
        <v>1337</v>
      </c>
      <c r="B327" s="115" t="s">
        <v>258</v>
      </c>
      <c r="C327" s="115" t="s">
        <v>1087</v>
      </c>
      <c r="D327" s="115" t="s">
        <v>1088</v>
      </c>
      <c r="E327" s="115" t="s">
        <v>96</v>
      </c>
      <c r="F327" s="118" t="s">
        <v>102</v>
      </c>
      <c r="G327" s="118" t="s">
        <v>3</v>
      </c>
      <c r="H327" s="115" t="s">
        <v>118</v>
      </c>
      <c r="I327" s="183" t="s">
        <v>1500</v>
      </c>
      <c r="J327" s="102">
        <v>2</v>
      </c>
      <c r="K327" s="102" t="str">
        <f>IF(J327=1,"ORO",IF(J327=2,"PLATA",IF(J327=3,"BRONCE","")))</f>
        <v>PLATA</v>
      </c>
    </row>
    <row r="328" spans="1:11" x14ac:dyDescent="0.25">
      <c r="A328" s="128" t="s">
        <v>1301</v>
      </c>
      <c r="B328" s="115" t="s">
        <v>539</v>
      </c>
      <c r="C328" s="115" t="s">
        <v>914</v>
      </c>
      <c r="D328" s="115" t="s">
        <v>1149</v>
      </c>
      <c r="E328" s="115" t="s">
        <v>96</v>
      </c>
      <c r="F328" s="118" t="s">
        <v>255</v>
      </c>
      <c r="G328" s="118" t="s">
        <v>3</v>
      </c>
      <c r="H328" s="115" t="s">
        <v>118</v>
      </c>
      <c r="I328" s="183" t="s">
        <v>1499</v>
      </c>
      <c r="J328" s="102">
        <v>3</v>
      </c>
      <c r="K328" s="102" t="str">
        <f>IF(J328=1,"ORO",IF(J328=2,"PLATA",IF(J328=3,"BRONCE","")))</f>
        <v>BRONCE</v>
      </c>
    </row>
    <row r="329" spans="1:11" x14ac:dyDescent="0.25">
      <c r="A329" s="128" t="s">
        <v>1359</v>
      </c>
      <c r="B329" s="115" t="s">
        <v>135</v>
      </c>
      <c r="C329" s="115" t="s">
        <v>914</v>
      </c>
      <c r="D329" s="115" t="s">
        <v>626</v>
      </c>
      <c r="E329" s="115" t="s">
        <v>96</v>
      </c>
      <c r="F329" s="118" t="s">
        <v>99</v>
      </c>
      <c r="G329" s="115" t="s">
        <v>9</v>
      </c>
      <c r="H329" s="115" t="s">
        <v>118</v>
      </c>
      <c r="I329" s="183" t="s">
        <v>1504</v>
      </c>
      <c r="J329" s="102">
        <v>1</v>
      </c>
      <c r="K329" s="102" t="str">
        <f>IF(J329=1,"ORO",IF(J329=2,"PLATA",IF(J329=3,"BRONCE","")))</f>
        <v>ORO</v>
      </c>
    </row>
    <row r="330" spans="1:11" x14ac:dyDescent="0.25">
      <c r="A330" s="128" t="s">
        <v>1369</v>
      </c>
      <c r="B330" s="115" t="s">
        <v>1095</v>
      </c>
      <c r="C330" s="115" t="s">
        <v>1078</v>
      </c>
      <c r="D330" s="115" t="s">
        <v>1096</v>
      </c>
      <c r="E330" s="115" t="s">
        <v>96</v>
      </c>
      <c r="F330" s="118" t="s">
        <v>102</v>
      </c>
      <c r="G330" s="115" t="s">
        <v>9</v>
      </c>
      <c r="H330" s="115" t="s">
        <v>118</v>
      </c>
      <c r="I330" s="183" t="s">
        <v>1506</v>
      </c>
      <c r="J330" s="102">
        <v>2</v>
      </c>
      <c r="K330" s="102" t="str">
        <f>IF(J330=1,"ORO",IF(J330=2,"PLATA",IF(J330=3,"BRONCE","")))</f>
        <v>PLATA</v>
      </c>
    </row>
    <row r="331" spans="1:11" x14ac:dyDescent="0.25">
      <c r="A331" s="128" t="s">
        <v>1346</v>
      </c>
      <c r="B331" s="115" t="s">
        <v>260</v>
      </c>
      <c r="C331" s="115" t="s">
        <v>32</v>
      </c>
      <c r="D331" s="115" t="s">
        <v>261</v>
      </c>
      <c r="E331" s="115" t="s">
        <v>96</v>
      </c>
      <c r="F331" s="118" t="s">
        <v>255</v>
      </c>
      <c r="G331" s="115" t="s">
        <v>9</v>
      </c>
      <c r="H331" s="115" t="s">
        <v>118</v>
      </c>
      <c r="I331" s="183" t="s">
        <v>1501</v>
      </c>
      <c r="J331" s="102">
        <v>3</v>
      </c>
      <c r="K331" s="102" t="str">
        <f>IF(J331=1,"ORO",IF(J331=2,"PLATA",IF(J331=3,"BRONCE","")))</f>
        <v>BRONCE</v>
      </c>
    </row>
    <row r="332" spans="1:11" x14ac:dyDescent="0.25">
      <c r="A332" s="128" t="s">
        <v>1344</v>
      </c>
      <c r="B332" s="115" t="s">
        <v>1153</v>
      </c>
      <c r="C332" s="115" t="s">
        <v>45</v>
      </c>
      <c r="D332" s="115" t="s">
        <v>1154</v>
      </c>
      <c r="E332" s="115" t="s">
        <v>96</v>
      </c>
      <c r="F332" s="118" t="s">
        <v>255</v>
      </c>
      <c r="G332" s="115" t="s">
        <v>9</v>
      </c>
      <c r="H332" s="115" t="s">
        <v>118</v>
      </c>
      <c r="I332" s="183" t="s">
        <v>1502</v>
      </c>
      <c r="J332" s="102">
        <v>4</v>
      </c>
      <c r="K332" s="102" t="str">
        <f>IF(J332=1,"ORO",IF(J332=2,"PLATA",IF(J332=3,"BRONCE","")))</f>
        <v/>
      </c>
    </row>
    <row r="333" spans="1:11" x14ac:dyDescent="0.25">
      <c r="A333" s="128" t="s">
        <v>1379</v>
      </c>
      <c r="B333" s="115" t="s">
        <v>236</v>
      </c>
      <c r="C333" s="115" t="s">
        <v>628</v>
      </c>
      <c r="D333" s="115" t="s">
        <v>629</v>
      </c>
      <c r="E333" s="115" t="s">
        <v>96</v>
      </c>
      <c r="F333" s="118" t="s">
        <v>99</v>
      </c>
      <c r="G333" s="115" t="s">
        <v>9</v>
      </c>
      <c r="H333" s="115" t="s">
        <v>118</v>
      </c>
      <c r="I333" s="183" t="s">
        <v>1503</v>
      </c>
      <c r="J333" s="102">
        <v>5</v>
      </c>
      <c r="K333" s="102" t="str">
        <f>IF(J333=1,"ORO",IF(J333=2,"PLATA",IF(J333=3,"BRONCE","")))</f>
        <v/>
      </c>
    </row>
    <row r="334" spans="1:11" x14ac:dyDescent="0.25">
      <c r="A334" s="128" t="s">
        <v>1367</v>
      </c>
      <c r="B334" s="115" t="s">
        <v>174</v>
      </c>
      <c r="C334" s="115" t="s">
        <v>175</v>
      </c>
      <c r="D334" s="115" t="s">
        <v>62</v>
      </c>
      <c r="E334" s="115" t="s">
        <v>96</v>
      </c>
      <c r="F334" s="118" t="s">
        <v>99</v>
      </c>
      <c r="G334" s="115" t="s">
        <v>9</v>
      </c>
      <c r="H334" s="115" t="s">
        <v>118</v>
      </c>
      <c r="I334" s="183" t="s">
        <v>1505</v>
      </c>
      <c r="J334" s="102">
        <v>6</v>
      </c>
      <c r="K334" s="102" t="str">
        <f>IF(J334=1,"ORO",IF(J334=2,"PLATA",IF(J334=3,"BRONCE","")))</f>
        <v/>
      </c>
    </row>
    <row r="335" spans="1:11" x14ac:dyDescent="0.25">
      <c r="A335" s="128" t="s">
        <v>1372</v>
      </c>
      <c r="B335" s="120" t="s">
        <v>175</v>
      </c>
      <c r="C335" s="120" t="s">
        <v>670</v>
      </c>
      <c r="D335" s="120" t="s">
        <v>789</v>
      </c>
      <c r="E335" s="115" t="s">
        <v>96</v>
      </c>
      <c r="F335" s="118" t="s">
        <v>106</v>
      </c>
      <c r="G335" s="115" t="s">
        <v>9</v>
      </c>
      <c r="H335" s="115" t="s">
        <v>118</v>
      </c>
      <c r="I335" s="183" t="s">
        <v>1507</v>
      </c>
      <c r="J335" s="102">
        <v>7</v>
      </c>
      <c r="K335" s="102" t="str">
        <f>IF(J335=1,"ORO",IF(J335=2,"PLATA",IF(J335=3,"BRONCE","")))</f>
        <v/>
      </c>
    </row>
    <row r="336" spans="1:11" x14ac:dyDescent="0.25">
      <c r="A336" s="128" t="s">
        <v>1384</v>
      </c>
      <c r="B336" s="115" t="s">
        <v>258</v>
      </c>
      <c r="C336" s="115" t="s">
        <v>135</v>
      </c>
      <c r="D336" s="115" t="s">
        <v>643</v>
      </c>
      <c r="E336" s="115" t="s">
        <v>96</v>
      </c>
      <c r="F336" s="118" t="s">
        <v>99</v>
      </c>
      <c r="G336" s="115" t="s">
        <v>8</v>
      </c>
      <c r="H336" s="115" t="s">
        <v>118</v>
      </c>
      <c r="I336" s="183" t="s">
        <v>1510</v>
      </c>
      <c r="J336" s="102">
        <v>1</v>
      </c>
      <c r="K336" s="102" t="str">
        <f>IF(J336=1,"ORO",IF(J336=2,"PLATA",IF(J336=3,"BRONCE","")))</f>
        <v>ORO</v>
      </c>
    </row>
    <row r="337" spans="1:11" x14ac:dyDescent="0.25">
      <c r="A337" s="128" t="s">
        <v>1382</v>
      </c>
      <c r="B337" s="115" t="s">
        <v>51</v>
      </c>
      <c r="C337" s="115" t="s">
        <v>52</v>
      </c>
      <c r="D337" s="115" t="s">
        <v>53</v>
      </c>
      <c r="E337" s="115" t="s">
        <v>96</v>
      </c>
      <c r="F337" s="118" t="s">
        <v>99</v>
      </c>
      <c r="G337" s="115" t="s">
        <v>8</v>
      </c>
      <c r="H337" s="115" t="s">
        <v>118</v>
      </c>
      <c r="I337" s="183" t="s">
        <v>1509</v>
      </c>
      <c r="J337" s="102">
        <v>2</v>
      </c>
      <c r="K337" s="102" t="str">
        <f>IF(J337=1,"ORO",IF(J337=2,"PLATA",IF(J337=3,"BRONCE","")))</f>
        <v>PLATA</v>
      </c>
    </row>
    <row r="338" spans="1:11" x14ac:dyDescent="0.25">
      <c r="A338" s="128" t="s">
        <v>1403</v>
      </c>
      <c r="B338" s="115" t="s">
        <v>256</v>
      </c>
      <c r="C338" s="115" t="s">
        <v>257</v>
      </c>
      <c r="D338" s="115" t="s">
        <v>248</v>
      </c>
      <c r="E338" s="115" t="s">
        <v>96</v>
      </c>
      <c r="F338" s="118" t="s">
        <v>255</v>
      </c>
      <c r="G338" s="115" t="s">
        <v>8</v>
      </c>
      <c r="H338" s="115" t="s">
        <v>118</v>
      </c>
      <c r="I338" s="183" t="s">
        <v>1508</v>
      </c>
      <c r="J338" s="102">
        <v>4</v>
      </c>
      <c r="K338" s="102" t="str">
        <f>IF(J338=1,"ORO",IF(J338=2,"PLATA",IF(J338=3,"BRONCE","")))</f>
        <v/>
      </c>
    </row>
    <row r="339" spans="1:11" x14ac:dyDescent="0.25">
      <c r="A339" s="128" t="s">
        <v>1395</v>
      </c>
      <c r="B339" s="116" t="s">
        <v>987</v>
      </c>
      <c r="C339" s="116" t="s">
        <v>988</v>
      </c>
      <c r="D339" s="116" t="s">
        <v>989</v>
      </c>
      <c r="E339" s="115" t="s">
        <v>96</v>
      </c>
      <c r="F339" s="116" t="s">
        <v>103</v>
      </c>
      <c r="G339" s="115" t="s">
        <v>8</v>
      </c>
      <c r="H339" s="115" t="s">
        <v>118</v>
      </c>
      <c r="I339" s="183" t="s">
        <v>1511</v>
      </c>
      <c r="J339" s="102">
        <v>5</v>
      </c>
      <c r="K339" s="102" t="str">
        <f>IF(J339=1,"ORO",IF(J339=2,"PLATA",IF(J339=3,"BRONCE","")))</f>
        <v/>
      </c>
    </row>
    <row r="340" spans="1:11" x14ac:dyDescent="0.25">
      <c r="A340" s="128" t="s">
        <v>1437</v>
      </c>
      <c r="B340" s="110" t="s">
        <v>398</v>
      </c>
      <c r="C340" s="110" t="s">
        <v>1042</v>
      </c>
      <c r="D340" s="110" t="s">
        <v>399</v>
      </c>
      <c r="E340" s="115" t="s">
        <v>96</v>
      </c>
      <c r="F340" s="118" t="s">
        <v>100</v>
      </c>
      <c r="G340" s="118" t="s">
        <v>10</v>
      </c>
      <c r="H340" s="115" t="s">
        <v>118</v>
      </c>
      <c r="I340" s="183" t="s">
        <v>1512</v>
      </c>
      <c r="J340" s="102">
        <v>1</v>
      </c>
      <c r="K340" s="102" t="str">
        <f>IF(J340=1,"ORO",IF(J340=2,"PLATA",IF(J340=3,"BRONCE","")))</f>
        <v>ORO</v>
      </c>
    </row>
    <row r="341" spans="1:11" x14ac:dyDescent="0.25">
      <c r="A341" s="128" t="s">
        <v>1458</v>
      </c>
      <c r="B341" s="115" t="s">
        <v>645</v>
      </c>
      <c r="C341" s="115" t="s">
        <v>646</v>
      </c>
      <c r="D341" s="115" t="s">
        <v>647</v>
      </c>
      <c r="E341" s="115" t="s">
        <v>96</v>
      </c>
      <c r="F341" s="118" t="s">
        <v>99</v>
      </c>
      <c r="G341" s="118" t="s">
        <v>11</v>
      </c>
      <c r="H341" s="115" t="s">
        <v>118</v>
      </c>
      <c r="I341" s="183" t="s">
        <v>1513</v>
      </c>
      <c r="J341" s="102">
        <v>1</v>
      </c>
      <c r="K341" s="102" t="str">
        <f>IF(J341=1,"ORO",IF(J341=2,"PLATA",IF(J341=3,"BRONCE","")))</f>
        <v>ORO</v>
      </c>
    </row>
    <row r="342" spans="1:11" x14ac:dyDescent="0.25">
      <c r="A342" s="128" t="s">
        <v>1451</v>
      </c>
      <c r="B342" s="120" t="s">
        <v>775</v>
      </c>
      <c r="C342" s="120" t="s">
        <v>46</v>
      </c>
      <c r="D342" s="120" t="s">
        <v>788</v>
      </c>
      <c r="E342" s="115" t="s">
        <v>96</v>
      </c>
      <c r="F342" s="118" t="s">
        <v>106</v>
      </c>
      <c r="G342" s="118" t="s">
        <v>11</v>
      </c>
      <c r="H342" s="115" t="s">
        <v>118</v>
      </c>
      <c r="I342" s="183" t="s">
        <v>1514</v>
      </c>
      <c r="J342" s="102">
        <v>2</v>
      </c>
      <c r="K342" s="102" t="str">
        <f>IF(J342=1,"ORO",IF(J342=2,"PLATA",IF(J342=3,"BRONCE","")))</f>
        <v>PLATA</v>
      </c>
    </row>
    <row r="343" spans="1:11" x14ac:dyDescent="0.25">
      <c r="A343" s="128" t="s">
        <v>1168</v>
      </c>
      <c r="B343" s="115" t="s">
        <v>630</v>
      </c>
      <c r="C343" s="115" t="s">
        <v>631</v>
      </c>
      <c r="D343" s="115" t="s">
        <v>632</v>
      </c>
      <c r="E343" s="115" t="s">
        <v>96</v>
      </c>
      <c r="F343" s="118" t="s">
        <v>99</v>
      </c>
      <c r="G343" s="115" t="s">
        <v>91</v>
      </c>
      <c r="H343" s="115" t="s">
        <v>112</v>
      </c>
      <c r="I343" s="183">
        <v>12.06</v>
      </c>
      <c r="J343" s="102">
        <v>1</v>
      </c>
      <c r="K343" s="102" t="str">
        <f>IF(J343=1,"ORO",IF(J343=2,"PLATA",IF(J343=3,"BRONCE","")))</f>
        <v>ORO</v>
      </c>
    </row>
    <row r="344" spans="1:11" x14ac:dyDescent="0.25">
      <c r="A344" s="128" t="s">
        <v>1170</v>
      </c>
      <c r="B344" s="115" t="s">
        <v>398</v>
      </c>
      <c r="C344" s="115" t="s">
        <v>914</v>
      </c>
      <c r="D344" s="115" t="s">
        <v>588</v>
      </c>
      <c r="E344" s="115" t="s">
        <v>96</v>
      </c>
      <c r="F344" s="118" t="s">
        <v>101</v>
      </c>
      <c r="G344" s="115" t="s">
        <v>91</v>
      </c>
      <c r="H344" s="115" t="s">
        <v>112</v>
      </c>
      <c r="I344" s="183">
        <v>12.74</v>
      </c>
      <c r="J344" s="102">
        <v>2</v>
      </c>
      <c r="K344" s="102" t="str">
        <f>IF(J344=1,"ORO",IF(J344=2,"PLATA",IF(J344=3,"BRONCE","")))</f>
        <v>PLATA</v>
      </c>
    </row>
    <row r="345" spans="1:11" x14ac:dyDescent="0.25">
      <c r="A345" s="128" t="s">
        <v>1192</v>
      </c>
      <c r="B345" s="115" t="s">
        <v>366</v>
      </c>
      <c r="C345" s="115" t="s">
        <v>914</v>
      </c>
      <c r="D345" s="115" t="s">
        <v>814</v>
      </c>
      <c r="E345" s="115" t="s">
        <v>96</v>
      </c>
      <c r="F345" s="118" t="s">
        <v>101</v>
      </c>
      <c r="G345" s="115" t="s">
        <v>16</v>
      </c>
      <c r="H345" s="115" t="s">
        <v>112</v>
      </c>
      <c r="I345" s="183">
        <v>12.52</v>
      </c>
      <c r="J345" s="102">
        <v>1</v>
      </c>
      <c r="K345" s="102" t="str">
        <f>IF(J345=1,"ORO",IF(J345=2,"PLATA",IF(J345=3,"BRONCE","")))</f>
        <v>ORO</v>
      </c>
    </row>
    <row r="346" spans="1:11" x14ac:dyDescent="0.25">
      <c r="A346" s="128" t="s">
        <v>1189</v>
      </c>
      <c r="B346" s="116" t="s">
        <v>957</v>
      </c>
      <c r="C346" s="116" t="s">
        <v>958</v>
      </c>
      <c r="D346" s="116" t="s">
        <v>959</v>
      </c>
      <c r="E346" s="115" t="s">
        <v>96</v>
      </c>
      <c r="F346" s="116" t="s">
        <v>103</v>
      </c>
      <c r="G346" s="115" t="s">
        <v>16</v>
      </c>
      <c r="H346" s="115" t="s">
        <v>112</v>
      </c>
      <c r="I346" s="183">
        <v>12.95</v>
      </c>
      <c r="J346" s="102">
        <v>2</v>
      </c>
      <c r="K346" s="102" t="str">
        <f>IF(J346=1,"ORO",IF(J346=2,"PLATA",IF(J346=3,"BRONCE","")))</f>
        <v>PLATA</v>
      </c>
    </row>
    <row r="347" spans="1:11" x14ac:dyDescent="0.25">
      <c r="A347" s="128" t="s">
        <v>1190</v>
      </c>
      <c r="B347" s="116" t="s">
        <v>681</v>
      </c>
      <c r="C347" s="116" t="s">
        <v>961</v>
      </c>
      <c r="D347" s="116" t="s">
        <v>962</v>
      </c>
      <c r="E347" s="115" t="s">
        <v>96</v>
      </c>
      <c r="F347" s="116" t="s">
        <v>103</v>
      </c>
      <c r="G347" s="115" t="s">
        <v>16</v>
      </c>
      <c r="H347" s="115" t="s">
        <v>112</v>
      </c>
      <c r="I347" s="183">
        <v>13.1</v>
      </c>
      <c r="J347" s="102">
        <v>3</v>
      </c>
      <c r="K347" s="102" t="str">
        <f>IF(J347=1,"ORO",IF(J347=2,"PLATA",IF(J347=3,"BRONCE","")))</f>
        <v>BRONCE</v>
      </c>
    </row>
    <row r="348" spans="1:11" x14ac:dyDescent="0.25">
      <c r="A348" s="128" t="s">
        <v>1187</v>
      </c>
      <c r="B348" s="115" t="s">
        <v>1082</v>
      </c>
      <c r="C348" s="115" t="s">
        <v>382</v>
      </c>
      <c r="D348" s="115" t="s">
        <v>1083</v>
      </c>
      <c r="E348" s="115" t="s">
        <v>96</v>
      </c>
      <c r="F348" s="118" t="s">
        <v>102</v>
      </c>
      <c r="G348" s="115" t="s">
        <v>16</v>
      </c>
      <c r="H348" s="115" t="s">
        <v>112</v>
      </c>
      <c r="I348" s="183">
        <v>14.24</v>
      </c>
      <c r="J348" s="102">
        <v>4</v>
      </c>
      <c r="K348" s="102" t="str">
        <f>IF(J348=1,"ORO",IF(J348=2,"PLATA",IF(J348=3,"BRONCE","")))</f>
        <v/>
      </c>
    </row>
    <row r="349" spans="1:11" x14ac:dyDescent="0.25">
      <c r="A349" s="128" t="s">
        <v>1186</v>
      </c>
      <c r="B349" s="115" t="s">
        <v>368</v>
      </c>
      <c r="C349" s="115" t="s">
        <v>1089</v>
      </c>
      <c r="D349" s="115" t="s">
        <v>1102</v>
      </c>
      <c r="E349" s="115" t="s">
        <v>96</v>
      </c>
      <c r="F349" s="118" t="s">
        <v>102</v>
      </c>
      <c r="G349" s="115" t="s">
        <v>16</v>
      </c>
      <c r="H349" s="115" t="s">
        <v>112</v>
      </c>
      <c r="I349" s="183">
        <v>14.66</v>
      </c>
      <c r="J349" s="102">
        <v>5</v>
      </c>
      <c r="K349" s="102" t="str">
        <f>IF(J349=1,"ORO",IF(J349=2,"PLATA",IF(J349=3,"BRONCE","")))</f>
        <v/>
      </c>
    </row>
    <row r="350" spans="1:11" x14ac:dyDescent="0.25">
      <c r="A350" s="128" t="s">
        <v>1214</v>
      </c>
      <c r="B350" s="118" t="s">
        <v>381</v>
      </c>
      <c r="C350" s="115" t="s">
        <v>405</v>
      </c>
      <c r="D350" s="118" t="s">
        <v>562</v>
      </c>
      <c r="E350" s="115" t="s">
        <v>96</v>
      </c>
      <c r="F350" s="118" t="s">
        <v>99</v>
      </c>
      <c r="G350" s="118" t="s">
        <v>13</v>
      </c>
      <c r="H350" s="115" t="s">
        <v>112</v>
      </c>
      <c r="I350" s="183">
        <v>13.25</v>
      </c>
      <c r="J350" s="102">
        <v>1</v>
      </c>
      <c r="K350" s="102" t="str">
        <f>IF(J350=1,"ORO",IF(J350=2,"PLATA",IF(J350=3,"BRONCE","")))</f>
        <v>ORO</v>
      </c>
    </row>
    <row r="351" spans="1:11" x14ac:dyDescent="0.25">
      <c r="A351" s="128" t="s">
        <v>1237</v>
      </c>
      <c r="B351" s="115" t="s">
        <v>367</v>
      </c>
      <c r="C351" s="115" t="s">
        <v>914</v>
      </c>
      <c r="D351" s="115" t="s">
        <v>369</v>
      </c>
      <c r="E351" s="115" t="s">
        <v>96</v>
      </c>
      <c r="F351" s="118" t="s">
        <v>101</v>
      </c>
      <c r="G351" s="118" t="s">
        <v>13</v>
      </c>
      <c r="H351" s="115" t="s">
        <v>112</v>
      </c>
      <c r="I351" s="183">
        <v>13.6</v>
      </c>
      <c r="J351" s="102">
        <v>2</v>
      </c>
      <c r="K351" s="102" t="str">
        <f>IF(J351=1,"ORO",IF(J351=2,"PLATA",IF(J351=3,"BRONCE","")))</f>
        <v>PLATA</v>
      </c>
    </row>
    <row r="352" spans="1:11" x14ac:dyDescent="0.25">
      <c r="A352" s="128" t="s">
        <v>1238</v>
      </c>
      <c r="B352" s="115" t="s">
        <v>1093</v>
      </c>
      <c r="C352" s="115" t="s">
        <v>20</v>
      </c>
      <c r="D352" s="115" t="s">
        <v>1094</v>
      </c>
      <c r="E352" s="115" t="s">
        <v>96</v>
      </c>
      <c r="F352" s="118" t="s">
        <v>102</v>
      </c>
      <c r="G352" s="118" t="s">
        <v>13</v>
      </c>
      <c r="H352" s="115" t="s">
        <v>112</v>
      </c>
      <c r="I352" s="183">
        <v>13.9</v>
      </c>
      <c r="J352" s="102">
        <v>3</v>
      </c>
      <c r="K352" s="102" t="str">
        <f>IF(J352=1,"ORO",IF(J352=2,"PLATA",IF(J352=3,"BRONCE","")))</f>
        <v>BRONCE</v>
      </c>
    </row>
    <row r="353" spans="1:11" x14ac:dyDescent="0.25">
      <c r="A353" s="128" t="s">
        <v>1220</v>
      </c>
      <c r="B353" s="118" t="s">
        <v>232</v>
      </c>
      <c r="C353" s="115" t="s">
        <v>235</v>
      </c>
      <c r="D353" s="118" t="s">
        <v>552</v>
      </c>
      <c r="E353" s="115" t="s">
        <v>96</v>
      </c>
      <c r="F353" s="118" t="s">
        <v>99</v>
      </c>
      <c r="G353" s="118" t="s">
        <v>13</v>
      </c>
      <c r="H353" s="115" t="s">
        <v>112</v>
      </c>
      <c r="I353" s="183">
        <v>14.29</v>
      </c>
      <c r="J353" s="102">
        <v>4</v>
      </c>
      <c r="K353" s="102" t="str">
        <f>IF(J353=1,"ORO",IF(J353=2,"PLATA",IF(J353=3,"BRONCE","")))</f>
        <v/>
      </c>
    </row>
    <row r="354" spans="1:11" x14ac:dyDescent="0.25">
      <c r="A354" s="128" t="s">
        <v>1234</v>
      </c>
      <c r="B354" s="115" t="s">
        <v>1076</v>
      </c>
      <c r="C354" s="115" t="s">
        <v>254</v>
      </c>
      <c r="D354" s="115" t="s">
        <v>1077</v>
      </c>
      <c r="E354" s="115" t="s">
        <v>96</v>
      </c>
      <c r="F354" s="118" t="s">
        <v>102</v>
      </c>
      <c r="G354" s="118" t="s">
        <v>13</v>
      </c>
      <c r="H354" s="115" t="s">
        <v>112</v>
      </c>
      <c r="I354" s="183">
        <v>15.53</v>
      </c>
      <c r="J354" s="102">
        <v>5</v>
      </c>
      <c r="K354" s="102" t="str">
        <f>IF(J354=1,"ORO",IF(J354=2,"PLATA",IF(J354=3,"BRONCE","")))</f>
        <v/>
      </c>
    </row>
    <row r="355" spans="1:11" x14ac:dyDescent="0.25">
      <c r="A355" s="128" t="s">
        <v>1258</v>
      </c>
      <c r="B355" s="118" t="s">
        <v>434</v>
      </c>
      <c r="C355" s="115" t="s">
        <v>434</v>
      </c>
      <c r="D355" s="118" t="s">
        <v>264</v>
      </c>
      <c r="E355" s="115" t="s">
        <v>96</v>
      </c>
      <c r="F355" s="118" t="s">
        <v>99</v>
      </c>
      <c r="G355" s="118" t="s">
        <v>4</v>
      </c>
      <c r="H355" s="115" t="s">
        <v>112</v>
      </c>
      <c r="I355" s="183">
        <v>12.7</v>
      </c>
      <c r="J355" s="102">
        <v>1</v>
      </c>
      <c r="K355" s="102" t="str">
        <f>IF(J355=1,"ORO",IF(J355=2,"PLATA",IF(J355=3,"BRONCE","")))</f>
        <v>ORO</v>
      </c>
    </row>
    <row r="356" spans="1:11" x14ac:dyDescent="0.25">
      <c r="A356" s="128" t="s">
        <v>1267</v>
      </c>
      <c r="B356" s="116" t="s">
        <v>973</v>
      </c>
      <c r="C356" s="116" t="s">
        <v>170</v>
      </c>
      <c r="D356" s="116" t="s">
        <v>974</v>
      </c>
      <c r="E356" s="115" t="s">
        <v>96</v>
      </c>
      <c r="F356" s="116" t="s">
        <v>103</v>
      </c>
      <c r="G356" s="118" t="s">
        <v>4</v>
      </c>
      <c r="H356" s="115" t="s">
        <v>112</v>
      </c>
      <c r="I356" s="183">
        <v>12.97</v>
      </c>
      <c r="J356" s="102">
        <v>2</v>
      </c>
      <c r="K356" s="102" t="str">
        <f>IF(J356=1,"ORO",IF(J356=2,"PLATA",IF(J356=3,"BRONCE","")))</f>
        <v>PLATA</v>
      </c>
    </row>
    <row r="357" spans="1:11" x14ac:dyDescent="0.25">
      <c r="A357" s="128" t="s">
        <v>1266</v>
      </c>
      <c r="B357" s="116" t="s">
        <v>368</v>
      </c>
      <c r="C357" s="116" t="s">
        <v>972</v>
      </c>
      <c r="D357" s="116" t="s">
        <v>391</v>
      </c>
      <c r="E357" s="115" t="s">
        <v>96</v>
      </c>
      <c r="F357" s="116" t="s">
        <v>103</v>
      </c>
      <c r="G357" s="118" t="s">
        <v>4</v>
      </c>
      <c r="H357" s="115" t="s">
        <v>112</v>
      </c>
      <c r="I357" s="183">
        <v>13.34</v>
      </c>
      <c r="J357" s="102">
        <v>3</v>
      </c>
      <c r="K357" s="102" t="str">
        <f>IF(J357=1,"ORO",IF(J357=2,"PLATA",IF(J357=3,"BRONCE","")))</f>
        <v>BRONCE</v>
      </c>
    </row>
    <row r="358" spans="1:11" x14ac:dyDescent="0.25">
      <c r="A358" s="128" t="s">
        <v>1272</v>
      </c>
      <c r="B358" s="110" t="s">
        <v>1047</v>
      </c>
      <c r="C358" s="110" t="s">
        <v>1048</v>
      </c>
      <c r="D358" s="110" t="s">
        <v>1049</v>
      </c>
      <c r="E358" s="115" t="s">
        <v>96</v>
      </c>
      <c r="F358" s="118" t="s">
        <v>100</v>
      </c>
      <c r="G358" s="118" t="s">
        <v>4</v>
      </c>
      <c r="H358" s="115" t="s">
        <v>112</v>
      </c>
      <c r="I358" s="183">
        <v>13.87</v>
      </c>
      <c r="J358" s="102">
        <v>4</v>
      </c>
      <c r="K358" s="102" t="str">
        <f>IF(J358=1,"ORO",IF(J358=2,"PLATA",IF(J358=3,"BRONCE","")))</f>
        <v/>
      </c>
    </row>
    <row r="359" spans="1:11" x14ac:dyDescent="0.25">
      <c r="A359" s="128" t="s">
        <v>1273</v>
      </c>
      <c r="B359" s="110" t="s">
        <v>1050</v>
      </c>
      <c r="C359" s="110" t="s">
        <v>1051</v>
      </c>
      <c r="D359" s="110" t="s">
        <v>1052</v>
      </c>
      <c r="E359" s="115" t="s">
        <v>96</v>
      </c>
      <c r="F359" s="118" t="s">
        <v>100</v>
      </c>
      <c r="G359" s="118" t="s">
        <v>4</v>
      </c>
      <c r="H359" s="115" t="s">
        <v>112</v>
      </c>
      <c r="I359" s="183">
        <v>14.22</v>
      </c>
      <c r="J359" s="102">
        <v>5</v>
      </c>
      <c r="K359" s="102" t="str">
        <f>IF(J359=1,"ORO",IF(J359=2,"PLATA",IF(J359=3,"BRONCE","")))</f>
        <v/>
      </c>
    </row>
    <row r="360" spans="1:11" x14ac:dyDescent="0.25">
      <c r="A360" s="128" t="s">
        <v>1259</v>
      </c>
      <c r="B360" s="115" t="s">
        <v>653</v>
      </c>
      <c r="C360" s="115" t="s">
        <v>654</v>
      </c>
      <c r="D360" s="115" t="s">
        <v>655</v>
      </c>
      <c r="E360" s="115" t="s">
        <v>96</v>
      </c>
      <c r="F360" s="118" t="s">
        <v>99</v>
      </c>
      <c r="G360" s="118" t="s">
        <v>4</v>
      </c>
      <c r="H360" s="115" t="s">
        <v>112</v>
      </c>
      <c r="I360" s="183">
        <v>14.73</v>
      </c>
      <c r="J360" s="102">
        <v>6</v>
      </c>
      <c r="K360" s="102" t="str">
        <f>IF(J360=1,"ORO",IF(J360=2,"PLATA",IF(J360=3,"BRONCE","")))</f>
        <v/>
      </c>
    </row>
    <row r="361" spans="1:11" x14ac:dyDescent="0.25">
      <c r="A361" s="128" t="s">
        <v>1293</v>
      </c>
      <c r="B361" s="118" t="s">
        <v>587</v>
      </c>
      <c r="C361" s="118" t="s">
        <v>447</v>
      </c>
      <c r="D361" s="118" t="s">
        <v>172</v>
      </c>
      <c r="E361" s="115" t="s">
        <v>96</v>
      </c>
      <c r="F361" s="118" t="s">
        <v>99</v>
      </c>
      <c r="G361" s="118" t="s">
        <v>3</v>
      </c>
      <c r="H361" s="115" t="s">
        <v>112</v>
      </c>
      <c r="I361" s="183">
        <v>12</v>
      </c>
      <c r="J361" s="102">
        <v>1</v>
      </c>
      <c r="K361" s="102" t="str">
        <f>IF(J361=1,"ORO",IF(J361=2,"PLATA",IF(J361=3,"BRONCE","")))</f>
        <v>ORO</v>
      </c>
    </row>
    <row r="362" spans="1:11" x14ac:dyDescent="0.25">
      <c r="A362" s="128" t="s">
        <v>1325</v>
      </c>
      <c r="B362" s="116" t="s">
        <v>394</v>
      </c>
      <c r="C362" s="116" t="s">
        <v>914</v>
      </c>
      <c r="D362" s="116" t="s">
        <v>976</v>
      </c>
      <c r="E362" s="115" t="s">
        <v>96</v>
      </c>
      <c r="F362" s="116" t="s">
        <v>103</v>
      </c>
      <c r="G362" s="118" t="s">
        <v>3</v>
      </c>
      <c r="H362" s="115" t="s">
        <v>112</v>
      </c>
      <c r="I362" s="183">
        <v>12.76</v>
      </c>
      <c r="J362" s="102">
        <v>2</v>
      </c>
      <c r="K362" s="102" t="str">
        <f>IF(J362=1,"ORO",IF(J362=2,"PLATA",IF(J362=3,"BRONCE","")))</f>
        <v>PLATA</v>
      </c>
    </row>
    <row r="363" spans="1:11" x14ac:dyDescent="0.25">
      <c r="A363" s="128" t="s">
        <v>1322</v>
      </c>
      <c r="B363" s="120" t="s">
        <v>774</v>
      </c>
      <c r="C363" s="120" t="s">
        <v>782</v>
      </c>
      <c r="D363" s="120" t="s">
        <v>561</v>
      </c>
      <c r="E363" s="115" t="s">
        <v>96</v>
      </c>
      <c r="F363" s="118" t="s">
        <v>106</v>
      </c>
      <c r="G363" s="118" t="s">
        <v>3</v>
      </c>
      <c r="H363" s="115" t="s">
        <v>112</v>
      </c>
      <c r="I363" s="183">
        <v>14.89</v>
      </c>
      <c r="J363" s="102">
        <v>3</v>
      </c>
      <c r="K363" s="102" t="str">
        <f>IF(J363=1,"ORO",IF(J363=2,"PLATA",IF(J363=3,"BRONCE","")))</f>
        <v>BRONCE</v>
      </c>
    </row>
    <row r="364" spans="1:11" x14ac:dyDescent="0.25">
      <c r="A364" s="128" t="s">
        <v>1310</v>
      </c>
      <c r="B364" s="118" t="s">
        <v>410</v>
      </c>
      <c r="C364" s="115" t="s">
        <v>553</v>
      </c>
      <c r="D364" s="118" t="s">
        <v>554</v>
      </c>
      <c r="E364" s="115" t="s">
        <v>96</v>
      </c>
      <c r="F364" s="118" t="s">
        <v>99</v>
      </c>
      <c r="G364" s="118" t="s">
        <v>3</v>
      </c>
      <c r="H364" s="115" t="s">
        <v>112</v>
      </c>
      <c r="I364" s="183">
        <v>15.11</v>
      </c>
      <c r="J364" s="102">
        <v>4</v>
      </c>
      <c r="K364" s="102" t="str">
        <f>IF(J364=1,"ORO",IF(J364=2,"PLATA",IF(J364=3,"BRONCE","")))</f>
        <v/>
      </c>
    </row>
    <row r="365" spans="1:11" x14ac:dyDescent="0.25">
      <c r="A365" s="128" t="s">
        <v>1295</v>
      </c>
      <c r="B365" s="118" t="s">
        <v>402</v>
      </c>
      <c r="C365" s="115" t="s">
        <v>563</v>
      </c>
      <c r="D365" s="118" t="s">
        <v>358</v>
      </c>
      <c r="E365" s="115" t="s">
        <v>96</v>
      </c>
      <c r="F365" s="118" t="s">
        <v>99</v>
      </c>
      <c r="G365" s="118" t="s">
        <v>3</v>
      </c>
      <c r="H365" s="115" t="s">
        <v>112</v>
      </c>
      <c r="I365" s="183">
        <v>18.77</v>
      </c>
      <c r="J365" s="102">
        <v>5</v>
      </c>
      <c r="K365" s="102" t="str">
        <f>IF(J365=1,"ORO",IF(J365=2,"PLATA",IF(J365=3,"BRONCE","")))</f>
        <v/>
      </c>
    </row>
    <row r="366" spans="1:11" x14ac:dyDescent="0.25">
      <c r="A366" s="128" t="s">
        <v>1376</v>
      </c>
      <c r="B366" s="116" t="s">
        <v>392</v>
      </c>
      <c r="C366" s="116" t="s">
        <v>982</v>
      </c>
      <c r="D366" s="116" t="s">
        <v>393</v>
      </c>
      <c r="E366" s="115" t="s">
        <v>96</v>
      </c>
      <c r="F366" s="116" t="s">
        <v>103</v>
      </c>
      <c r="G366" s="115" t="s">
        <v>9</v>
      </c>
      <c r="H366" s="115" t="s">
        <v>112</v>
      </c>
      <c r="I366" s="183">
        <v>13.1</v>
      </c>
      <c r="J366" s="102">
        <v>1</v>
      </c>
      <c r="K366" s="102" t="str">
        <f>IF(J366=1,"ORO",IF(J366=2,"PLATA",IF(J366=3,"BRONCE","")))</f>
        <v>ORO</v>
      </c>
    </row>
    <row r="367" spans="1:11" x14ac:dyDescent="0.25">
      <c r="A367" s="128" t="s">
        <v>1364</v>
      </c>
      <c r="B367" s="115" t="s">
        <v>649</v>
      </c>
      <c r="C367" s="115" t="s">
        <v>650</v>
      </c>
      <c r="D367" s="115" t="s">
        <v>651</v>
      </c>
      <c r="E367" s="115" t="s">
        <v>96</v>
      </c>
      <c r="F367" s="118" t="s">
        <v>99</v>
      </c>
      <c r="G367" s="115" t="s">
        <v>9</v>
      </c>
      <c r="H367" s="115" t="s">
        <v>112</v>
      </c>
      <c r="I367" s="183">
        <v>13.38</v>
      </c>
      <c r="J367" s="102">
        <v>2</v>
      </c>
      <c r="K367" s="102" t="str">
        <f>IF(J367=1,"ORO",IF(J367=2,"PLATA",IF(J367=3,"BRONCE","")))</f>
        <v>PLATA</v>
      </c>
    </row>
    <row r="368" spans="1:11" x14ac:dyDescent="0.25">
      <c r="A368" s="128" t="s">
        <v>1377</v>
      </c>
      <c r="B368" s="115" t="s">
        <v>807</v>
      </c>
      <c r="C368" s="115" t="s">
        <v>914</v>
      </c>
      <c r="D368" s="115" t="s">
        <v>806</v>
      </c>
      <c r="E368" s="115" t="s">
        <v>96</v>
      </c>
      <c r="F368" s="118" t="s">
        <v>101</v>
      </c>
      <c r="G368" s="115" t="s">
        <v>9</v>
      </c>
      <c r="H368" s="115" t="s">
        <v>112</v>
      </c>
      <c r="I368" s="183">
        <v>13.45</v>
      </c>
      <c r="J368" s="102">
        <v>3</v>
      </c>
      <c r="K368" s="102" t="str">
        <f>IF(J368=1,"ORO",IF(J368=2,"PLATA",IF(J368=3,"BRONCE","")))</f>
        <v>BRONCE</v>
      </c>
    </row>
    <row r="369" spans="1:11" x14ac:dyDescent="0.25">
      <c r="A369" s="128" t="s">
        <v>1350</v>
      </c>
      <c r="B369" s="118" t="s">
        <v>63</v>
      </c>
      <c r="C369" s="118" t="s">
        <v>64</v>
      </c>
      <c r="D369" s="118" t="s">
        <v>71</v>
      </c>
      <c r="E369" s="115" t="s">
        <v>96</v>
      </c>
      <c r="F369" s="118" t="s">
        <v>99</v>
      </c>
      <c r="G369" s="118" t="s">
        <v>9</v>
      </c>
      <c r="H369" s="115" t="s">
        <v>112</v>
      </c>
      <c r="I369" s="183">
        <v>14.62</v>
      </c>
      <c r="J369" s="102">
        <v>4</v>
      </c>
      <c r="K369" s="102" t="str">
        <f>IF(J369=1,"ORO",IF(J369=2,"PLATA",IF(J369=3,"BRONCE","")))</f>
        <v/>
      </c>
    </row>
    <row r="370" spans="1:11" x14ac:dyDescent="0.25">
      <c r="A370" s="128" t="s">
        <v>1393</v>
      </c>
      <c r="B370" s="116" t="s">
        <v>395</v>
      </c>
      <c r="C370" s="116" t="s">
        <v>985</v>
      </c>
      <c r="D370" s="116" t="s">
        <v>391</v>
      </c>
      <c r="E370" s="115" t="s">
        <v>96</v>
      </c>
      <c r="F370" s="116" t="s">
        <v>103</v>
      </c>
      <c r="G370" s="115" t="s">
        <v>8</v>
      </c>
      <c r="H370" s="115" t="s">
        <v>112</v>
      </c>
      <c r="I370" s="183">
        <v>13.89</v>
      </c>
      <c r="J370" s="102">
        <v>1</v>
      </c>
      <c r="K370" s="102" t="str">
        <f>IF(J370=1,"ORO",IF(J370=2,"PLATA",IF(J370=3,"BRONCE","")))</f>
        <v>ORO</v>
      </c>
    </row>
    <row r="371" spans="1:11" x14ac:dyDescent="0.25">
      <c r="A371" s="163" t="s">
        <v>1418</v>
      </c>
      <c r="B371" s="157" t="s">
        <v>904</v>
      </c>
      <c r="C371" s="157" t="s">
        <v>905</v>
      </c>
      <c r="D371" s="157" t="s">
        <v>906</v>
      </c>
      <c r="E371" s="157" t="s">
        <v>96</v>
      </c>
      <c r="F371" s="158" t="s">
        <v>1155</v>
      </c>
      <c r="G371" s="157" t="s">
        <v>8</v>
      </c>
      <c r="H371" s="157" t="s">
        <v>112</v>
      </c>
      <c r="I371" s="184">
        <v>13.49</v>
      </c>
      <c r="J371" s="161">
        <v>1</v>
      </c>
      <c r="K371" s="161" t="str">
        <f>IF(J371=1,"ORO",IF(J371=2,"PLATA",IF(J371=3,"BRONCE","")))</f>
        <v>ORO</v>
      </c>
    </row>
    <row r="372" spans="1:11" x14ac:dyDescent="0.25">
      <c r="A372" s="128" t="s">
        <v>1389</v>
      </c>
      <c r="B372" s="115" t="s">
        <v>1061</v>
      </c>
      <c r="C372" s="115" t="s">
        <v>1063</v>
      </c>
      <c r="D372" s="115" t="s">
        <v>1064</v>
      </c>
      <c r="E372" s="115" t="s">
        <v>96</v>
      </c>
      <c r="F372" s="118" t="s">
        <v>102</v>
      </c>
      <c r="G372" s="115" t="s">
        <v>8</v>
      </c>
      <c r="H372" s="115" t="s">
        <v>112</v>
      </c>
      <c r="I372" s="183">
        <v>15.62</v>
      </c>
      <c r="J372" s="102">
        <v>2</v>
      </c>
      <c r="K372" s="102" t="str">
        <f>IF(J372=1,"ORO",IF(J372=2,"PLATA",IF(J372=3,"BRONCE","")))</f>
        <v>PLATA</v>
      </c>
    </row>
    <row r="373" spans="1:11" x14ac:dyDescent="0.25">
      <c r="A373" s="128" t="s">
        <v>1390</v>
      </c>
      <c r="B373" s="115" t="s">
        <v>254</v>
      </c>
      <c r="C373" s="115" t="s">
        <v>1071</v>
      </c>
      <c r="D373" s="115" t="s">
        <v>1072</v>
      </c>
      <c r="E373" s="115" t="s">
        <v>96</v>
      </c>
      <c r="F373" s="118" t="s">
        <v>102</v>
      </c>
      <c r="G373" s="115" t="s">
        <v>8</v>
      </c>
      <c r="H373" s="115" t="s">
        <v>112</v>
      </c>
      <c r="I373" s="183">
        <v>17.690000000000001</v>
      </c>
      <c r="J373" s="102">
        <v>3</v>
      </c>
      <c r="K373" s="102" t="str">
        <f>IF(J373=1,"ORO",IF(J373=2,"PLATA",IF(J373=3,"BRONCE","")))</f>
        <v>BRONCE</v>
      </c>
    </row>
    <row r="374" spans="1:11" x14ac:dyDescent="0.25">
      <c r="A374" s="128" t="s">
        <v>1385</v>
      </c>
      <c r="B374" s="118" t="s">
        <v>452</v>
      </c>
      <c r="C374" s="115" t="s">
        <v>453</v>
      </c>
      <c r="D374" s="118" t="s">
        <v>454</v>
      </c>
      <c r="E374" s="115" t="s">
        <v>96</v>
      </c>
      <c r="F374" s="118" t="s">
        <v>99</v>
      </c>
      <c r="G374" s="115" t="s">
        <v>8</v>
      </c>
      <c r="H374" s="115" t="s">
        <v>112</v>
      </c>
      <c r="I374" s="183">
        <v>19.989999999999998</v>
      </c>
      <c r="J374" s="102">
        <v>4</v>
      </c>
      <c r="K374" s="102" t="str">
        <f>IF(J374=1,"ORO",IF(J374=2,"PLATA",IF(J374=3,"BRONCE","")))</f>
        <v/>
      </c>
    </row>
    <row r="375" spans="1:11" x14ac:dyDescent="0.25">
      <c r="A375" s="128" t="s">
        <v>1431</v>
      </c>
      <c r="B375" s="115" t="s">
        <v>355</v>
      </c>
      <c r="C375" s="115" t="s">
        <v>914</v>
      </c>
      <c r="D375" s="115" t="s">
        <v>356</v>
      </c>
      <c r="E375" s="115" t="s">
        <v>96</v>
      </c>
      <c r="F375" s="118" t="s">
        <v>101</v>
      </c>
      <c r="G375" s="118" t="s">
        <v>10</v>
      </c>
      <c r="H375" s="115" t="s">
        <v>112</v>
      </c>
      <c r="I375" s="183">
        <v>14.61</v>
      </c>
      <c r="J375" s="102">
        <v>1</v>
      </c>
      <c r="K375" s="102" t="str">
        <f>IF(J375=1,"ORO",IF(J375=2,"PLATA",IF(J375=3,"BRONCE","")))</f>
        <v>ORO</v>
      </c>
    </row>
    <row r="376" spans="1:11" x14ac:dyDescent="0.25">
      <c r="A376" s="128" t="s">
        <v>1425</v>
      </c>
      <c r="B376" s="115" t="s">
        <v>254</v>
      </c>
      <c r="C376" s="115" t="s">
        <v>1069</v>
      </c>
      <c r="D376" s="115" t="s">
        <v>1070</v>
      </c>
      <c r="E376" s="115" t="s">
        <v>96</v>
      </c>
      <c r="F376" s="118" t="s">
        <v>102</v>
      </c>
      <c r="G376" s="118" t="s">
        <v>10</v>
      </c>
      <c r="H376" s="115" t="s">
        <v>112</v>
      </c>
      <c r="I376" s="183">
        <v>15.12</v>
      </c>
      <c r="J376" s="102">
        <v>2</v>
      </c>
      <c r="K376" s="102" t="str">
        <f>IF(J376=1,"ORO",IF(J376=2,"PLATA",IF(J376=3,"BRONCE","")))</f>
        <v>PLATA</v>
      </c>
    </row>
    <row r="377" spans="1:11" x14ac:dyDescent="0.25">
      <c r="A377" s="128" t="s">
        <v>1438</v>
      </c>
      <c r="B377" s="110" t="s">
        <v>604</v>
      </c>
      <c r="C377" s="110" t="s">
        <v>175</v>
      </c>
      <c r="D377" s="110" t="s">
        <v>1045</v>
      </c>
      <c r="E377" s="115" t="s">
        <v>96</v>
      </c>
      <c r="F377" s="118" t="s">
        <v>100</v>
      </c>
      <c r="G377" s="118" t="s">
        <v>10</v>
      </c>
      <c r="H377" s="115" t="s">
        <v>112</v>
      </c>
      <c r="I377" s="183">
        <v>16.27</v>
      </c>
      <c r="J377" s="102">
        <v>3</v>
      </c>
      <c r="K377" s="102" t="str">
        <f>IF(J377=1,"ORO",IF(J377=2,"PLATA",IF(J377=3,"BRONCE","")))</f>
        <v>BRONCE</v>
      </c>
    </row>
    <row r="378" spans="1:11" x14ac:dyDescent="0.25">
      <c r="A378" s="128" t="s">
        <v>1421</v>
      </c>
      <c r="B378" s="115" t="s">
        <v>229</v>
      </c>
      <c r="C378" s="115" t="s">
        <v>249</v>
      </c>
      <c r="D378" s="115" t="s">
        <v>250</v>
      </c>
      <c r="E378" s="115" t="s">
        <v>96</v>
      </c>
      <c r="F378" s="118" t="s">
        <v>99</v>
      </c>
      <c r="G378" s="115" t="s">
        <v>10</v>
      </c>
      <c r="H378" s="115" t="s">
        <v>112</v>
      </c>
      <c r="I378" s="183">
        <v>16.78</v>
      </c>
      <c r="J378" s="102">
        <v>4</v>
      </c>
      <c r="K378" s="102" t="str">
        <f>IF(J378=1,"ORO",IF(J378=2,"PLATA",IF(J378=3,"BRONCE","")))</f>
        <v/>
      </c>
    </row>
    <row r="379" spans="1:11" x14ac:dyDescent="0.25">
      <c r="A379" s="128" t="s">
        <v>1449</v>
      </c>
      <c r="B379" s="115" t="s">
        <v>1084</v>
      </c>
      <c r="C379" s="115" t="s">
        <v>1085</v>
      </c>
      <c r="D379" s="115" t="s">
        <v>1086</v>
      </c>
      <c r="E379" s="115" t="s">
        <v>96</v>
      </c>
      <c r="F379" s="118" t="s">
        <v>102</v>
      </c>
      <c r="G379" s="118" t="s">
        <v>11</v>
      </c>
      <c r="H379" s="115" t="s">
        <v>112</v>
      </c>
      <c r="I379" s="183">
        <v>15.1</v>
      </c>
      <c r="J379" s="102">
        <v>1</v>
      </c>
      <c r="K379" s="102" t="str">
        <f>IF(J379=1,"ORO",IF(J379=2,"PLATA",IF(J379=3,"BRONCE","")))</f>
        <v>ORO</v>
      </c>
    </row>
    <row r="380" spans="1:11" x14ac:dyDescent="0.25">
      <c r="A380" s="163" t="s">
        <v>1459</v>
      </c>
      <c r="B380" s="157" t="s">
        <v>901</v>
      </c>
      <c r="C380" s="157" t="s">
        <v>902</v>
      </c>
      <c r="D380" s="157" t="s">
        <v>903</v>
      </c>
      <c r="E380" s="157" t="s">
        <v>96</v>
      </c>
      <c r="F380" s="158" t="s">
        <v>1155</v>
      </c>
      <c r="G380" s="158" t="s">
        <v>11</v>
      </c>
      <c r="H380" s="157" t="s">
        <v>112</v>
      </c>
      <c r="I380" s="184">
        <v>14.36</v>
      </c>
      <c r="J380" s="161">
        <v>1</v>
      </c>
      <c r="K380" s="161" t="str">
        <f>IF(J380=1,"ORO",IF(J380=2,"PLATA",IF(J380=3,"BRONCE","")))</f>
        <v>ORO</v>
      </c>
    </row>
    <row r="381" spans="1:11" x14ac:dyDescent="0.25">
      <c r="A381" s="128" t="s">
        <v>1464</v>
      </c>
      <c r="B381" s="118" t="s">
        <v>19</v>
      </c>
      <c r="C381" s="118" t="s">
        <v>20</v>
      </c>
      <c r="D381" s="118" t="s">
        <v>47</v>
      </c>
      <c r="E381" s="115" t="s">
        <v>96</v>
      </c>
      <c r="F381" s="118" t="s">
        <v>99</v>
      </c>
      <c r="G381" s="115" t="s">
        <v>7</v>
      </c>
      <c r="H381" s="115" t="s">
        <v>112</v>
      </c>
      <c r="I381" s="183">
        <v>24.57</v>
      </c>
      <c r="J381" s="102">
        <v>1</v>
      </c>
      <c r="K381" s="102" t="str">
        <f>IF(J381=1,"ORO",IF(J381=2,"PLATA",IF(J381=3,"BRONCE","")))</f>
        <v>ORO</v>
      </c>
    </row>
    <row r="382" spans="1:11" x14ac:dyDescent="0.25">
      <c r="A382" s="130" t="s">
        <v>1473</v>
      </c>
      <c r="B382" s="128" t="s">
        <v>268</v>
      </c>
      <c r="C382" s="115" t="s">
        <v>245</v>
      </c>
      <c r="D382" s="115" t="s">
        <v>589</v>
      </c>
      <c r="E382" s="115" t="s">
        <v>96</v>
      </c>
      <c r="F382" s="118" t="s">
        <v>99</v>
      </c>
      <c r="G382" s="115" t="s">
        <v>91</v>
      </c>
      <c r="H382" s="118" t="s">
        <v>116</v>
      </c>
      <c r="I382" s="185" t="s">
        <v>1556</v>
      </c>
      <c r="J382" s="71">
        <v>1</v>
      </c>
      <c r="K382" s="102" t="str">
        <f>IF(J382=1,"ORO",IF(J382=2,"PLATA",IF(J382=3,"BRONCE","")))</f>
        <v>ORO</v>
      </c>
    </row>
    <row r="383" spans="1:11" x14ac:dyDescent="0.25">
      <c r="A383" s="128" t="s">
        <v>1167</v>
      </c>
      <c r="B383" s="115" t="s">
        <v>620</v>
      </c>
      <c r="C383" s="115" t="s">
        <v>621</v>
      </c>
      <c r="D383" s="115" t="s">
        <v>622</v>
      </c>
      <c r="E383" s="115" t="s">
        <v>96</v>
      </c>
      <c r="F383" s="118" t="s">
        <v>99</v>
      </c>
      <c r="G383" s="115" t="s">
        <v>91</v>
      </c>
      <c r="H383" s="118" t="s">
        <v>116</v>
      </c>
      <c r="I383" s="183" t="s">
        <v>1555</v>
      </c>
      <c r="J383" s="102">
        <v>2</v>
      </c>
      <c r="K383" s="102" t="str">
        <f>IF(J383=1,"ORO",IF(J383=2,"PLATA",IF(J383=3,"BRONCE","")))</f>
        <v>PLATA</v>
      </c>
    </row>
    <row r="384" spans="1:11" x14ac:dyDescent="0.25">
      <c r="A384" s="128" t="s">
        <v>1230</v>
      </c>
      <c r="B384" s="116" t="s">
        <v>234</v>
      </c>
      <c r="C384" s="116" t="s">
        <v>963</v>
      </c>
      <c r="D384" s="116" t="s">
        <v>964</v>
      </c>
      <c r="E384" s="115" t="s">
        <v>96</v>
      </c>
      <c r="F384" s="116" t="s">
        <v>103</v>
      </c>
      <c r="G384" s="118" t="s">
        <v>13</v>
      </c>
      <c r="H384" s="118" t="s">
        <v>116</v>
      </c>
      <c r="I384" s="183" t="s">
        <v>1558</v>
      </c>
      <c r="J384" s="102">
        <v>1</v>
      </c>
      <c r="K384" s="102" t="str">
        <f>IF(J384=1,"ORO",IF(J384=2,"PLATA",IF(J384=3,"BRONCE","")))</f>
        <v>ORO</v>
      </c>
    </row>
    <row r="385" spans="1:11" x14ac:dyDescent="0.25">
      <c r="A385" s="128" t="s">
        <v>1248</v>
      </c>
      <c r="B385" s="116" t="s">
        <v>63</v>
      </c>
      <c r="C385" s="116" t="s">
        <v>357</v>
      </c>
      <c r="D385" s="116" t="s">
        <v>965</v>
      </c>
      <c r="E385" s="115" t="s">
        <v>96</v>
      </c>
      <c r="F385" s="116" t="s">
        <v>103</v>
      </c>
      <c r="G385" s="118" t="s">
        <v>13</v>
      </c>
      <c r="H385" s="118" t="s">
        <v>116</v>
      </c>
      <c r="I385" s="183" t="s">
        <v>1559</v>
      </c>
      <c r="J385" s="102">
        <v>2</v>
      </c>
      <c r="K385" s="102" t="str">
        <f>IF(J385=1,"ORO",IF(J385=2,"PLATA",IF(J385=3,"BRONCE","")))</f>
        <v>PLATA</v>
      </c>
    </row>
    <row r="386" spans="1:11" x14ac:dyDescent="0.25">
      <c r="A386" s="128" t="s">
        <v>1228</v>
      </c>
      <c r="B386" s="120" t="s">
        <v>402</v>
      </c>
      <c r="C386" s="120" t="s">
        <v>780</v>
      </c>
      <c r="D386" s="120" t="s">
        <v>239</v>
      </c>
      <c r="E386" s="115" t="s">
        <v>96</v>
      </c>
      <c r="F386" s="118" t="s">
        <v>106</v>
      </c>
      <c r="G386" s="118" t="s">
        <v>13</v>
      </c>
      <c r="H386" s="118" t="s">
        <v>116</v>
      </c>
      <c r="I386" s="183" t="s">
        <v>1557</v>
      </c>
      <c r="J386" s="102">
        <v>3</v>
      </c>
      <c r="K386" s="102" t="str">
        <f>IF(J386=1,"ORO",IF(J386=2,"PLATA",IF(J386=3,"BRONCE","")))</f>
        <v>BRONCE</v>
      </c>
    </row>
    <row r="387" spans="1:11" x14ac:dyDescent="0.25">
      <c r="A387" s="128" t="s">
        <v>1260</v>
      </c>
      <c r="B387" s="115" t="s">
        <v>663</v>
      </c>
      <c r="C387" s="115" t="s">
        <v>664</v>
      </c>
      <c r="D387" s="115" t="s">
        <v>665</v>
      </c>
      <c r="E387" s="115" t="s">
        <v>96</v>
      </c>
      <c r="F387" s="118" t="s">
        <v>99</v>
      </c>
      <c r="G387" s="118" t="s">
        <v>4</v>
      </c>
      <c r="H387" s="118" t="s">
        <v>116</v>
      </c>
      <c r="I387" s="183" t="s">
        <v>1562</v>
      </c>
      <c r="J387" s="102">
        <v>1</v>
      </c>
      <c r="K387" s="102" t="str">
        <f>IF(J387=1,"ORO",IF(J387=2,"PLATA",IF(J387=3,"BRONCE","")))</f>
        <v>ORO</v>
      </c>
    </row>
    <row r="388" spans="1:11" x14ac:dyDescent="0.25">
      <c r="A388" s="128" t="s">
        <v>1262</v>
      </c>
      <c r="B388" s="115" t="s">
        <v>1089</v>
      </c>
      <c r="C388" s="115" t="s">
        <v>1091</v>
      </c>
      <c r="D388" s="115" t="s">
        <v>1092</v>
      </c>
      <c r="E388" s="115" t="s">
        <v>96</v>
      </c>
      <c r="F388" s="118" t="s">
        <v>102</v>
      </c>
      <c r="G388" s="118" t="s">
        <v>4</v>
      </c>
      <c r="H388" s="118" t="s">
        <v>116</v>
      </c>
      <c r="I388" s="183" t="s">
        <v>1564</v>
      </c>
      <c r="J388" s="102">
        <v>2</v>
      </c>
      <c r="K388" s="102" t="str">
        <f>IF(J388=1,"ORO",IF(J388=2,"PLATA",IF(J388=3,"BRONCE","")))</f>
        <v>PLATA</v>
      </c>
    </row>
    <row r="389" spans="1:11" x14ac:dyDescent="0.25">
      <c r="A389" s="128" t="s">
        <v>1269</v>
      </c>
      <c r="B389" s="110" t="s">
        <v>396</v>
      </c>
      <c r="C389" s="110" t="s">
        <v>1030</v>
      </c>
      <c r="D389" s="110" t="s">
        <v>1031</v>
      </c>
      <c r="E389" s="115" t="s">
        <v>96</v>
      </c>
      <c r="F389" s="118" t="s">
        <v>100</v>
      </c>
      <c r="G389" s="118" t="s">
        <v>4</v>
      </c>
      <c r="H389" s="118" t="s">
        <v>116</v>
      </c>
      <c r="I389" s="183" t="s">
        <v>1560</v>
      </c>
      <c r="J389" s="102">
        <v>3</v>
      </c>
      <c r="K389" s="102" t="str">
        <f>IF(J389=1,"ORO",IF(J389=2,"PLATA",IF(J389=3,"BRONCE","")))</f>
        <v>BRONCE</v>
      </c>
    </row>
    <row r="390" spans="1:11" x14ac:dyDescent="0.25">
      <c r="A390" s="128" t="s">
        <v>1261</v>
      </c>
      <c r="B390" s="118" t="s">
        <v>412</v>
      </c>
      <c r="C390" s="115" t="s">
        <v>617</v>
      </c>
      <c r="D390" s="115" t="s">
        <v>618</v>
      </c>
      <c r="E390" s="115" t="s">
        <v>96</v>
      </c>
      <c r="F390" s="118" t="s">
        <v>99</v>
      </c>
      <c r="G390" s="118" t="s">
        <v>4</v>
      </c>
      <c r="H390" s="118" t="s">
        <v>116</v>
      </c>
      <c r="I390" s="183" t="s">
        <v>1563</v>
      </c>
      <c r="J390" s="102">
        <v>4</v>
      </c>
      <c r="K390" s="102" t="str">
        <f>IF(J390=1,"ORO",IF(J390=2,"PLATA",IF(J390=3,"BRONCE","")))</f>
        <v/>
      </c>
    </row>
    <row r="391" spans="1:11" x14ac:dyDescent="0.25">
      <c r="A391" s="128" t="s">
        <v>1270</v>
      </c>
      <c r="B391" s="110" t="s">
        <v>269</v>
      </c>
      <c r="C391" s="110" t="s">
        <v>35</v>
      </c>
      <c r="D391" s="110" t="s">
        <v>1032</v>
      </c>
      <c r="E391" s="115" t="s">
        <v>96</v>
      </c>
      <c r="F391" s="118" t="s">
        <v>100</v>
      </c>
      <c r="G391" s="118" t="s">
        <v>4</v>
      </c>
      <c r="H391" s="118" t="s">
        <v>116</v>
      </c>
      <c r="I391" s="183" t="s">
        <v>1561</v>
      </c>
      <c r="J391" s="102">
        <v>5</v>
      </c>
      <c r="K391" s="102" t="str">
        <f>IF(J391=1,"ORO",IF(J391=2,"PLATA",IF(J391=3,"BRONCE","")))</f>
        <v/>
      </c>
    </row>
    <row r="392" spans="1:11" x14ac:dyDescent="0.25">
      <c r="A392" s="128" t="s">
        <v>1298</v>
      </c>
      <c r="B392" s="110" t="s">
        <v>826</v>
      </c>
      <c r="C392" s="110" t="s">
        <v>366</v>
      </c>
      <c r="D392" s="110" t="s">
        <v>561</v>
      </c>
      <c r="E392" s="115" t="s">
        <v>96</v>
      </c>
      <c r="F392" s="118" t="s">
        <v>100</v>
      </c>
      <c r="G392" s="118" t="s">
        <v>3</v>
      </c>
      <c r="H392" s="118" t="s">
        <v>116</v>
      </c>
      <c r="I392" s="183" t="s">
        <v>1563</v>
      </c>
      <c r="J392" s="102">
        <v>1</v>
      </c>
      <c r="K392" s="102" t="str">
        <f>IF(J392=1,"ORO",IF(J392=2,"PLATA",IF(J392=3,"BRONCE","")))</f>
        <v>ORO</v>
      </c>
    </row>
    <row r="393" spans="1:11" x14ac:dyDescent="0.25">
      <c r="A393" s="128" t="s">
        <v>1332</v>
      </c>
      <c r="B393" s="110" t="s">
        <v>1027</v>
      </c>
      <c r="C393" s="110" t="s">
        <v>1028</v>
      </c>
      <c r="D393" s="110" t="s">
        <v>1029</v>
      </c>
      <c r="E393" s="115" t="s">
        <v>96</v>
      </c>
      <c r="F393" s="118" t="s">
        <v>100</v>
      </c>
      <c r="G393" s="118" t="s">
        <v>3</v>
      </c>
      <c r="H393" s="118" t="s">
        <v>116</v>
      </c>
      <c r="I393" s="183" t="s">
        <v>1565</v>
      </c>
      <c r="J393" s="102">
        <v>2</v>
      </c>
      <c r="K393" s="102" t="str">
        <f>IF(J393=1,"ORO",IF(J393=2,"PLATA",IF(J393=3,"BRONCE","")))</f>
        <v>PLATA</v>
      </c>
    </row>
    <row r="394" spans="1:11" x14ac:dyDescent="0.25">
      <c r="A394" s="128" t="s">
        <v>1324</v>
      </c>
      <c r="B394" s="120" t="s">
        <v>32</v>
      </c>
      <c r="C394" s="120" t="s">
        <v>551</v>
      </c>
      <c r="D394" s="120" t="s">
        <v>790</v>
      </c>
      <c r="E394" s="115" t="s">
        <v>96</v>
      </c>
      <c r="F394" s="118" t="s">
        <v>106</v>
      </c>
      <c r="G394" s="118" t="s">
        <v>3</v>
      </c>
      <c r="H394" s="118" t="s">
        <v>116</v>
      </c>
      <c r="I394" s="183" t="s">
        <v>1566</v>
      </c>
      <c r="J394" s="102">
        <v>3</v>
      </c>
      <c r="K394" s="102" t="str">
        <f>IF(J394=1,"ORO",IF(J394=2,"PLATA",IF(J394=3,"BRONCE","")))</f>
        <v>BRONCE</v>
      </c>
    </row>
    <row r="395" spans="1:11" x14ac:dyDescent="0.25">
      <c r="A395" s="128" t="s">
        <v>1361</v>
      </c>
      <c r="B395" s="118" t="s">
        <v>547</v>
      </c>
      <c r="C395" s="115" t="s">
        <v>203</v>
      </c>
      <c r="D395" s="118" t="s">
        <v>548</v>
      </c>
      <c r="E395" s="115" t="s">
        <v>96</v>
      </c>
      <c r="F395" s="118" t="s">
        <v>99</v>
      </c>
      <c r="G395" s="115" t="s">
        <v>9</v>
      </c>
      <c r="H395" s="118" t="s">
        <v>116</v>
      </c>
      <c r="I395" s="183" t="s">
        <v>1545</v>
      </c>
      <c r="J395" s="102">
        <v>1</v>
      </c>
      <c r="K395" s="102" t="str">
        <f>IF(J395=1,"ORO",IF(J395=2,"PLATA",IF(J395=3,"BRONCE","")))</f>
        <v>ORO</v>
      </c>
    </row>
    <row r="396" spans="1:11" x14ac:dyDescent="0.25">
      <c r="A396" s="128" t="s">
        <v>1344</v>
      </c>
      <c r="B396" s="115" t="s">
        <v>1153</v>
      </c>
      <c r="C396" s="115" t="s">
        <v>45</v>
      </c>
      <c r="D396" s="115" t="s">
        <v>1154</v>
      </c>
      <c r="E396" s="115" t="s">
        <v>96</v>
      </c>
      <c r="F396" s="118" t="s">
        <v>255</v>
      </c>
      <c r="G396" s="115" t="s">
        <v>9</v>
      </c>
      <c r="H396" s="118" t="s">
        <v>116</v>
      </c>
      <c r="I396" s="183" t="s">
        <v>1544</v>
      </c>
      <c r="J396" s="102">
        <v>2</v>
      </c>
      <c r="K396" s="102" t="str">
        <f>IF(J396=1,"ORO",IF(J396=2,"PLATA",IF(J396=3,"BRONCE","")))</f>
        <v>PLATA</v>
      </c>
    </row>
    <row r="397" spans="1:11" x14ac:dyDescent="0.25">
      <c r="A397" s="128" t="s">
        <v>1367</v>
      </c>
      <c r="B397" s="118" t="s">
        <v>174</v>
      </c>
      <c r="C397" s="118" t="s">
        <v>175</v>
      </c>
      <c r="D397" s="118" t="s">
        <v>62</v>
      </c>
      <c r="E397" s="115" t="s">
        <v>96</v>
      </c>
      <c r="F397" s="118" t="s">
        <v>99</v>
      </c>
      <c r="G397" s="115" t="s">
        <v>9</v>
      </c>
      <c r="H397" s="118" t="s">
        <v>116</v>
      </c>
      <c r="I397" s="183" t="s">
        <v>1546</v>
      </c>
      <c r="J397" s="102">
        <v>3</v>
      </c>
      <c r="K397" s="102" t="str">
        <f>IF(J397=1,"ORO",IF(J397=2,"PLATA",IF(J397=3,"BRONCE","")))</f>
        <v>BRONCE</v>
      </c>
    </row>
    <row r="398" spans="1:11" x14ac:dyDescent="0.25">
      <c r="A398" s="128" t="s">
        <v>1343</v>
      </c>
      <c r="B398" s="110" t="s">
        <v>592</v>
      </c>
      <c r="C398" s="110" t="s">
        <v>1053</v>
      </c>
      <c r="D398" s="110" t="s">
        <v>1054</v>
      </c>
      <c r="E398" s="115" t="s">
        <v>96</v>
      </c>
      <c r="F398" s="118" t="s">
        <v>100</v>
      </c>
      <c r="G398" s="115" t="s">
        <v>9</v>
      </c>
      <c r="H398" s="118" t="s">
        <v>116</v>
      </c>
      <c r="I398" s="183" t="s">
        <v>1543</v>
      </c>
      <c r="J398" s="102">
        <v>4</v>
      </c>
      <c r="K398" s="102" t="str">
        <f>IF(J398=1,"ORO",IF(J398=2,"PLATA",IF(J398=3,"BRONCE","")))</f>
        <v/>
      </c>
    </row>
    <row r="399" spans="1:11" x14ac:dyDescent="0.25">
      <c r="A399" s="128" t="s">
        <v>1420</v>
      </c>
      <c r="B399" s="120" t="s">
        <v>377</v>
      </c>
      <c r="C399" s="120" t="s">
        <v>377</v>
      </c>
      <c r="D399" s="120" t="s">
        <v>378</v>
      </c>
      <c r="E399" s="115" t="s">
        <v>96</v>
      </c>
      <c r="F399" s="118" t="s">
        <v>106</v>
      </c>
      <c r="G399" s="115" t="s">
        <v>8</v>
      </c>
      <c r="H399" s="118" t="s">
        <v>116</v>
      </c>
      <c r="I399" s="183" t="s">
        <v>1552</v>
      </c>
      <c r="J399" s="102">
        <v>1</v>
      </c>
      <c r="K399" s="102" t="str">
        <f>IF(J399=1,"ORO",IF(J399=2,"PLATA",IF(J399=3,"BRONCE","")))</f>
        <v>ORO</v>
      </c>
    </row>
    <row r="400" spans="1:11" x14ac:dyDescent="0.25">
      <c r="A400" s="128" t="s">
        <v>1384</v>
      </c>
      <c r="B400" s="115" t="s">
        <v>258</v>
      </c>
      <c r="C400" s="115" t="s">
        <v>135</v>
      </c>
      <c r="D400" s="115" t="s">
        <v>643</v>
      </c>
      <c r="E400" s="115" t="s">
        <v>96</v>
      </c>
      <c r="F400" s="118" t="s">
        <v>99</v>
      </c>
      <c r="G400" s="115" t="s">
        <v>8</v>
      </c>
      <c r="H400" s="118" t="s">
        <v>116</v>
      </c>
      <c r="I400" s="183" t="s">
        <v>1550</v>
      </c>
      <c r="J400" s="102">
        <v>2</v>
      </c>
      <c r="K400" s="102" t="str">
        <f>IF(J400=1,"ORO",IF(J400=2,"PLATA",IF(J400=3,"BRONCE","")))</f>
        <v>PLATA</v>
      </c>
    </row>
    <row r="401" spans="1:11" x14ac:dyDescent="0.25">
      <c r="A401" s="128" t="s">
        <v>1396</v>
      </c>
      <c r="B401" s="116" t="s">
        <v>826</v>
      </c>
      <c r="C401" s="116" t="s">
        <v>914</v>
      </c>
      <c r="D401" s="116" t="s">
        <v>990</v>
      </c>
      <c r="E401" s="115" t="s">
        <v>96</v>
      </c>
      <c r="F401" s="116" t="s">
        <v>103</v>
      </c>
      <c r="G401" s="115" t="s">
        <v>8</v>
      </c>
      <c r="H401" s="118" t="s">
        <v>116</v>
      </c>
      <c r="I401" s="183" t="s">
        <v>1553</v>
      </c>
      <c r="J401" s="102">
        <v>2</v>
      </c>
      <c r="K401" s="102" t="str">
        <f>IF(J401=1,"ORO",IF(J401=2,"PLATA",IF(J401=3,"BRONCE","")))</f>
        <v>PLATA</v>
      </c>
    </row>
    <row r="402" spans="1:11" x14ac:dyDescent="0.25">
      <c r="A402" s="128" t="s">
        <v>1386</v>
      </c>
      <c r="B402" s="118" t="s">
        <v>551</v>
      </c>
      <c r="C402" s="115" t="s">
        <v>83</v>
      </c>
      <c r="D402" s="118" t="s">
        <v>609</v>
      </c>
      <c r="E402" s="115" t="s">
        <v>96</v>
      </c>
      <c r="F402" s="118" t="s">
        <v>99</v>
      </c>
      <c r="G402" s="115" t="s">
        <v>8</v>
      </c>
      <c r="H402" s="118" t="s">
        <v>116</v>
      </c>
      <c r="I402" s="183" t="s">
        <v>1549</v>
      </c>
      <c r="J402" s="102">
        <v>3</v>
      </c>
      <c r="K402" s="102" t="str">
        <f>IF(J402=1,"ORO",IF(J402=2,"PLATA",IF(J402=3,"BRONCE","")))</f>
        <v>BRONCE</v>
      </c>
    </row>
    <row r="403" spans="1:11" x14ac:dyDescent="0.25">
      <c r="A403" s="128" t="s">
        <v>1401</v>
      </c>
      <c r="B403" s="115" t="s">
        <v>1076</v>
      </c>
      <c r="C403" s="115" t="s">
        <v>1153</v>
      </c>
      <c r="D403" s="115" t="s">
        <v>239</v>
      </c>
      <c r="E403" s="115" t="s">
        <v>96</v>
      </c>
      <c r="F403" s="118" t="s">
        <v>255</v>
      </c>
      <c r="G403" s="115" t="s">
        <v>8</v>
      </c>
      <c r="H403" s="118" t="s">
        <v>116</v>
      </c>
      <c r="I403" s="183" t="s">
        <v>1548</v>
      </c>
      <c r="J403" s="102">
        <v>4</v>
      </c>
      <c r="K403" s="102" t="str">
        <f>IF(J403=1,"ORO",IF(J403=2,"PLATA",IF(J403=3,"BRONCE","")))</f>
        <v/>
      </c>
    </row>
    <row r="404" spans="1:11" x14ac:dyDescent="0.25">
      <c r="A404" s="128" t="s">
        <v>1402</v>
      </c>
      <c r="B404" s="115" t="s">
        <v>43</v>
      </c>
      <c r="C404" s="115" t="s">
        <v>44</v>
      </c>
      <c r="D404" s="115" t="s">
        <v>18</v>
      </c>
      <c r="E404" s="115" t="s">
        <v>96</v>
      </c>
      <c r="F404" s="118" t="s">
        <v>255</v>
      </c>
      <c r="G404" s="115" t="s">
        <v>8</v>
      </c>
      <c r="H404" s="118" t="s">
        <v>116</v>
      </c>
      <c r="I404" s="183" t="s">
        <v>1547</v>
      </c>
      <c r="J404" s="102">
        <v>5</v>
      </c>
      <c r="K404" s="102" t="str">
        <f>IF(J404=1,"ORO",IF(J404=2,"PLATA",IF(J404=3,"BRONCE","")))</f>
        <v/>
      </c>
    </row>
    <row r="405" spans="1:11" x14ac:dyDescent="0.25">
      <c r="A405" s="128" t="s">
        <v>1389</v>
      </c>
      <c r="B405" s="115" t="s">
        <v>1061</v>
      </c>
      <c r="C405" s="115" t="s">
        <v>1063</v>
      </c>
      <c r="D405" s="115" t="s">
        <v>1064</v>
      </c>
      <c r="E405" s="115" t="s">
        <v>96</v>
      </c>
      <c r="F405" s="118" t="s">
        <v>102</v>
      </c>
      <c r="G405" s="115" t="s">
        <v>8</v>
      </c>
      <c r="H405" s="118" t="s">
        <v>116</v>
      </c>
      <c r="I405" s="183" t="s">
        <v>1551</v>
      </c>
      <c r="J405" s="102">
        <v>6</v>
      </c>
      <c r="K405" s="102" t="str">
        <f>IF(J405=1,"ORO",IF(J405=2,"PLATA",IF(J405=3,"BRONCE","")))</f>
        <v/>
      </c>
    </row>
    <row r="406" spans="1:11" x14ac:dyDescent="0.25">
      <c r="A406" s="128" t="s">
        <v>1392</v>
      </c>
      <c r="B406" s="116" t="s">
        <v>136</v>
      </c>
      <c r="C406" s="116" t="s">
        <v>983</v>
      </c>
      <c r="D406" s="116" t="s">
        <v>984</v>
      </c>
      <c r="E406" s="115" t="s">
        <v>96</v>
      </c>
      <c r="F406" s="116" t="s">
        <v>103</v>
      </c>
      <c r="G406" s="115" t="s">
        <v>8</v>
      </c>
      <c r="H406" s="118" t="s">
        <v>116</v>
      </c>
      <c r="I406" s="183" t="s">
        <v>1554</v>
      </c>
      <c r="J406" s="102">
        <v>7</v>
      </c>
      <c r="K406" s="102" t="str">
        <f>IF(J406=1,"ORO",IF(J406=2,"PLATA",IF(J406=3,"BRONCE","")))</f>
        <v/>
      </c>
    </row>
    <row r="407" spans="1:11" x14ac:dyDescent="0.25">
      <c r="A407" s="128" t="s">
        <v>1438</v>
      </c>
      <c r="B407" s="110" t="s">
        <v>604</v>
      </c>
      <c r="C407" s="110" t="s">
        <v>175</v>
      </c>
      <c r="D407" s="110" t="s">
        <v>1045</v>
      </c>
      <c r="E407" s="115" t="s">
        <v>96</v>
      </c>
      <c r="F407" s="118" t="s">
        <v>100</v>
      </c>
      <c r="G407" s="118" t="s">
        <v>10</v>
      </c>
      <c r="H407" s="118" t="s">
        <v>116</v>
      </c>
      <c r="I407" s="183" t="s">
        <v>1538</v>
      </c>
      <c r="J407" s="102">
        <v>1</v>
      </c>
      <c r="K407" s="102" t="str">
        <f>IF(J407=1,"ORO",IF(J407=2,"PLATA",IF(J407=3,"BRONCE","")))</f>
        <v>ORO</v>
      </c>
    </row>
    <row r="408" spans="1:11" x14ac:dyDescent="0.25">
      <c r="A408" s="128" t="s">
        <v>1433</v>
      </c>
      <c r="B408" s="115" t="s">
        <v>224</v>
      </c>
      <c r="C408" s="115" t="s">
        <v>914</v>
      </c>
      <c r="D408" s="115" t="s">
        <v>259</v>
      </c>
      <c r="E408" s="115" t="s">
        <v>96</v>
      </c>
      <c r="F408" s="118" t="s">
        <v>101</v>
      </c>
      <c r="G408" s="118" t="s">
        <v>10</v>
      </c>
      <c r="H408" s="118" t="s">
        <v>116</v>
      </c>
      <c r="I408" s="183" t="s">
        <v>1539</v>
      </c>
      <c r="J408" s="102">
        <v>2</v>
      </c>
      <c r="K408" s="102" t="str">
        <f>IF(J408=1,"ORO",IF(J408=2,"PLATA",IF(J408=3,"BRONCE","")))</f>
        <v>PLATA</v>
      </c>
    </row>
    <row r="409" spans="1:11" x14ac:dyDescent="0.25">
      <c r="A409" s="128" t="s">
        <v>1437</v>
      </c>
      <c r="B409" s="110" t="s">
        <v>398</v>
      </c>
      <c r="C409" s="110" t="s">
        <v>1042</v>
      </c>
      <c r="D409" s="110" t="s">
        <v>399</v>
      </c>
      <c r="E409" s="115" t="s">
        <v>96</v>
      </c>
      <c r="F409" s="118" t="s">
        <v>100</v>
      </c>
      <c r="G409" s="118" t="s">
        <v>10</v>
      </c>
      <c r="H409" s="118" t="s">
        <v>116</v>
      </c>
      <c r="I409" s="183" t="s">
        <v>1537</v>
      </c>
      <c r="J409" s="102">
        <v>3</v>
      </c>
      <c r="K409" s="102" t="str">
        <f>IF(J409=1,"ORO",IF(J409=2,"PLATA",IF(J409=3,"BRONCE","")))</f>
        <v>BRONCE</v>
      </c>
    </row>
    <row r="410" spans="1:11" x14ac:dyDescent="0.25">
      <c r="A410" s="128" t="s">
        <v>1436</v>
      </c>
      <c r="B410" s="110" t="s">
        <v>400</v>
      </c>
      <c r="C410" s="110" t="s">
        <v>1038</v>
      </c>
      <c r="D410" s="110" t="s">
        <v>1039</v>
      </c>
      <c r="E410" s="115" t="s">
        <v>96</v>
      </c>
      <c r="F410" s="118" t="s">
        <v>100</v>
      </c>
      <c r="G410" s="118" t="s">
        <v>10</v>
      </c>
      <c r="H410" s="118" t="s">
        <v>116</v>
      </c>
      <c r="I410" s="183" t="s">
        <v>1536</v>
      </c>
      <c r="J410" s="102">
        <v>4</v>
      </c>
      <c r="K410" s="102" t="str">
        <f>IF(J410=1,"ORO",IF(J410=2,"PLATA",IF(J410=3,"BRONCE","")))</f>
        <v/>
      </c>
    </row>
    <row r="411" spans="1:11" x14ac:dyDescent="0.25">
      <c r="A411" s="128" t="s">
        <v>1458</v>
      </c>
      <c r="B411" s="115" t="s">
        <v>645</v>
      </c>
      <c r="C411" s="115" t="s">
        <v>646</v>
      </c>
      <c r="D411" s="115" t="s">
        <v>647</v>
      </c>
      <c r="E411" s="115" t="s">
        <v>96</v>
      </c>
      <c r="F411" s="118" t="s">
        <v>99</v>
      </c>
      <c r="G411" s="118" t="s">
        <v>11</v>
      </c>
      <c r="H411" s="118" t="s">
        <v>116</v>
      </c>
      <c r="I411" s="183" t="s">
        <v>1540</v>
      </c>
      <c r="J411" s="102">
        <v>1</v>
      </c>
      <c r="K411" s="102" t="str">
        <f>IF(J411=1,"ORO",IF(J411=2,"PLATA",IF(J411=3,"BRONCE","")))</f>
        <v>ORO</v>
      </c>
    </row>
    <row r="412" spans="1:11" x14ac:dyDescent="0.25">
      <c r="A412" s="128" t="s">
        <v>1446</v>
      </c>
      <c r="B412" s="118" t="s">
        <v>440</v>
      </c>
      <c r="C412" s="118" t="s">
        <v>61</v>
      </c>
      <c r="D412" s="118" t="s">
        <v>441</v>
      </c>
      <c r="E412" s="115" t="s">
        <v>96</v>
      </c>
      <c r="F412" s="118" t="s">
        <v>99</v>
      </c>
      <c r="G412" s="118" t="s">
        <v>11</v>
      </c>
      <c r="H412" s="118" t="s">
        <v>116</v>
      </c>
      <c r="I412" s="183" t="s">
        <v>1541</v>
      </c>
      <c r="J412" s="102">
        <v>2</v>
      </c>
      <c r="K412" s="102" t="str">
        <f>IF(J412=1,"ORO",IF(J412=2,"PLATA",IF(J412=3,"BRONCE","")))</f>
        <v>PLATA</v>
      </c>
    </row>
    <row r="413" spans="1:11" x14ac:dyDescent="0.25">
      <c r="A413" s="128" t="s">
        <v>1450</v>
      </c>
      <c r="B413" s="115" t="s">
        <v>907</v>
      </c>
      <c r="C413" s="115" t="s">
        <v>1105</v>
      </c>
      <c r="D413" s="115" t="s">
        <v>1106</v>
      </c>
      <c r="E413" s="115" t="s">
        <v>96</v>
      </c>
      <c r="F413" s="118" t="s">
        <v>102</v>
      </c>
      <c r="G413" s="118" t="s">
        <v>11</v>
      </c>
      <c r="H413" s="118" t="s">
        <v>116</v>
      </c>
      <c r="I413" s="183" t="s">
        <v>1542</v>
      </c>
      <c r="J413" s="102">
        <v>3</v>
      </c>
      <c r="K413" s="102" t="str">
        <f>IF(J413=1,"ORO",IF(J413=2,"PLATA",IF(J413=3,"BRONCE","")))</f>
        <v>BRONCE</v>
      </c>
    </row>
    <row r="414" spans="1:11" x14ac:dyDescent="0.25">
      <c r="A414" s="128" t="s">
        <v>1401</v>
      </c>
      <c r="B414" s="115" t="s">
        <v>1076</v>
      </c>
      <c r="C414" s="115" t="s">
        <v>1153</v>
      </c>
      <c r="D414" s="115" t="s">
        <v>239</v>
      </c>
      <c r="E414" s="115" t="s">
        <v>96</v>
      </c>
      <c r="F414" s="118" t="s">
        <v>255</v>
      </c>
      <c r="G414" s="115" t="s">
        <v>8</v>
      </c>
      <c r="H414" s="118" t="s">
        <v>550</v>
      </c>
      <c r="I414" s="183" t="s">
        <v>1762</v>
      </c>
      <c r="J414" s="102">
        <v>1</v>
      </c>
      <c r="K414" s="102" t="str">
        <f>IF(J414=1,"ORO",IF(J414=2,"PLATA",IF(J414=3,"BRONCE","")))</f>
        <v>ORO</v>
      </c>
    </row>
    <row r="415" spans="1:11" x14ac:dyDescent="0.25">
      <c r="A415" s="128" t="s">
        <v>1388</v>
      </c>
      <c r="B415" s="118" t="s">
        <v>549</v>
      </c>
      <c r="C415" s="115" t="s">
        <v>227</v>
      </c>
      <c r="D415" s="118" t="s">
        <v>267</v>
      </c>
      <c r="E415" s="115" t="s">
        <v>96</v>
      </c>
      <c r="F415" s="118" t="s">
        <v>99</v>
      </c>
      <c r="G415" s="115" t="s">
        <v>8</v>
      </c>
      <c r="H415" s="118" t="s">
        <v>550</v>
      </c>
      <c r="I415" s="183" t="s">
        <v>1763</v>
      </c>
      <c r="J415" s="102">
        <v>2</v>
      </c>
      <c r="K415" s="102" t="str">
        <f>IF(J415=1,"ORO",IF(J415=2,"PLATA",IF(J415=3,"BRONCE","")))</f>
        <v>PLATA</v>
      </c>
    </row>
    <row r="416" spans="1:11" x14ac:dyDescent="0.25">
      <c r="A416" s="128" t="s">
        <v>1402</v>
      </c>
      <c r="B416" s="115" t="s">
        <v>43</v>
      </c>
      <c r="C416" s="115" t="s">
        <v>44</v>
      </c>
      <c r="D416" s="115" t="s">
        <v>18</v>
      </c>
      <c r="E416" s="115" t="s">
        <v>96</v>
      </c>
      <c r="F416" s="118" t="s">
        <v>255</v>
      </c>
      <c r="G416" s="115" t="s">
        <v>8</v>
      </c>
      <c r="H416" s="118" t="s">
        <v>550</v>
      </c>
      <c r="I416" s="183" t="s">
        <v>1761</v>
      </c>
      <c r="J416" s="102">
        <v>3</v>
      </c>
      <c r="K416" s="102" t="str">
        <f>IF(J416=1,"ORO",IF(J416=2,"PLATA",IF(J416=3,"BRONCE","")))</f>
        <v>BRONCE</v>
      </c>
    </row>
    <row r="417" spans="1:11" x14ac:dyDescent="0.25">
      <c r="A417" s="128" t="s">
        <v>1461</v>
      </c>
      <c r="B417" s="118" t="s">
        <v>225</v>
      </c>
      <c r="C417" s="115" t="s">
        <v>254</v>
      </c>
      <c r="D417" s="118" t="s">
        <v>49</v>
      </c>
      <c r="E417" s="115" t="s">
        <v>96</v>
      </c>
      <c r="F417" s="118" t="s">
        <v>99</v>
      </c>
      <c r="G417" s="115" t="s">
        <v>6</v>
      </c>
      <c r="H417" s="118" t="s">
        <v>550</v>
      </c>
      <c r="I417" s="183" t="s">
        <v>1764</v>
      </c>
      <c r="J417" s="102">
        <v>1</v>
      </c>
      <c r="K417" s="102" t="str">
        <f>IF(J417=1,"ORO",IF(J417=2,"PLATA",IF(J417=3,"BRONCE","")))</f>
        <v>ORO</v>
      </c>
    </row>
    <row r="418" spans="1:11" x14ac:dyDescent="0.25">
      <c r="A418" s="128" t="s">
        <v>1168</v>
      </c>
      <c r="B418" s="115" t="s">
        <v>630</v>
      </c>
      <c r="C418" s="115" t="s">
        <v>631</v>
      </c>
      <c r="D418" s="115" t="s">
        <v>632</v>
      </c>
      <c r="E418" s="115" t="s">
        <v>96</v>
      </c>
      <c r="F418" s="118" t="s">
        <v>99</v>
      </c>
      <c r="G418" s="115" t="s">
        <v>91</v>
      </c>
      <c r="H418" s="118" t="s">
        <v>113</v>
      </c>
      <c r="I418" s="183">
        <v>24.87</v>
      </c>
      <c r="J418" s="102">
        <v>1</v>
      </c>
      <c r="K418" s="102" t="str">
        <f>IF(J418=1,"ORO",IF(J418=2,"PLATA",IF(J418=3,"BRONCE","")))</f>
        <v>ORO</v>
      </c>
    </row>
    <row r="419" spans="1:11" x14ac:dyDescent="0.25">
      <c r="A419" s="128" t="s">
        <v>1170</v>
      </c>
      <c r="B419" s="115" t="s">
        <v>398</v>
      </c>
      <c r="C419" s="115" t="s">
        <v>914</v>
      </c>
      <c r="D419" s="115" t="s">
        <v>588</v>
      </c>
      <c r="E419" s="115" t="s">
        <v>96</v>
      </c>
      <c r="F419" s="118" t="s">
        <v>101</v>
      </c>
      <c r="G419" s="115" t="s">
        <v>91</v>
      </c>
      <c r="H419" s="118" t="s">
        <v>113</v>
      </c>
      <c r="I419" s="183">
        <v>27.13</v>
      </c>
      <c r="J419" s="102">
        <v>2</v>
      </c>
      <c r="K419" s="102" t="str">
        <f>IF(J419=1,"ORO",IF(J419=2,"PLATA",IF(J419=3,"BRONCE","")))</f>
        <v>PLATA</v>
      </c>
    </row>
    <row r="420" spans="1:11" x14ac:dyDescent="0.25">
      <c r="A420" s="128" t="s">
        <v>1191</v>
      </c>
      <c r="B420" s="116" t="s">
        <v>385</v>
      </c>
      <c r="C420" s="116" t="s">
        <v>404</v>
      </c>
      <c r="D420" s="116" t="s">
        <v>960</v>
      </c>
      <c r="E420" s="115" t="s">
        <v>96</v>
      </c>
      <c r="F420" s="116" t="s">
        <v>103</v>
      </c>
      <c r="G420" s="115" t="s">
        <v>16</v>
      </c>
      <c r="H420" s="118" t="s">
        <v>113</v>
      </c>
      <c r="I420" s="183">
        <v>25.25</v>
      </c>
      <c r="J420" s="102">
        <v>1</v>
      </c>
      <c r="K420" s="102" t="str">
        <f>IF(J420=1,"ORO",IF(J420=2,"PLATA",IF(J420=3,"BRONCE","")))</f>
        <v>ORO</v>
      </c>
    </row>
    <row r="421" spans="1:11" x14ac:dyDescent="0.25">
      <c r="A421" s="128" t="s">
        <v>1192</v>
      </c>
      <c r="B421" s="115" t="s">
        <v>366</v>
      </c>
      <c r="C421" s="115" t="s">
        <v>914</v>
      </c>
      <c r="D421" s="115" t="s">
        <v>814</v>
      </c>
      <c r="E421" s="115" t="s">
        <v>96</v>
      </c>
      <c r="F421" s="118" t="s">
        <v>101</v>
      </c>
      <c r="G421" s="115" t="s">
        <v>16</v>
      </c>
      <c r="H421" s="118" t="s">
        <v>113</v>
      </c>
      <c r="I421" s="183">
        <v>25.48</v>
      </c>
      <c r="J421" s="102">
        <v>2</v>
      </c>
      <c r="K421" s="102" t="str">
        <f>IF(J421=1,"ORO",IF(J421=2,"PLATA",IF(J421=3,"BRONCE","")))</f>
        <v>PLATA</v>
      </c>
    </row>
    <row r="422" spans="1:11" x14ac:dyDescent="0.25">
      <c r="A422" s="128" t="s">
        <v>1189</v>
      </c>
      <c r="B422" s="116" t="s">
        <v>957</v>
      </c>
      <c r="C422" s="116" t="s">
        <v>958</v>
      </c>
      <c r="D422" s="116" t="s">
        <v>959</v>
      </c>
      <c r="E422" s="115" t="s">
        <v>96</v>
      </c>
      <c r="F422" s="116" t="s">
        <v>103</v>
      </c>
      <c r="G422" s="115" t="s">
        <v>16</v>
      </c>
      <c r="H422" s="118" t="s">
        <v>113</v>
      </c>
      <c r="I422" s="183">
        <v>26.07</v>
      </c>
      <c r="J422" s="102">
        <v>3</v>
      </c>
      <c r="K422" s="102" t="str">
        <f>IF(J422=1,"ORO",IF(J422=2,"PLATA",IF(J422=3,"BRONCE","")))</f>
        <v>BRONCE</v>
      </c>
    </row>
    <row r="423" spans="1:11" x14ac:dyDescent="0.25">
      <c r="A423" s="128" t="s">
        <v>1190</v>
      </c>
      <c r="B423" s="116" t="s">
        <v>681</v>
      </c>
      <c r="C423" s="116" t="s">
        <v>961</v>
      </c>
      <c r="D423" s="116" t="s">
        <v>962</v>
      </c>
      <c r="E423" s="115" t="s">
        <v>96</v>
      </c>
      <c r="F423" s="116" t="s">
        <v>103</v>
      </c>
      <c r="G423" s="115" t="s">
        <v>16</v>
      </c>
      <c r="H423" s="118" t="s">
        <v>113</v>
      </c>
      <c r="I423" s="183">
        <v>28.39</v>
      </c>
      <c r="J423" s="102">
        <v>4</v>
      </c>
      <c r="K423" s="102" t="str">
        <f>IF(J423=1,"ORO",IF(J423=2,"PLATA",IF(J423=3,"BRONCE","")))</f>
        <v/>
      </c>
    </row>
    <row r="424" spans="1:11" x14ac:dyDescent="0.25">
      <c r="A424" s="128" t="s">
        <v>1187</v>
      </c>
      <c r="B424" s="115" t="s">
        <v>1082</v>
      </c>
      <c r="C424" s="115" t="s">
        <v>382</v>
      </c>
      <c r="D424" s="115" t="s">
        <v>1083</v>
      </c>
      <c r="E424" s="115" t="s">
        <v>96</v>
      </c>
      <c r="F424" s="118" t="s">
        <v>102</v>
      </c>
      <c r="G424" s="115" t="s">
        <v>16</v>
      </c>
      <c r="H424" s="118" t="s">
        <v>113</v>
      </c>
      <c r="I424" s="183">
        <v>29.71</v>
      </c>
      <c r="J424" s="102">
        <v>5</v>
      </c>
      <c r="K424" s="102" t="str">
        <f>IF(J424=1,"ORO",IF(J424=2,"PLATA",IF(J424=3,"BRONCE","")))</f>
        <v/>
      </c>
    </row>
    <row r="425" spans="1:11" x14ac:dyDescent="0.25">
      <c r="A425" s="128" t="s">
        <v>1214</v>
      </c>
      <c r="B425" s="118" t="s">
        <v>381</v>
      </c>
      <c r="C425" s="115" t="s">
        <v>405</v>
      </c>
      <c r="D425" s="118" t="s">
        <v>562</v>
      </c>
      <c r="E425" s="115" t="s">
        <v>96</v>
      </c>
      <c r="F425" s="118" t="s">
        <v>99</v>
      </c>
      <c r="G425" s="118" t="s">
        <v>13</v>
      </c>
      <c r="H425" s="118" t="s">
        <v>113</v>
      </c>
      <c r="I425" s="183">
        <v>27.98</v>
      </c>
      <c r="J425" s="102">
        <v>1</v>
      </c>
      <c r="K425" s="102" t="str">
        <f>IF(J425=1,"ORO",IF(J425=2,"PLATA",IF(J425=3,"BRONCE","")))</f>
        <v>ORO</v>
      </c>
    </row>
    <row r="426" spans="1:11" x14ac:dyDescent="0.25">
      <c r="A426" s="128" t="s">
        <v>1237</v>
      </c>
      <c r="B426" s="115" t="s">
        <v>367</v>
      </c>
      <c r="C426" s="115" t="s">
        <v>914</v>
      </c>
      <c r="D426" s="115" t="s">
        <v>369</v>
      </c>
      <c r="E426" s="115" t="s">
        <v>96</v>
      </c>
      <c r="F426" s="118" t="s">
        <v>101</v>
      </c>
      <c r="G426" s="118" t="s">
        <v>13</v>
      </c>
      <c r="H426" s="118" t="s">
        <v>113</v>
      </c>
      <c r="I426" s="183">
        <v>28.12</v>
      </c>
      <c r="J426" s="102">
        <v>2</v>
      </c>
      <c r="K426" s="102" t="str">
        <f>IF(J426=1,"ORO",IF(J426=2,"PLATA",IF(J426=3,"BRONCE","")))</f>
        <v>PLATA</v>
      </c>
    </row>
    <row r="427" spans="1:11" x14ac:dyDescent="0.25">
      <c r="A427" s="128" t="s">
        <v>1238</v>
      </c>
      <c r="B427" s="115" t="s">
        <v>1093</v>
      </c>
      <c r="C427" s="115" t="s">
        <v>20</v>
      </c>
      <c r="D427" s="115" t="s">
        <v>1094</v>
      </c>
      <c r="E427" s="115" t="s">
        <v>96</v>
      </c>
      <c r="F427" s="118" t="s">
        <v>102</v>
      </c>
      <c r="G427" s="118" t="s">
        <v>13</v>
      </c>
      <c r="H427" s="118" t="s">
        <v>113</v>
      </c>
      <c r="I427" s="183">
        <v>28.2</v>
      </c>
      <c r="J427" s="102">
        <v>3</v>
      </c>
      <c r="K427" s="102" t="str">
        <f>IF(J427=1,"ORO",IF(J427=2,"PLATA",IF(J427=3,"BRONCE","")))</f>
        <v>BRONCE</v>
      </c>
    </row>
    <row r="428" spans="1:11" x14ac:dyDescent="0.25">
      <c r="A428" s="128" t="s">
        <v>1225</v>
      </c>
      <c r="B428" s="116" t="s">
        <v>238</v>
      </c>
      <c r="C428" s="116" t="s">
        <v>169</v>
      </c>
      <c r="D428" s="116" t="s">
        <v>970</v>
      </c>
      <c r="E428" s="115" t="s">
        <v>96</v>
      </c>
      <c r="F428" s="116" t="s">
        <v>103</v>
      </c>
      <c r="G428" s="118" t="s">
        <v>13</v>
      </c>
      <c r="H428" s="118" t="s">
        <v>113</v>
      </c>
      <c r="I428" s="183">
        <v>28.23</v>
      </c>
      <c r="J428" s="102">
        <v>4</v>
      </c>
      <c r="K428" s="102" t="str">
        <f>IF(J428=1,"ORO",IF(J428=2,"PLATA",IF(J428=3,"BRONCE","")))</f>
        <v/>
      </c>
    </row>
    <row r="429" spans="1:11" x14ac:dyDescent="0.25">
      <c r="A429" s="128" t="s">
        <v>1258</v>
      </c>
      <c r="B429" s="118" t="s">
        <v>434</v>
      </c>
      <c r="C429" s="115" t="s">
        <v>434</v>
      </c>
      <c r="D429" s="118" t="s">
        <v>264</v>
      </c>
      <c r="E429" s="115" t="s">
        <v>96</v>
      </c>
      <c r="F429" s="118" t="s">
        <v>99</v>
      </c>
      <c r="G429" s="118" t="s">
        <v>4</v>
      </c>
      <c r="H429" s="118" t="s">
        <v>113</v>
      </c>
      <c r="I429" s="183">
        <v>26.28</v>
      </c>
      <c r="J429" s="102">
        <v>1</v>
      </c>
      <c r="K429" s="102" t="str">
        <f>IF(J429=1,"ORO",IF(J429=2,"PLATA",IF(J429=3,"BRONCE","")))</f>
        <v>ORO</v>
      </c>
    </row>
    <row r="430" spans="1:11" x14ac:dyDescent="0.25">
      <c r="A430" s="128" t="s">
        <v>1267</v>
      </c>
      <c r="B430" s="116" t="s">
        <v>973</v>
      </c>
      <c r="C430" s="116" t="s">
        <v>170</v>
      </c>
      <c r="D430" s="116" t="s">
        <v>974</v>
      </c>
      <c r="E430" s="115" t="s">
        <v>96</v>
      </c>
      <c r="F430" s="116" t="s">
        <v>103</v>
      </c>
      <c r="G430" s="118" t="s">
        <v>4</v>
      </c>
      <c r="H430" s="118" t="s">
        <v>113</v>
      </c>
      <c r="I430" s="183">
        <v>27.47</v>
      </c>
      <c r="J430" s="102">
        <v>2</v>
      </c>
      <c r="K430" s="102" t="str">
        <f>IF(J430=1,"ORO",IF(J430=2,"PLATA",IF(J430=3,"BRONCE","")))</f>
        <v>PLATA</v>
      </c>
    </row>
    <row r="431" spans="1:11" x14ac:dyDescent="0.25">
      <c r="A431" s="128" t="s">
        <v>1266</v>
      </c>
      <c r="B431" s="116" t="s">
        <v>368</v>
      </c>
      <c r="C431" s="116" t="s">
        <v>972</v>
      </c>
      <c r="D431" s="116" t="s">
        <v>391</v>
      </c>
      <c r="E431" s="115" t="s">
        <v>96</v>
      </c>
      <c r="F431" s="116" t="s">
        <v>103</v>
      </c>
      <c r="G431" s="118" t="s">
        <v>4</v>
      </c>
      <c r="H431" s="118" t="s">
        <v>113</v>
      </c>
      <c r="I431" s="183">
        <v>27.55</v>
      </c>
      <c r="J431" s="102">
        <v>3</v>
      </c>
      <c r="K431" s="102" t="str">
        <f>IF(J431=1,"ORO",IF(J431=2,"PLATA",IF(J431=3,"BRONCE","")))</f>
        <v>BRONCE</v>
      </c>
    </row>
    <row r="432" spans="1:11" x14ac:dyDescent="0.25">
      <c r="A432" s="128" t="s">
        <v>1273</v>
      </c>
      <c r="B432" s="110" t="s">
        <v>1050</v>
      </c>
      <c r="C432" s="110" t="s">
        <v>1051</v>
      </c>
      <c r="D432" s="110" t="s">
        <v>1052</v>
      </c>
      <c r="E432" s="115" t="s">
        <v>96</v>
      </c>
      <c r="F432" s="118" t="s">
        <v>100</v>
      </c>
      <c r="G432" s="118" t="s">
        <v>4</v>
      </c>
      <c r="H432" s="118" t="s">
        <v>113</v>
      </c>
      <c r="I432" s="183">
        <v>29.02</v>
      </c>
      <c r="J432" s="102">
        <v>4</v>
      </c>
      <c r="K432" s="102" t="str">
        <f>IF(J432=1,"ORO",IF(J432=2,"PLATA",IF(J432=3,"BRONCE","")))</f>
        <v/>
      </c>
    </row>
    <row r="433" spans="1:11" x14ac:dyDescent="0.25">
      <c r="A433" s="128" t="s">
        <v>1257</v>
      </c>
      <c r="B433" s="115" t="s">
        <v>170</v>
      </c>
      <c r="C433" s="118" t="s">
        <v>370</v>
      </c>
      <c r="D433" s="115" t="s">
        <v>137</v>
      </c>
      <c r="E433" s="115" t="s">
        <v>96</v>
      </c>
      <c r="F433" s="118" t="s">
        <v>99</v>
      </c>
      <c r="G433" s="118" t="s">
        <v>4</v>
      </c>
      <c r="H433" s="118" t="s">
        <v>113</v>
      </c>
      <c r="I433" s="183">
        <v>30.11</v>
      </c>
      <c r="J433" s="102">
        <v>5</v>
      </c>
      <c r="K433" s="102" t="str">
        <f>IF(J433=1,"ORO",IF(J433=2,"PLATA",IF(J433=3,"BRONCE","")))</f>
        <v/>
      </c>
    </row>
    <row r="434" spans="1:11" x14ac:dyDescent="0.25">
      <c r="A434" s="128" t="s">
        <v>1264</v>
      </c>
      <c r="B434" s="115" t="s">
        <v>1097</v>
      </c>
      <c r="C434" s="115" t="s">
        <v>1098</v>
      </c>
      <c r="D434" s="115" t="s">
        <v>1099</v>
      </c>
      <c r="E434" s="115" t="s">
        <v>96</v>
      </c>
      <c r="F434" s="118" t="s">
        <v>102</v>
      </c>
      <c r="G434" s="118" t="s">
        <v>4</v>
      </c>
      <c r="H434" s="118" t="s">
        <v>113</v>
      </c>
      <c r="I434" s="183">
        <v>34.97</v>
      </c>
      <c r="J434" s="102">
        <v>6</v>
      </c>
      <c r="K434" s="102" t="str">
        <f>IF(J434=1,"ORO",IF(J434=2,"PLATA",IF(J434=3,"BRONCE","")))</f>
        <v/>
      </c>
    </row>
    <row r="435" spans="1:11" x14ac:dyDescent="0.25">
      <c r="A435" s="128" t="s">
        <v>1272</v>
      </c>
      <c r="B435" s="110" t="s">
        <v>1047</v>
      </c>
      <c r="C435" s="110" t="s">
        <v>1048</v>
      </c>
      <c r="D435" s="110" t="s">
        <v>1049</v>
      </c>
      <c r="E435" s="115" t="s">
        <v>96</v>
      </c>
      <c r="F435" s="118" t="s">
        <v>100</v>
      </c>
      <c r="G435" s="118" t="s">
        <v>4</v>
      </c>
      <c r="H435" s="118" t="s">
        <v>113</v>
      </c>
      <c r="I435" s="183" t="s">
        <v>1743</v>
      </c>
      <c r="J435" s="102">
        <v>7</v>
      </c>
      <c r="K435" s="102" t="str">
        <f>IF(J435=1,"ORO",IF(J435=2,"PLATA",IF(J435=3,"BRONCE","")))</f>
        <v/>
      </c>
    </row>
    <row r="436" spans="1:11" x14ac:dyDescent="0.25">
      <c r="A436" s="128" t="s">
        <v>1293</v>
      </c>
      <c r="B436" s="118" t="s">
        <v>587</v>
      </c>
      <c r="C436" s="118" t="s">
        <v>447</v>
      </c>
      <c r="D436" s="115" t="s">
        <v>172</v>
      </c>
      <c r="E436" s="115" t="s">
        <v>96</v>
      </c>
      <c r="F436" s="118" t="s">
        <v>99</v>
      </c>
      <c r="G436" s="118" t="s">
        <v>3</v>
      </c>
      <c r="H436" s="118" t="s">
        <v>113</v>
      </c>
      <c r="I436" s="183">
        <v>26.14</v>
      </c>
      <c r="J436" s="102">
        <v>1</v>
      </c>
      <c r="K436" s="102" t="str">
        <f>IF(J436=1,"ORO",IF(J436=2,"PLATA",IF(J436=3,"BRONCE","")))</f>
        <v>ORO</v>
      </c>
    </row>
    <row r="437" spans="1:11" x14ac:dyDescent="0.25">
      <c r="A437" s="128" t="s">
        <v>1325</v>
      </c>
      <c r="B437" s="116" t="s">
        <v>394</v>
      </c>
      <c r="C437" s="116" t="s">
        <v>914</v>
      </c>
      <c r="D437" s="116" t="s">
        <v>976</v>
      </c>
      <c r="E437" s="115" t="s">
        <v>96</v>
      </c>
      <c r="F437" s="116" t="s">
        <v>103</v>
      </c>
      <c r="G437" s="118" t="s">
        <v>3</v>
      </c>
      <c r="H437" s="118" t="s">
        <v>113</v>
      </c>
      <c r="I437" s="183">
        <v>26.98</v>
      </c>
      <c r="J437" s="102">
        <v>2</v>
      </c>
      <c r="K437" s="102" t="str">
        <f>IF(J437=1,"ORO",IF(J437=2,"PLATA",IF(J437=3,"BRONCE","")))</f>
        <v>PLATA</v>
      </c>
    </row>
    <row r="438" spans="1:11" x14ac:dyDescent="0.25">
      <c r="A438" s="128" t="s">
        <v>1336</v>
      </c>
      <c r="B438" s="116" t="s">
        <v>32</v>
      </c>
      <c r="C438" s="116" t="s">
        <v>435</v>
      </c>
      <c r="D438" s="116" t="s">
        <v>975</v>
      </c>
      <c r="E438" s="115" t="s">
        <v>96</v>
      </c>
      <c r="F438" s="116" t="s">
        <v>103</v>
      </c>
      <c r="G438" s="118" t="s">
        <v>3</v>
      </c>
      <c r="H438" s="118" t="s">
        <v>113</v>
      </c>
      <c r="I438" s="183">
        <v>27.95</v>
      </c>
      <c r="J438" s="102">
        <v>3</v>
      </c>
      <c r="K438" s="102" t="str">
        <f>IF(J438=1,"ORO",IF(J438=2,"PLATA",IF(J438=3,"BRONCE","")))</f>
        <v>BRONCE</v>
      </c>
    </row>
    <row r="439" spans="1:11" x14ac:dyDescent="0.25">
      <c r="A439" s="128" t="s">
        <v>1322</v>
      </c>
      <c r="B439" s="120" t="s">
        <v>774</v>
      </c>
      <c r="C439" s="120" t="s">
        <v>782</v>
      </c>
      <c r="D439" s="120" t="s">
        <v>561</v>
      </c>
      <c r="E439" s="115" t="s">
        <v>96</v>
      </c>
      <c r="F439" s="118" t="s">
        <v>106</v>
      </c>
      <c r="G439" s="118" t="s">
        <v>3</v>
      </c>
      <c r="H439" s="118" t="s">
        <v>113</v>
      </c>
      <c r="I439" s="183">
        <v>31.36</v>
      </c>
      <c r="J439" s="102">
        <v>4</v>
      </c>
      <c r="K439" s="102" t="str">
        <f>IF(J439=1,"ORO",IF(J439=2,"PLATA",IF(J439=3,"BRONCE","")))</f>
        <v/>
      </c>
    </row>
    <row r="440" spans="1:11" x14ac:dyDescent="0.25">
      <c r="A440" s="128" t="s">
        <v>1297</v>
      </c>
      <c r="B440" s="115" t="s">
        <v>1080</v>
      </c>
      <c r="C440" s="115" t="s">
        <v>434</v>
      </c>
      <c r="D440" s="115" t="s">
        <v>1081</v>
      </c>
      <c r="E440" s="115" t="s">
        <v>96</v>
      </c>
      <c r="F440" s="118" t="s">
        <v>102</v>
      </c>
      <c r="G440" s="118" t="s">
        <v>3</v>
      </c>
      <c r="H440" s="118" t="s">
        <v>113</v>
      </c>
      <c r="I440" s="183">
        <v>32.17</v>
      </c>
      <c r="J440" s="102">
        <v>5</v>
      </c>
      <c r="K440" s="102" t="str">
        <f>IF(J440=1,"ORO",IF(J440=2,"PLATA",IF(J440=3,"BRONCE","")))</f>
        <v/>
      </c>
    </row>
    <row r="441" spans="1:11" x14ac:dyDescent="0.25">
      <c r="A441" s="128" t="s">
        <v>1376</v>
      </c>
      <c r="B441" s="116" t="s">
        <v>392</v>
      </c>
      <c r="C441" s="116" t="s">
        <v>982</v>
      </c>
      <c r="D441" s="116" t="s">
        <v>393</v>
      </c>
      <c r="E441" s="115" t="s">
        <v>96</v>
      </c>
      <c r="F441" s="116" t="s">
        <v>103</v>
      </c>
      <c r="G441" s="115" t="s">
        <v>9</v>
      </c>
      <c r="H441" s="118" t="s">
        <v>113</v>
      </c>
      <c r="I441" s="183">
        <v>27.03</v>
      </c>
      <c r="J441" s="102">
        <v>1</v>
      </c>
      <c r="K441" s="102" t="str">
        <f>IF(J441=1,"ORO",IF(J441=2,"PLATA",IF(J441=3,"BRONCE","")))</f>
        <v>ORO</v>
      </c>
    </row>
    <row r="442" spans="1:11" x14ac:dyDescent="0.25">
      <c r="A442" s="128" t="s">
        <v>1364</v>
      </c>
      <c r="B442" s="115" t="s">
        <v>649</v>
      </c>
      <c r="C442" s="115" t="s">
        <v>650</v>
      </c>
      <c r="D442" s="115" t="s">
        <v>651</v>
      </c>
      <c r="E442" s="115" t="s">
        <v>96</v>
      </c>
      <c r="F442" s="118" t="s">
        <v>99</v>
      </c>
      <c r="G442" s="115" t="s">
        <v>9</v>
      </c>
      <c r="H442" s="118" t="s">
        <v>113</v>
      </c>
      <c r="I442" s="183">
        <v>27.97</v>
      </c>
      <c r="J442" s="102">
        <v>2</v>
      </c>
      <c r="K442" s="102" t="str">
        <f>IF(J442=1,"ORO",IF(J442=2,"PLATA",IF(J442=3,"BRONCE","")))</f>
        <v>PLATA</v>
      </c>
    </row>
    <row r="443" spans="1:11" x14ac:dyDescent="0.25">
      <c r="A443" s="128" t="s">
        <v>1377</v>
      </c>
      <c r="B443" s="115" t="s">
        <v>807</v>
      </c>
      <c r="C443" s="115" t="s">
        <v>914</v>
      </c>
      <c r="D443" s="115" t="s">
        <v>806</v>
      </c>
      <c r="E443" s="115" t="s">
        <v>96</v>
      </c>
      <c r="F443" s="118" t="s">
        <v>101</v>
      </c>
      <c r="G443" s="115" t="s">
        <v>9</v>
      </c>
      <c r="H443" s="118" t="s">
        <v>113</v>
      </c>
      <c r="I443" s="183">
        <v>28.72</v>
      </c>
      <c r="J443" s="102">
        <v>3</v>
      </c>
      <c r="K443" s="102" t="str">
        <f>IF(J443=1,"ORO",IF(J443=2,"PLATA",IF(J443=3,"BRONCE","")))</f>
        <v>BRONCE</v>
      </c>
    </row>
    <row r="444" spans="1:11" x14ac:dyDescent="0.25">
      <c r="A444" s="128" t="s">
        <v>1350</v>
      </c>
      <c r="B444" s="115" t="s">
        <v>63</v>
      </c>
      <c r="C444" s="115" t="s">
        <v>64</v>
      </c>
      <c r="D444" s="115" t="s">
        <v>71</v>
      </c>
      <c r="E444" s="115" t="s">
        <v>96</v>
      </c>
      <c r="F444" s="118" t="s">
        <v>99</v>
      </c>
      <c r="G444" s="118" t="s">
        <v>9</v>
      </c>
      <c r="H444" s="118" t="s">
        <v>113</v>
      </c>
      <c r="I444" s="183">
        <v>36.590000000000003</v>
      </c>
      <c r="J444" s="102">
        <v>4</v>
      </c>
      <c r="K444" s="102" t="str">
        <f>IF(J444=1,"ORO",IF(J444=2,"PLATA",IF(J444=3,"BRONCE","")))</f>
        <v/>
      </c>
    </row>
    <row r="445" spans="1:11" x14ac:dyDescent="0.25">
      <c r="A445" s="128" t="s">
        <v>1394</v>
      </c>
      <c r="B445" s="116" t="s">
        <v>389</v>
      </c>
      <c r="C445" s="116" t="s">
        <v>977</v>
      </c>
      <c r="D445" s="116" t="s">
        <v>986</v>
      </c>
      <c r="E445" s="115" t="s">
        <v>96</v>
      </c>
      <c r="F445" s="116" t="s">
        <v>103</v>
      </c>
      <c r="G445" s="115" t="s">
        <v>8</v>
      </c>
      <c r="H445" s="118" t="s">
        <v>113</v>
      </c>
      <c r="I445" s="183">
        <v>28.79</v>
      </c>
      <c r="J445" s="102">
        <v>1</v>
      </c>
      <c r="K445" s="102" t="str">
        <f>IF(J445=1,"ORO",IF(J445=2,"PLATA",IF(J445=3,"BRONCE","")))</f>
        <v>ORO</v>
      </c>
    </row>
    <row r="446" spans="1:11" x14ac:dyDescent="0.25">
      <c r="A446" s="163" t="s">
        <v>1418</v>
      </c>
      <c r="B446" s="157" t="s">
        <v>904</v>
      </c>
      <c r="C446" s="157" t="s">
        <v>905</v>
      </c>
      <c r="D446" s="157" t="s">
        <v>906</v>
      </c>
      <c r="E446" s="157" t="s">
        <v>96</v>
      </c>
      <c r="F446" s="158" t="s">
        <v>1155</v>
      </c>
      <c r="G446" s="157" t="s">
        <v>8</v>
      </c>
      <c r="H446" s="158" t="s">
        <v>113</v>
      </c>
      <c r="I446" s="184">
        <v>28.37</v>
      </c>
      <c r="J446" s="161">
        <v>1</v>
      </c>
      <c r="K446" s="161" t="str">
        <f>IF(J446=1,"ORO",IF(J446=2,"PLATA",IF(J446=3,"BRONCE","")))</f>
        <v>ORO</v>
      </c>
    </row>
    <row r="447" spans="1:11" x14ac:dyDescent="0.25">
      <c r="A447" s="128" t="s">
        <v>1387</v>
      </c>
      <c r="B447" s="118" t="s">
        <v>33</v>
      </c>
      <c r="C447" s="115" t="s">
        <v>556</v>
      </c>
      <c r="D447" s="118" t="s">
        <v>557</v>
      </c>
      <c r="E447" s="115" t="s">
        <v>96</v>
      </c>
      <c r="F447" s="118" t="s">
        <v>99</v>
      </c>
      <c r="G447" s="115" t="s">
        <v>8</v>
      </c>
      <c r="H447" s="118" t="s">
        <v>113</v>
      </c>
      <c r="I447" s="183">
        <v>31.6</v>
      </c>
      <c r="J447" s="102">
        <v>2</v>
      </c>
      <c r="K447" s="102" t="str">
        <f>IF(J447=1,"ORO",IF(J447=2,"PLATA",IF(J447=3,"BRONCE","")))</f>
        <v>PLATA</v>
      </c>
    </row>
    <row r="448" spans="1:11" x14ac:dyDescent="0.25">
      <c r="A448" s="128" t="s">
        <v>1383</v>
      </c>
      <c r="B448" s="115" t="s">
        <v>253</v>
      </c>
      <c r="C448" s="115" t="s">
        <v>914</v>
      </c>
      <c r="D448" s="115" t="s">
        <v>637</v>
      </c>
      <c r="E448" s="115" t="s">
        <v>96</v>
      </c>
      <c r="F448" s="118" t="s">
        <v>99</v>
      </c>
      <c r="G448" s="115" t="s">
        <v>8</v>
      </c>
      <c r="H448" s="118" t="s">
        <v>113</v>
      </c>
      <c r="I448" s="183">
        <v>36.83</v>
      </c>
      <c r="J448" s="102">
        <v>3</v>
      </c>
      <c r="K448" s="102" t="str">
        <f>IF(J448=1,"ORO",IF(J448=2,"PLATA",IF(J448=3,"BRONCE","")))</f>
        <v>BRONCE</v>
      </c>
    </row>
    <row r="449" spans="1:11" x14ac:dyDescent="0.25">
      <c r="A449" s="128" t="s">
        <v>1390</v>
      </c>
      <c r="B449" s="115" t="s">
        <v>254</v>
      </c>
      <c r="C449" s="115" t="s">
        <v>1071</v>
      </c>
      <c r="D449" s="115" t="s">
        <v>1072</v>
      </c>
      <c r="E449" s="115" t="s">
        <v>96</v>
      </c>
      <c r="F449" s="118" t="s">
        <v>102</v>
      </c>
      <c r="G449" s="115" t="s">
        <v>8</v>
      </c>
      <c r="H449" s="118" t="s">
        <v>113</v>
      </c>
      <c r="I449" s="183">
        <v>38.71</v>
      </c>
      <c r="J449" s="102">
        <v>4</v>
      </c>
      <c r="K449" s="102" t="str">
        <f>IF(J449=1,"ORO",IF(J449=2,"PLATA",IF(J449=3,"BRONCE","")))</f>
        <v/>
      </c>
    </row>
    <row r="450" spans="1:11" x14ac:dyDescent="0.25">
      <c r="A450" s="128" t="s">
        <v>1431</v>
      </c>
      <c r="B450" s="115" t="s">
        <v>355</v>
      </c>
      <c r="C450" s="115" t="s">
        <v>914</v>
      </c>
      <c r="D450" s="115" t="s">
        <v>356</v>
      </c>
      <c r="E450" s="115" t="s">
        <v>96</v>
      </c>
      <c r="F450" s="118" t="s">
        <v>101</v>
      </c>
      <c r="G450" s="118" t="s">
        <v>10</v>
      </c>
      <c r="H450" s="118" t="s">
        <v>113</v>
      </c>
      <c r="I450" s="183">
        <v>31.21</v>
      </c>
      <c r="J450" s="102">
        <v>1</v>
      </c>
      <c r="K450" s="102" t="str">
        <f>IF(J450=1,"ORO",IF(J450=2,"PLATA",IF(J450=3,"BRONCE","")))</f>
        <v>ORO</v>
      </c>
    </row>
    <row r="451" spans="1:11" x14ac:dyDescent="0.25">
      <c r="A451" s="128" t="s">
        <v>1425</v>
      </c>
      <c r="B451" s="115" t="s">
        <v>254</v>
      </c>
      <c r="C451" s="115" t="s">
        <v>1069</v>
      </c>
      <c r="D451" s="115" t="s">
        <v>1070</v>
      </c>
      <c r="E451" s="115" t="s">
        <v>96</v>
      </c>
      <c r="F451" s="118" t="s">
        <v>102</v>
      </c>
      <c r="G451" s="118" t="s">
        <v>10</v>
      </c>
      <c r="H451" s="118" t="s">
        <v>113</v>
      </c>
      <c r="I451" s="183">
        <v>31.83</v>
      </c>
      <c r="J451" s="102">
        <v>2</v>
      </c>
      <c r="K451" s="102" t="str">
        <f>IF(J451=1,"ORO",IF(J451=2,"PLATA",IF(J451=3,"BRONCE","")))</f>
        <v>PLATA</v>
      </c>
    </row>
    <row r="452" spans="1:11" x14ac:dyDescent="0.25">
      <c r="A452" s="128" t="s">
        <v>1429</v>
      </c>
      <c r="B452" s="116" t="s">
        <v>389</v>
      </c>
      <c r="C452" s="116" t="s">
        <v>977</v>
      </c>
      <c r="D452" s="116" t="s">
        <v>992</v>
      </c>
      <c r="E452" s="115" t="s">
        <v>96</v>
      </c>
      <c r="F452" s="116" t="s">
        <v>103</v>
      </c>
      <c r="G452" s="118" t="s">
        <v>10</v>
      </c>
      <c r="H452" s="118" t="s">
        <v>113</v>
      </c>
      <c r="I452" s="183">
        <v>35.24</v>
      </c>
      <c r="J452" s="102">
        <v>3</v>
      </c>
      <c r="K452" s="102" t="str">
        <f>IF(J452=1,"ORO",IF(J452=2,"PLATA",IF(J452=3,"BRONCE","")))</f>
        <v>BRONCE</v>
      </c>
    </row>
    <row r="453" spans="1:11" x14ac:dyDescent="0.25">
      <c r="A453" s="128" t="s">
        <v>1449</v>
      </c>
      <c r="B453" s="115" t="s">
        <v>1084</v>
      </c>
      <c r="C453" s="115" t="s">
        <v>1085</v>
      </c>
      <c r="D453" s="115" t="s">
        <v>1086</v>
      </c>
      <c r="E453" s="115" t="s">
        <v>96</v>
      </c>
      <c r="F453" s="118" t="s">
        <v>102</v>
      </c>
      <c r="G453" s="118" t="s">
        <v>11</v>
      </c>
      <c r="H453" s="118" t="s">
        <v>113</v>
      </c>
      <c r="I453" s="183">
        <v>31.65</v>
      </c>
      <c r="J453" s="102">
        <v>1</v>
      </c>
      <c r="K453" s="102" t="str">
        <f>IF(J453=1,"ORO",IF(J453=2,"PLATA",IF(J453=3,"BRONCE","")))</f>
        <v>ORO</v>
      </c>
    </row>
    <row r="454" spans="1:11" x14ac:dyDescent="0.25">
      <c r="A454" s="163" t="s">
        <v>1459</v>
      </c>
      <c r="B454" s="157" t="s">
        <v>901</v>
      </c>
      <c r="C454" s="157" t="s">
        <v>902</v>
      </c>
      <c r="D454" s="157" t="s">
        <v>903</v>
      </c>
      <c r="E454" s="157" t="s">
        <v>96</v>
      </c>
      <c r="F454" s="158" t="s">
        <v>1155</v>
      </c>
      <c r="G454" s="158" t="s">
        <v>11</v>
      </c>
      <c r="H454" s="158" t="s">
        <v>113</v>
      </c>
      <c r="I454" s="184">
        <v>30.9</v>
      </c>
      <c r="J454" s="161">
        <v>1</v>
      </c>
      <c r="K454" s="161" t="str">
        <f>IF(J454=1,"ORO",IF(J454=2,"PLATA",IF(J454=3,"BRONCE","")))</f>
        <v>ORO</v>
      </c>
    </row>
    <row r="455" spans="1:11" x14ac:dyDescent="0.25">
      <c r="A455" s="128" t="s">
        <v>1183</v>
      </c>
      <c r="B455" s="118" t="s">
        <v>258</v>
      </c>
      <c r="C455" s="115" t="s">
        <v>35</v>
      </c>
      <c r="D455" s="118" t="s">
        <v>543</v>
      </c>
      <c r="E455" s="115" t="s">
        <v>96</v>
      </c>
      <c r="F455" s="118" t="s">
        <v>99</v>
      </c>
      <c r="G455" s="115" t="s">
        <v>16</v>
      </c>
      <c r="H455" s="118" t="s">
        <v>1162</v>
      </c>
      <c r="I455" s="183" t="s">
        <v>1765</v>
      </c>
      <c r="J455" s="102">
        <v>1</v>
      </c>
      <c r="K455" s="102" t="str">
        <f>IF(J455=1,"ORO",IF(J455=2,"PLATA",IF(J455=3,"BRONCE","")))</f>
        <v>ORO</v>
      </c>
    </row>
    <row r="456" spans="1:11" x14ac:dyDescent="0.25">
      <c r="A456" s="128" t="s">
        <v>1228</v>
      </c>
      <c r="B456" s="120" t="s">
        <v>402</v>
      </c>
      <c r="C456" s="120" t="s">
        <v>780</v>
      </c>
      <c r="D456" s="120" t="s">
        <v>239</v>
      </c>
      <c r="E456" s="115" t="s">
        <v>96</v>
      </c>
      <c r="F456" s="118" t="s">
        <v>106</v>
      </c>
      <c r="G456" s="118" t="s">
        <v>13</v>
      </c>
      <c r="H456" s="118" t="s">
        <v>1162</v>
      </c>
      <c r="I456" s="183" t="s">
        <v>1766</v>
      </c>
      <c r="J456" s="102">
        <v>1</v>
      </c>
      <c r="K456" s="102" t="str">
        <f>IF(J456=1,"ORO",IF(J456=2,"PLATA",IF(J456=3,"BRONCE","")))</f>
        <v>ORO</v>
      </c>
    </row>
    <row r="457" spans="1:11" x14ac:dyDescent="0.25">
      <c r="A457" s="128" t="s">
        <v>1288</v>
      </c>
      <c r="B457" s="118" t="s">
        <v>542</v>
      </c>
      <c r="C457" s="115" t="s">
        <v>253</v>
      </c>
      <c r="D457" s="118" t="s">
        <v>242</v>
      </c>
      <c r="E457" s="115" t="s">
        <v>96</v>
      </c>
      <c r="F457" s="118" t="s">
        <v>99</v>
      </c>
      <c r="G457" s="118" t="s">
        <v>4</v>
      </c>
      <c r="H457" s="118" t="s">
        <v>1162</v>
      </c>
      <c r="I457" s="183" t="s">
        <v>1768</v>
      </c>
      <c r="J457" s="102">
        <v>1</v>
      </c>
      <c r="K457" s="102" t="str">
        <f>IF(J457=1,"ORO",IF(J457=2,"PLATA",IF(J457=3,"BRONCE","")))</f>
        <v>ORO</v>
      </c>
    </row>
    <row r="458" spans="1:11" x14ac:dyDescent="0.25">
      <c r="A458" s="128" t="s">
        <v>1275</v>
      </c>
      <c r="B458" s="115" t="s">
        <v>32</v>
      </c>
      <c r="C458" s="115" t="s">
        <v>28</v>
      </c>
      <c r="D458" s="115" t="s">
        <v>1148</v>
      </c>
      <c r="E458" s="115" t="s">
        <v>96</v>
      </c>
      <c r="F458" s="118" t="s">
        <v>255</v>
      </c>
      <c r="G458" s="118" t="s">
        <v>4</v>
      </c>
      <c r="H458" s="118" t="s">
        <v>1162</v>
      </c>
      <c r="I458" s="183" t="s">
        <v>1767</v>
      </c>
      <c r="J458" s="102">
        <v>2</v>
      </c>
      <c r="K458" s="102" t="str">
        <f>IF(J458=1,"ORO",IF(J458=2,"PLATA",IF(J458=3,"BRONCE","")))</f>
        <v>PLATA</v>
      </c>
    </row>
    <row r="459" spans="1:11" x14ac:dyDescent="0.25">
      <c r="A459" s="128" t="s">
        <v>1298</v>
      </c>
      <c r="B459" s="110" t="s">
        <v>826</v>
      </c>
      <c r="C459" s="110" t="s">
        <v>366</v>
      </c>
      <c r="D459" s="110" t="s">
        <v>561</v>
      </c>
      <c r="E459" s="115" t="s">
        <v>96</v>
      </c>
      <c r="F459" s="118" t="s">
        <v>100</v>
      </c>
      <c r="G459" s="118" t="s">
        <v>3</v>
      </c>
      <c r="H459" s="118" t="s">
        <v>1162</v>
      </c>
      <c r="I459" s="183" t="s">
        <v>1769</v>
      </c>
      <c r="J459" s="102">
        <v>1</v>
      </c>
      <c r="K459" s="102" t="str">
        <f>IF(J459=1,"ORO",IF(J459=2,"PLATA",IF(J459=3,"BRONCE","")))</f>
        <v>ORO</v>
      </c>
    </row>
    <row r="460" spans="1:11" x14ac:dyDescent="0.25">
      <c r="A460" s="128" t="s">
        <v>1371</v>
      </c>
      <c r="B460" s="120" t="s">
        <v>774</v>
      </c>
      <c r="C460" s="120" t="s">
        <v>48</v>
      </c>
      <c r="D460" s="120" t="s">
        <v>787</v>
      </c>
      <c r="E460" s="115" t="s">
        <v>96</v>
      </c>
      <c r="F460" s="118" t="s">
        <v>106</v>
      </c>
      <c r="G460" s="115" t="s">
        <v>9</v>
      </c>
      <c r="H460" s="118" t="s">
        <v>1162</v>
      </c>
      <c r="I460" s="183" t="s">
        <v>1770</v>
      </c>
      <c r="J460" s="102">
        <v>1</v>
      </c>
      <c r="K460" s="102" t="str">
        <f>IF(J460=1,"ORO",IF(J460=2,"PLATA",IF(J460=3,"BRONCE","")))</f>
        <v>ORO</v>
      </c>
    </row>
    <row r="461" spans="1:11" x14ac:dyDescent="0.25">
      <c r="A461" s="128" t="s">
        <v>1168</v>
      </c>
      <c r="B461" s="115" t="s">
        <v>630</v>
      </c>
      <c r="C461" s="115" t="s">
        <v>631</v>
      </c>
      <c r="D461" s="115" t="s">
        <v>632</v>
      </c>
      <c r="E461" s="115" t="s">
        <v>96</v>
      </c>
      <c r="F461" s="118" t="s">
        <v>99</v>
      </c>
      <c r="G461" s="115" t="s">
        <v>91</v>
      </c>
      <c r="H461" s="118" t="s">
        <v>114</v>
      </c>
      <c r="I461" s="183">
        <v>58.85</v>
      </c>
      <c r="J461" s="102">
        <v>1</v>
      </c>
      <c r="K461" s="102" t="str">
        <f>IF(J461=1,"ORO",IF(J461=2,"PLATA",IF(J461=3,"BRONCE","")))</f>
        <v>ORO</v>
      </c>
    </row>
    <row r="462" spans="1:11" x14ac:dyDescent="0.25">
      <c r="A462" s="128" t="s">
        <v>1191</v>
      </c>
      <c r="B462" s="116" t="s">
        <v>385</v>
      </c>
      <c r="C462" s="116" t="s">
        <v>404</v>
      </c>
      <c r="D462" s="116" t="s">
        <v>960</v>
      </c>
      <c r="E462" s="115" t="s">
        <v>96</v>
      </c>
      <c r="F462" s="116" t="s">
        <v>103</v>
      </c>
      <c r="G462" s="115" t="s">
        <v>16</v>
      </c>
      <c r="H462" s="118" t="s">
        <v>114</v>
      </c>
      <c r="I462" s="183">
        <v>58.55</v>
      </c>
      <c r="J462" s="102">
        <v>1</v>
      </c>
      <c r="K462" s="102" t="str">
        <f>IF(J462=1,"ORO",IF(J462=2,"PLATA",IF(J462=3,"BRONCE","")))</f>
        <v>ORO</v>
      </c>
    </row>
    <row r="463" spans="1:11" x14ac:dyDescent="0.25">
      <c r="A463" s="128" t="s">
        <v>1189</v>
      </c>
      <c r="B463" s="116" t="s">
        <v>957</v>
      </c>
      <c r="C463" s="116" t="s">
        <v>958</v>
      </c>
      <c r="D463" s="116" t="s">
        <v>959</v>
      </c>
      <c r="E463" s="115" t="s">
        <v>96</v>
      </c>
      <c r="F463" s="116" t="s">
        <v>103</v>
      </c>
      <c r="G463" s="115" t="s">
        <v>16</v>
      </c>
      <c r="H463" s="118" t="s">
        <v>114</v>
      </c>
      <c r="I463" s="183" t="s">
        <v>1611</v>
      </c>
      <c r="J463" s="102">
        <v>2</v>
      </c>
      <c r="K463" s="102" t="str">
        <f>IF(J463=1,"ORO",IF(J463=2,"PLATA",IF(J463=3,"BRONCE","")))</f>
        <v>PLATA</v>
      </c>
    </row>
    <row r="464" spans="1:11" x14ac:dyDescent="0.25">
      <c r="A464" s="128" t="s">
        <v>1214</v>
      </c>
      <c r="B464" s="118" t="s">
        <v>381</v>
      </c>
      <c r="C464" s="115" t="s">
        <v>405</v>
      </c>
      <c r="D464" s="118" t="s">
        <v>562</v>
      </c>
      <c r="E464" s="115" t="s">
        <v>96</v>
      </c>
      <c r="F464" s="118" t="s">
        <v>99</v>
      </c>
      <c r="G464" s="118" t="s">
        <v>13</v>
      </c>
      <c r="H464" s="118" t="s">
        <v>114</v>
      </c>
      <c r="I464" s="183" t="s">
        <v>1614</v>
      </c>
      <c r="J464" s="102">
        <v>1</v>
      </c>
      <c r="K464" s="102" t="str">
        <f>IF(J464=1,"ORO",IF(J464=2,"PLATA",IF(J464=3,"BRONCE","")))</f>
        <v>ORO</v>
      </c>
    </row>
    <row r="465" spans="1:11" x14ac:dyDescent="0.25">
      <c r="A465" s="128" t="s">
        <v>1225</v>
      </c>
      <c r="B465" s="116" t="s">
        <v>238</v>
      </c>
      <c r="C465" s="116" t="s">
        <v>169</v>
      </c>
      <c r="D465" s="116" t="s">
        <v>970</v>
      </c>
      <c r="E465" s="115" t="s">
        <v>96</v>
      </c>
      <c r="F465" s="116" t="s">
        <v>103</v>
      </c>
      <c r="G465" s="118" t="s">
        <v>13</v>
      </c>
      <c r="H465" s="118" t="s">
        <v>114</v>
      </c>
      <c r="I465" s="183" t="s">
        <v>1616</v>
      </c>
      <c r="J465" s="102">
        <v>2</v>
      </c>
      <c r="K465" s="102" t="str">
        <f>IF(J465=1,"ORO",IF(J465=2,"PLATA",IF(J465=3,"BRONCE","")))</f>
        <v>PLATA</v>
      </c>
    </row>
    <row r="466" spans="1:11" x14ac:dyDescent="0.25">
      <c r="A466" s="128" t="s">
        <v>1237</v>
      </c>
      <c r="B466" s="115" t="s">
        <v>367</v>
      </c>
      <c r="C466" s="115" t="s">
        <v>914</v>
      </c>
      <c r="D466" s="115" t="s">
        <v>369</v>
      </c>
      <c r="E466" s="115" t="s">
        <v>96</v>
      </c>
      <c r="F466" s="118" t="s">
        <v>101</v>
      </c>
      <c r="G466" s="118" t="s">
        <v>13</v>
      </c>
      <c r="H466" s="118" t="s">
        <v>114</v>
      </c>
      <c r="I466" s="183" t="s">
        <v>1615</v>
      </c>
      <c r="J466" s="102">
        <v>3</v>
      </c>
      <c r="K466" s="102" t="str">
        <f>IF(J466=1,"ORO",IF(J466=2,"PLATA",IF(J466=3,"BRONCE","")))</f>
        <v>BRONCE</v>
      </c>
    </row>
    <row r="467" spans="1:11" x14ac:dyDescent="0.25">
      <c r="A467" s="128" t="s">
        <v>1220</v>
      </c>
      <c r="B467" s="118" t="s">
        <v>232</v>
      </c>
      <c r="C467" s="115" t="s">
        <v>235</v>
      </c>
      <c r="D467" s="118" t="s">
        <v>552</v>
      </c>
      <c r="E467" s="115" t="s">
        <v>96</v>
      </c>
      <c r="F467" s="118" t="s">
        <v>99</v>
      </c>
      <c r="G467" s="118" t="s">
        <v>13</v>
      </c>
      <c r="H467" s="118" t="s">
        <v>114</v>
      </c>
      <c r="I467" s="183" t="s">
        <v>1613</v>
      </c>
      <c r="J467" s="102">
        <v>4</v>
      </c>
      <c r="K467" s="102" t="str">
        <f>IF(J467=1,"ORO",IF(J467=2,"PLATA",IF(J467=3,"BRONCE","")))</f>
        <v/>
      </c>
    </row>
    <row r="468" spans="1:11" x14ac:dyDescent="0.25">
      <c r="A468" s="128" t="s">
        <v>1233</v>
      </c>
      <c r="B468" s="116" t="s">
        <v>46</v>
      </c>
      <c r="C468" s="116" t="s">
        <v>366</v>
      </c>
      <c r="D468" s="116" t="s">
        <v>969</v>
      </c>
      <c r="E468" s="115" t="s">
        <v>96</v>
      </c>
      <c r="F468" s="116" t="s">
        <v>103</v>
      </c>
      <c r="G468" s="118" t="s">
        <v>13</v>
      </c>
      <c r="H468" s="118" t="s">
        <v>114</v>
      </c>
      <c r="I468" s="183" t="s">
        <v>1617</v>
      </c>
      <c r="J468" s="102">
        <v>5</v>
      </c>
      <c r="K468" s="102" t="str">
        <f>IF(J468=1,"ORO",IF(J468=2,"PLATA",IF(J468=3,"BRONCE","")))</f>
        <v/>
      </c>
    </row>
    <row r="469" spans="1:11" x14ac:dyDescent="0.25">
      <c r="A469" s="128" t="s">
        <v>1239</v>
      </c>
      <c r="B469" s="110" t="s">
        <v>575</v>
      </c>
      <c r="C469" s="110" t="s">
        <v>1035</v>
      </c>
      <c r="D469" s="110" t="s">
        <v>427</v>
      </c>
      <c r="E469" s="115" t="s">
        <v>96</v>
      </c>
      <c r="F469" s="118" t="s">
        <v>100</v>
      </c>
      <c r="G469" s="118" t="s">
        <v>13</v>
      </c>
      <c r="H469" s="118" t="s">
        <v>114</v>
      </c>
      <c r="I469" s="183" t="s">
        <v>1612</v>
      </c>
      <c r="J469" s="102">
        <v>6</v>
      </c>
      <c r="K469" s="102" t="str">
        <f>IF(J469=1,"ORO",IF(J469=2,"PLATA",IF(J469=3,"BRONCE","")))</f>
        <v/>
      </c>
    </row>
    <row r="470" spans="1:11" x14ac:dyDescent="0.25">
      <c r="A470" s="128" t="s">
        <v>1258</v>
      </c>
      <c r="B470" s="118" t="s">
        <v>434</v>
      </c>
      <c r="C470" s="115" t="s">
        <v>434</v>
      </c>
      <c r="D470" s="118" t="s">
        <v>264</v>
      </c>
      <c r="E470" s="115" t="s">
        <v>96</v>
      </c>
      <c r="F470" s="118" t="s">
        <v>99</v>
      </c>
      <c r="G470" s="118" t="s">
        <v>4</v>
      </c>
      <c r="H470" s="118" t="s">
        <v>114</v>
      </c>
      <c r="I470" s="183">
        <v>58.1</v>
      </c>
      <c r="J470" s="102">
        <v>1</v>
      </c>
      <c r="K470" s="102" t="str">
        <f>IF(J470=1,"ORO",IF(J470=2,"PLATA",IF(J470=3,"BRONCE","")))</f>
        <v>ORO</v>
      </c>
    </row>
    <row r="471" spans="1:11" x14ac:dyDescent="0.25">
      <c r="A471" s="128" t="s">
        <v>1273</v>
      </c>
      <c r="B471" s="110" t="s">
        <v>1050</v>
      </c>
      <c r="C471" s="110" t="s">
        <v>1051</v>
      </c>
      <c r="D471" s="110" t="s">
        <v>1052</v>
      </c>
      <c r="E471" s="115" t="s">
        <v>96</v>
      </c>
      <c r="F471" s="118" t="s">
        <v>100</v>
      </c>
      <c r="G471" s="118" t="s">
        <v>4</v>
      </c>
      <c r="H471" s="118" t="s">
        <v>114</v>
      </c>
      <c r="I471" s="183" t="s">
        <v>1619</v>
      </c>
      <c r="J471" s="102">
        <v>2</v>
      </c>
      <c r="K471" s="102" t="str">
        <f>IF(J471=1,"ORO",IF(J471=2,"PLATA",IF(J471=3,"BRONCE","")))</f>
        <v>PLATA</v>
      </c>
    </row>
    <row r="472" spans="1:11" x14ac:dyDescent="0.25">
      <c r="A472" s="128" t="s">
        <v>1272</v>
      </c>
      <c r="B472" s="110" t="s">
        <v>1047</v>
      </c>
      <c r="C472" s="110" t="s">
        <v>1048</v>
      </c>
      <c r="D472" s="110" t="s">
        <v>1049</v>
      </c>
      <c r="E472" s="115" t="s">
        <v>96</v>
      </c>
      <c r="F472" s="118" t="s">
        <v>100</v>
      </c>
      <c r="G472" s="118" t="s">
        <v>4</v>
      </c>
      <c r="H472" s="118" t="s">
        <v>114</v>
      </c>
      <c r="I472" s="183" t="s">
        <v>1618</v>
      </c>
      <c r="J472" s="102">
        <v>3</v>
      </c>
      <c r="K472" s="102" t="str">
        <f>IF(J472=1,"ORO",IF(J472=2,"PLATA",IF(J472=3,"BRONCE","")))</f>
        <v>BRONCE</v>
      </c>
    </row>
    <row r="473" spans="1:11" x14ac:dyDescent="0.25">
      <c r="A473" s="128" t="s">
        <v>1291</v>
      </c>
      <c r="B473" s="115" t="s">
        <v>179</v>
      </c>
      <c r="C473" s="115" t="s">
        <v>220</v>
      </c>
      <c r="D473" s="115" t="s">
        <v>180</v>
      </c>
      <c r="E473" s="115" t="s">
        <v>96</v>
      </c>
      <c r="F473" s="118" t="s">
        <v>99</v>
      </c>
      <c r="G473" s="118" t="s">
        <v>3</v>
      </c>
      <c r="H473" s="118" t="s">
        <v>114</v>
      </c>
      <c r="I473" s="183" t="s">
        <v>1621</v>
      </c>
      <c r="J473" s="102">
        <v>1</v>
      </c>
      <c r="K473" s="102" t="str">
        <f>IF(J473=1,"ORO",IF(J473=2,"PLATA",IF(J473=3,"BRONCE","")))</f>
        <v>ORO</v>
      </c>
    </row>
    <row r="474" spans="1:11" x14ac:dyDescent="0.25">
      <c r="A474" s="128" t="s">
        <v>1325</v>
      </c>
      <c r="B474" s="116" t="s">
        <v>394</v>
      </c>
      <c r="C474" s="116" t="s">
        <v>914</v>
      </c>
      <c r="D474" s="116" t="s">
        <v>976</v>
      </c>
      <c r="E474" s="115" t="s">
        <v>96</v>
      </c>
      <c r="F474" s="116" t="s">
        <v>103</v>
      </c>
      <c r="G474" s="118" t="s">
        <v>3</v>
      </c>
      <c r="H474" s="118" t="s">
        <v>114</v>
      </c>
      <c r="I474" s="183" t="s">
        <v>1624</v>
      </c>
      <c r="J474" s="102">
        <v>2</v>
      </c>
      <c r="K474" s="102" t="str">
        <f>IF(J474=1,"ORO",IF(J474=2,"PLATA",IF(J474=3,"BRONCE","")))</f>
        <v>PLATA</v>
      </c>
    </row>
    <row r="475" spans="1:11" x14ac:dyDescent="0.25">
      <c r="A475" s="128" t="s">
        <v>1336</v>
      </c>
      <c r="B475" s="116" t="s">
        <v>32</v>
      </c>
      <c r="C475" s="116" t="s">
        <v>435</v>
      </c>
      <c r="D475" s="116" t="s">
        <v>975</v>
      </c>
      <c r="E475" s="115" t="s">
        <v>96</v>
      </c>
      <c r="F475" s="116" t="s">
        <v>103</v>
      </c>
      <c r="G475" s="118" t="s">
        <v>3</v>
      </c>
      <c r="H475" s="118" t="s">
        <v>114</v>
      </c>
      <c r="I475" s="183" t="s">
        <v>1623</v>
      </c>
      <c r="J475" s="102">
        <v>3</v>
      </c>
      <c r="K475" s="102" t="str">
        <f>IF(J475=1,"ORO",IF(J475=2,"PLATA",IF(J475=3,"BRONCE","")))</f>
        <v>BRONCE</v>
      </c>
    </row>
    <row r="476" spans="1:11" x14ac:dyDescent="0.25">
      <c r="A476" s="128" t="s">
        <v>1300</v>
      </c>
      <c r="B476" s="115" t="s">
        <v>265</v>
      </c>
      <c r="C476" s="115" t="s">
        <v>434</v>
      </c>
      <c r="D476" s="115" t="s">
        <v>586</v>
      </c>
      <c r="E476" s="115" t="s">
        <v>96</v>
      </c>
      <c r="F476" s="118" t="s">
        <v>255</v>
      </c>
      <c r="G476" s="118" t="s">
        <v>3</v>
      </c>
      <c r="H476" s="118" t="s">
        <v>114</v>
      </c>
      <c r="I476" s="183" t="s">
        <v>1620</v>
      </c>
      <c r="J476" s="102">
        <v>4</v>
      </c>
      <c r="K476" s="102" t="str">
        <f>IF(J476=1,"ORO",IF(J476=2,"PLATA",IF(J476=3,"BRONCE","")))</f>
        <v/>
      </c>
    </row>
    <row r="477" spans="1:11" x14ac:dyDescent="0.25">
      <c r="A477" s="128" t="s">
        <v>1297</v>
      </c>
      <c r="B477" s="115" t="s">
        <v>1080</v>
      </c>
      <c r="C477" s="115" t="s">
        <v>434</v>
      </c>
      <c r="D477" s="115" t="s">
        <v>1081</v>
      </c>
      <c r="E477" s="115" t="s">
        <v>96</v>
      </c>
      <c r="F477" s="118" t="s">
        <v>102</v>
      </c>
      <c r="G477" s="118" t="s">
        <v>3</v>
      </c>
      <c r="H477" s="118" t="s">
        <v>114</v>
      </c>
      <c r="I477" s="183" t="s">
        <v>1622</v>
      </c>
      <c r="J477" s="102">
        <v>5</v>
      </c>
      <c r="K477" s="102" t="str">
        <f>IF(J477=1,"ORO",IF(J477=2,"PLATA",IF(J477=3,"BRONCE","")))</f>
        <v/>
      </c>
    </row>
    <row r="478" spans="1:11" x14ac:dyDescent="0.25">
      <c r="A478" s="128" t="s">
        <v>1374</v>
      </c>
      <c r="B478" s="116" t="s">
        <v>389</v>
      </c>
      <c r="C478" s="116" t="s">
        <v>977</v>
      </c>
      <c r="D478" s="116" t="s">
        <v>979</v>
      </c>
      <c r="E478" s="115" t="s">
        <v>96</v>
      </c>
      <c r="F478" s="116" t="s">
        <v>103</v>
      </c>
      <c r="G478" s="115" t="s">
        <v>9</v>
      </c>
      <c r="H478" s="118" t="s">
        <v>114</v>
      </c>
      <c r="I478" s="183" t="s">
        <v>1628</v>
      </c>
      <c r="J478" s="102">
        <v>1</v>
      </c>
      <c r="K478" s="102" t="str">
        <f>IF(J478=1,"ORO",IF(J478=2,"PLATA",IF(J478=3,"BRONCE","")))</f>
        <v>ORO</v>
      </c>
    </row>
    <row r="479" spans="1:11" x14ac:dyDescent="0.25">
      <c r="A479" s="128" t="s">
        <v>1361</v>
      </c>
      <c r="B479" s="118" t="s">
        <v>547</v>
      </c>
      <c r="C479" s="115" t="s">
        <v>203</v>
      </c>
      <c r="D479" s="118" t="s">
        <v>548</v>
      </c>
      <c r="E479" s="115" t="s">
        <v>96</v>
      </c>
      <c r="F479" s="118" t="s">
        <v>99</v>
      </c>
      <c r="G479" s="115" t="s">
        <v>9</v>
      </c>
      <c r="H479" s="118" t="s">
        <v>114</v>
      </c>
      <c r="I479" s="183" t="s">
        <v>1625</v>
      </c>
      <c r="J479" s="102">
        <v>2</v>
      </c>
      <c r="K479" s="102" t="str">
        <f>IF(J479=1,"ORO",IF(J479=2,"PLATA",IF(J479=3,"BRONCE","")))</f>
        <v>PLATA</v>
      </c>
    </row>
    <row r="480" spans="1:11" x14ac:dyDescent="0.25">
      <c r="A480" s="128" t="s">
        <v>1373</v>
      </c>
      <c r="B480" s="120" t="s">
        <v>776</v>
      </c>
      <c r="C480" s="120" t="s">
        <v>781</v>
      </c>
      <c r="D480" s="120" t="s">
        <v>34</v>
      </c>
      <c r="E480" s="115" t="s">
        <v>96</v>
      </c>
      <c r="F480" s="118" t="s">
        <v>106</v>
      </c>
      <c r="G480" s="115" t="s">
        <v>9</v>
      </c>
      <c r="H480" s="118" t="s">
        <v>114</v>
      </c>
      <c r="I480" s="183" t="s">
        <v>1627</v>
      </c>
      <c r="J480" s="102">
        <v>3</v>
      </c>
      <c r="K480" s="102" t="str">
        <f>IF(J480=1,"ORO",IF(J480=2,"PLATA",IF(J480=3,"BRONCE","")))</f>
        <v>BRONCE</v>
      </c>
    </row>
    <row r="481" spans="1:11" x14ac:dyDescent="0.25">
      <c r="A481" s="128" t="s">
        <v>1362</v>
      </c>
      <c r="B481" s="118" t="s">
        <v>196</v>
      </c>
      <c r="C481" s="118" t="s">
        <v>23</v>
      </c>
      <c r="D481" s="118" t="s">
        <v>197</v>
      </c>
      <c r="E481" s="115" t="s">
        <v>96</v>
      </c>
      <c r="F481" s="118" t="s">
        <v>99</v>
      </c>
      <c r="G481" s="115" t="s">
        <v>9</v>
      </c>
      <c r="H481" s="118" t="s">
        <v>114</v>
      </c>
      <c r="I481" s="183" t="s">
        <v>1626</v>
      </c>
      <c r="J481" s="102">
        <v>4</v>
      </c>
      <c r="K481" s="102" t="str">
        <f>IF(J481=1,"ORO",IF(J481=2,"PLATA",IF(J481=3,"BRONCE","")))</f>
        <v/>
      </c>
    </row>
    <row r="482" spans="1:11" x14ac:dyDescent="0.25">
      <c r="A482" s="128" t="s">
        <v>1394</v>
      </c>
      <c r="B482" s="116" t="s">
        <v>389</v>
      </c>
      <c r="C482" s="116" t="s">
        <v>977</v>
      </c>
      <c r="D482" s="116" t="s">
        <v>986</v>
      </c>
      <c r="E482" s="115" t="s">
        <v>96</v>
      </c>
      <c r="F482" s="116" t="s">
        <v>103</v>
      </c>
      <c r="G482" s="115" t="s">
        <v>8</v>
      </c>
      <c r="H482" s="118" t="s">
        <v>114</v>
      </c>
      <c r="I482" s="183" t="s">
        <v>1630</v>
      </c>
      <c r="J482" s="102">
        <v>1</v>
      </c>
      <c r="K482" s="102" t="str">
        <f>IF(J482=1,"ORO",IF(J482=2,"PLATA",IF(J482=3,"BRONCE","")))</f>
        <v>ORO</v>
      </c>
    </row>
    <row r="483" spans="1:11" x14ac:dyDescent="0.25">
      <c r="A483" s="128" t="s">
        <v>1390</v>
      </c>
      <c r="B483" s="115" t="s">
        <v>254</v>
      </c>
      <c r="C483" s="115" t="s">
        <v>1071</v>
      </c>
      <c r="D483" s="115" t="s">
        <v>1072</v>
      </c>
      <c r="E483" s="115" t="s">
        <v>96</v>
      </c>
      <c r="F483" s="118" t="s">
        <v>102</v>
      </c>
      <c r="G483" s="115" t="s">
        <v>8</v>
      </c>
      <c r="H483" s="118" t="s">
        <v>114</v>
      </c>
      <c r="I483" s="183" t="s">
        <v>1629</v>
      </c>
      <c r="J483" s="102">
        <v>2</v>
      </c>
      <c r="K483" s="102" t="str">
        <f>IF(J483=1,"ORO",IF(J483=2,"PLATA",IF(J483=3,"BRONCE","")))</f>
        <v>PLATA</v>
      </c>
    </row>
    <row r="484" spans="1:11" x14ac:dyDescent="0.25">
      <c r="A484" s="128" t="s">
        <v>1425</v>
      </c>
      <c r="B484" s="115" t="s">
        <v>254</v>
      </c>
      <c r="C484" s="115" t="s">
        <v>1069</v>
      </c>
      <c r="D484" s="115" t="s">
        <v>1070</v>
      </c>
      <c r="E484" s="115" t="s">
        <v>96</v>
      </c>
      <c r="F484" s="118" t="s">
        <v>102</v>
      </c>
      <c r="G484" s="118" t="s">
        <v>10</v>
      </c>
      <c r="H484" s="118" t="s">
        <v>114</v>
      </c>
      <c r="I484" s="183" t="s">
        <v>1632</v>
      </c>
      <c r="J484" s="102">
        <v>1</v>
      </c>
      <c r="K484" s="102" t="str">
        <f>IF(J484=1,"ORO",IF(J484=2,"PLATA",IF(J484=3,"BRONCE","")))</f>
        <v>ORO</v>
      </c>
    </row>
    <row r="485" spans="1:11" x14ac:dyDescent="0.25">
      <c r="A485" s="128" t="s">
        <v>1429</v>
      </c>
      <c r="B485" s="116" t="s">
        <v>389</v>
      </c>
      <c r="C485" s="116" t="s">
        <v>977</v>
      </c>
      <c r="D485" s="116" t="s">
        <v>992</v>
      </c>
      <c r="E485" s="115" t="s">
        <v>96</v>
      </c>
      <c r="F485" s="116" t="s">
        <v>103</v>
      </c>
      <c r="G485" s="118" t="s">
        <v>10</v>
      </c>
      <c r="H485" s="118" t="s">
        <v>114</v>
      </c>
      <c r="I485" s="183" t="s">
        <v>1633</v>
      </c>
      <c r="J485" s="102">
        <v>2</v>
      </c>
      <c r="K485" s="102" t="str">
        <f>IF(J485=1,"ORO",IF(J485=2,"PLATA",IF(J485=3,"BRONCE","")))</f>
        <v>PLATA</v>
      </c>
    </row>
    <row r="486" spans="1:11" x14ac:dyDescent="0.25">
      <c r="A486" s="128" t="s">
        <v>1424</v>
      </c>
      <c r="B486" s="118" t="s">
        <v>237</v>
      </c>
      <c r="C486" s="115" t="s">
        <v>914</v>
      </c>
      <c r="D486" s="118" t="s">
        <v>543</v>
      </c>
      <c r="E486" s="115" t="s">
        <v>96</v>
      </c>
      <c r="F486" s="118" t="s">
        <v>99</v>
      </c>
      <c r="G486" s="118" t="s">
        <v>10</v>
      </c>
      <c r="H486" s="118" t="s">
        <v>114</v>
      </c>
      <c r="I486" s="183" t="s">
        <v>1631</v>
      </c>
      <c r="J486" s="102">
        <v>3</v>
      </c>
      <c r="K486" s="102" t="str">
        <f>IF(J486=1,"ORO",IF(J486=2,"PLATA",IF(J486=3,"BRONCE","")))</f>
        <v>BRONCE</v>
      </c>
    </row>
    <row r="487" spans="1:11" x14ac:dyDescent="0.25">
      <c r="A487" s="128" t="s">
        <v>1449</v>
      </c>
      <c r="B487" s="115" t="s">
        <v>1084</v>
      </c>
      <c r="C487" s="115" t="s">
        <v>1085</v>
      </c>
      <c r="D487" s="115" t="s">
        <v>1086</v>
      </c>
      <c r="E487" s="115" t="s">
        <v>96</v>
      </c>
      <c r="F487" s="118" t="s">
        <v>102</v>
      </c>
      <c r="G487" s="118" t="s">
        <v>11</v>
      </c>
      <c r="H487" s="118" t="s">
        <v>114</v>
      </c>
      <c r="I487" s="183" t="s">
        <v>1634</v>
      </c>
      <c r="J487" s="102">
        <v>1</v>
      </c>
      <c r="K487" s="102" t="str">
        <f>IF(J487=1,"ORO",IF(J487=2,"PLATA",IF(J487=3,"BRONCE","")))</f>
        <v>ORO</v>
      </c>
    </row>
    <row r="488" spans="1:11" x14ac:dyDescent="0.25">
      <c r="A488" s="128" t="s">
        <v>1239</v>
      </c>
      <c r="B488" s="110" t="s">
        <v>575</v>
      </c>
      <c r="C488" s="110" t="s">
        <v>1035</v>
      </c>
      <c r="D488" s="110" t="s">
        <v>427</v>
      </c>
      <c r="E488" s="115" t="s">
        <v>96</v>
      </c>
      <c r="F488" s="118" t="s">
        <v>100</v>
      </c>
      <c r="G488" s="118" t="s">
        <v>13</v>
      </c>
      <c r="H488" s="118" t="s">
        <v>108</v>
      </c>
      <c r="I488" s="183" t="s">
        <v>1523</v>
      </c>
      <c r="J488" s="102">
        <v>1</v>
      </c>
      <c r="K488" s="102" t="str">
        <f>IF(J488=1,"ORO",IF(J488=2,"PLATA",IF(J488=3,"BRONCE","")))</f>
        <v>ORO</v>
      </c>
    </row>
    <row r="489" spans="1:11" x14ac:dyDescent="0.25">
      <c r="A489" s="162"/>
      <c r="B489" s="157" t="s">
        <v>48</v>
      </c>
      <c r="C489" s="162" t="s">
        <v>233</v>
      </c>
      <c r="D489" s="157" t="s">
        <v>1532</v>
      </c>
      <c r="E489" s="157" t="s">
        <v>96</v>
      </c>
      <c r="F489" s="158" t="s">
        <v>1533</v>
      </c>
      <c r="G489" s="158" t="s">
        <v>3</v>
      </c>
      <c r="H489" s="158" t="s">
        <v>108</v>
      </c>
      <c r="I489" s="184" t="s">
        <v>1534</v>
      </c>
      <c r="J489" s="161">
        <v>1</v>
      </c>
      <c r="K489" s="161" t="str">
        <f>IF(J489=1,"ORO",IF(J489=2,"PLATA",IF(J489=3,"BRONCE","")))</f>
        <v>ORO</v>
      </c>
    </row>
    <row r="490" spans="1:11" x14ac:dyDescent="0.25">
      <c r="A490" s="163" t="s">
        <v>1378</v>
      </c>
      <c r="B490" s="157" t="s">
        <v>64</v>
      </c>
      <c r="C490" s="157" t="s">
        <v>907</v>
      </c>
      <c r="D490" s="157" t="s">
        <v>908</v>
      </c>
      <c r="E490" s="157" t="s">
        <v>96</v>
      </c>
      <c r="F490" s="158" t="s">
        <v>1156</v>
      </c>
      <c r="G490" s="157" t="s">
        <v>9</v>
      </c>
      <c r="H490" s="158" t="s">
        <v>108</v>
      </c>
      <c r="I490" s="184" t="s">
        <v>1524</v>
      </c>
      <c r="J490" s="161">
        <v>1</v>
      </c>
      <c r="K490" s="161" t="str">
        <f>IF(J490=1,"ORO",IF(J490=2,"PLATA",IF(J490=3,"BRONCE","")))</f>
        <v>ORO</v>
      </c>
    </row>
    <row r="491" spans="1:11" x14ac:dyDescent="0.25">
      <c r="A491" s="128" t="s">
        <v>1343</v>
      </c>
      <c r="B491" s="110" t="s">
        <v>592</v>
      </c>
      <c r="C491" s="110" t="s">
        <v>1053</v>
      </c>
      <c r="D491" s="110" t="s">
        <v>1054</v>
      </c>
      <c r="E491" s="115" t="s">
        <v>96</v>
      </c>
      <c r="F491" s="118" t="s">
        <v>100</v>
      </c>
      <c r="G491" s="115" t="s">
        <v>9</v>
      </c>
      <c r="H491" s="118" t="s">
        <v>108</v>
      </c>
      <c r="I491" s="183" t="s">
        <v>1525</v>
      </c>
      <c r="J491" s="102">
        <v>1</v>
      </c>
      <c r="K491" s="102" t="str">
        <f>IF(J491=1,"ORO",IF(J491=2,"PLATA",IF(J491=3,"BRONCE","")))</f>
        <v>ORO</v>
      </c>
    </row>
    <row r="492" spans="1:11" x14ac:dyDescent="0.25">
      <c r="A492" s="128" t="s">
        <v>1339</v>
      </c>
      <c r="B492" s="115" t="s">
        <v>804</v>
      </c>
      <c r="C492" s="115" t="s">
        <v>805</v>
      </c>
      <c r="D492" s="115" t="s">
        <v>409</v>
      </c>
      <c r="E492" s="115" t="s">
        <v>96</v>
      </c>
      <c r="F492" s="118" t="s">
        <v>101</v>
      </c>
      <c r="G492" s="115" t="s">
        <v>9</v>
      </c>
      <c r="H492" s="118" t="s">
        <v>108</v>
      </c>
      <c r="I492" s="183" t="s">
        <v>1526</v>
      </c>
      <c r="J492" s="102">
        <v>2</v>
      </c>
      <c r="K492" s="102" t="str">
        <f>IF(J492=1,"ORO",IF(J492=2,"PLATA",IF(J492=3,"BRONCE","")))</f>
        <v>PLATA</v>
      </c>
    </row>
    <row r="493" spans="1:11" x14ac:dyDescent="0.25">
      <c r="A493" s="128" t="s">
        <v>1385</v>
      </c>
      <c r="B493" s="118" t="s">
        <v>452</v>
      </c>
      <c r="C493" s="115" t="s">
        <v>453</v>
      </c>
      <c r="D493" s="118" t="s">
        <v>454</v>
      </c>
      <c r="E493" s="115" t="s">
        <v>96</v>
      </c>
      <c r="F493" s="118" t="s">
        <v>99</v>
      </c>
      <c r="G493" s="115" t="s">
        <v>8</v>
      </c>
      <c r="H493" s="118" t="s">
        <v>108</v>
      </c>
      <c r="I493" s="183" t="s">
        <v>1527</v>
      </c>
      <c r="J493" s="102">
        <v>1</v>
      </c>
      <c r="K493" s="102" t="str">
        <f>IF(J493=1,"ORO",IF(J493=2,"PLATA",IF(J493=3,"BRONCE","")))</f>
        <v>ORO</v>
      </c>
    </row>
    <row r="494" spans="1:11" x14ac:dyDescent="0.25">
      <c r="A494" s="128" t="s">
        <v>1422</v>
      </c>
      <c r="B494" s="118" t="s">
        <v>143</v>
      </c>
      <c r="C494" s="118" t="s">
        <v>144</v>
      </c>
      <c r="D494" s="118" t="s">
        <v>145</v>
      </c>
      <c r="E494" s="115" t="s">
        <v>96</v>
      </c>
      <c r="F494" s="118" t="s">
        <v>99</v>
      </c>
      <c r="G494" s="118" t="s">
        <v>10</v>
      </c>
      <c r="H494" s="118" t="s">
        <v>108</v>
      </c>
      <c r="I494" s="183" t="s">
        <v>1528</v>
      </c>
      <c r="J494" s="102">
        <v>1</v>
      </c>
      <c r="K494" s="102" t="str">
        <f>IF(J494=1,"ORO",IF(J494=2,"PLATA",IF(J494=3,"BRONCE","")))</f>
        <v>ORO</v>
      </c>
    </row>
    <row r="495" spans="1:11" x14ac:dyDescent="0.25">
      <c r="A495" s="128" t="s">
        <v>1448</v>
      </c>
      <c r="B495" s="115" t="s">
        <v>413</v>
      </c>
      <c r="C495" s="115" t="s">
        <v>1059</v>
      </c>
      <c r="D495" s="115" t="s">
        <v>1060</v>
      </c>
      <c r="E495" s="115" t="s">
        <v>96</v>
      </c>
      <c r="F495" s="118" t="s">
        <v>102</v>
      </c>
      <c r="G495" s="118" t="s">
        <v>11</v>
      </c>
      <c r="H495" s="118" t="s">
        <v>108</v>
      </c>
      <c r="I495" s="183" t="s">
        <v>1529</v>
      </c>
      <c r="J495" s="102">
        <v>1</v>
      </c>
      <c r="K495" s="102" t="str">
        <f>IF(J495=1,"ORO",IF(J495=2,"PLATA",IF(J495=3,"BRONCE","")))</f>
        <v>ORO</v>
      </c>
    </row>
    <row r="496" spans="1:11" x14ac:dyDescent="0.25">
      <c r="A496" s="128" t="s">
        <v>1452</v>
      </c>
      <c r="B496" s="115" t="s">
        <v>800</v>
      </c>
      <c r="C496" s="115" t="s">
        <v>914</v>
      </c>
      <c r="D496" s="115" t="s">
        <v>799</v>
      </c>
      <c r="E496" s="115" t="s">
        <v>96</v>
      </c>
      <c r="F496" s="118" t="s">
        <v>101</v>
      </c>
      <c r="G496" s="118" t="s">
        <v>11</v>
      </c>
      <c r="H496" s="118" t="s">
        <v>108</v>
      </c>
      <c r="I496" s="183" t="s">
        <v>1530</v>
      </c>
      <c r="J496" s="102">
        <v>2</v>
      </c>
      <c r="K496" s="102" t="str">
        <f>IF(J496=1,"ORO",IF(J496=2,"PLATA",IF(J496=3,"BRONCE","")))</f>
        <v>PLATA</v>
      </c>
    </row>
    <row r="497" spans="1:11" x14ac:dyDescent="0.25">
      <c r="A497" s="128" t="s">
        <v>1460</v>
      </c>
      <c r="B497" s="115" t="s">
        <v>240</v>
      </c>
      <c r="C497" s="115" t="s">
        <v>241</v>
      </c>
      <c r="D497" s="115" t="s">
        <v>242</v>
      </c>
      <c r="E497" s="115" t="s">
        <v>96</v>
      </c>
      <c r="F497" s="115" t="s">
        <v>255</v>
      </c>
      <c r="G497" s="118" t="s">
        <v>6</v>
      </c>
      <c r="H497" s="118" t="s">
        <v>108</v>
      </c>
      <c r="I497" s="183" t="s">
        <v>1531</v>
      </c>
      <c r="J497" s="102">
        <v>1</v>
      </c>
      <c r="K497" s="102" t="str">
        <f>IF(J497=1,"ORO",IF(J497=2,"PLATA",IF(J497=3,"BRONCE","")))</f>
        <v>ORO</v>
      </c>
    </row>
    <row r="498" spans="1:11" x14ac:dyDescent="0.25">
      <c r="A498" s="130" t="s">
        <v>1473</v>
      </c>
      <c r="B498" s="128" t="s">
        <v>268</v>
      </c>
      <c r="C498" s="115" t="s">
        <v>245</v>
      </c>
      <c r="D498" s="115" t="s">
        <v>589</v>
      </c>
      <c r="E498" s="115" t="s">
        <v>96</v>
      </c>
      <c r="F498" s="118" t="s">
        <v>99</v>
      </c>
      <c r="G498" s="115" t="s">
        <v>91</v>
      </c>
      <c r="H498" s="118" t="s">
        <v>117</v>
      </c>
      <c r="I498" s="185" t="s">
        <v>1742</v>
      </c>
      <c r="J498" s="71">
        <v>1</v>
      </c>
      <c r="K498" s="102" t="str">
        <f>IF(J498=1,"ORO",IF(J498=2,"PLATA",IF(J498=3,"BRONCE","")))</f>
        <v>ORO</v>
      </c>
    </row>
    <row r="499" spans="1:11" x14ac:dyDescent="0.25">
      <c r="A499" s="128" t="s">
        <v>1248</v>
      </c>
      <c r="B499" s="116" t="s">
        <v>63</v>
      </c>
      <c r="C499" s="116" t="s">
        <v>357</v>
      </c>
      <c r="D499" s="116" t="s">
        <v>965</v>
      </c>
      <c r="E499" s="115" t="s">
        <v>96</v>
      </c>
      <c r="F499" s="116" t="s">
        <v>103</v>
      </c>
      <c r="G499" s="118" t="s">
        <v>13</v>
      </c>
      <c r="H499" s="115" t="s">
        <v>117</v>
      </c>
      <c r="I499" s="183" t="s">
        <v>1714</v>
      </c>
      <c r="J499" s="102">
        <v>1</v>
      </c>
      <c r="K499" s="102" t="str">
        <f>IF(J499=1,"ORO",IF(J499=2,"PLATA",IF(J499=3,"BRONCE","")))</f>
        <v>ORO</v>
      </c>
    </row>
    <row r="500" spans="1:11" x14ac:dyDescent="0.25">
      <c r="A500" s="128" t="s">
        <v>1228</v>
      </c>
      <c r="B500" s="120" t="s">
        <v>402</v>
      </c>
      <c r="C500" s="120" t="s">
        <v>780</v>
      </c>
      <c r="D500" s="120" t="s">
        <v>239</v>
      </c>
      <c r="E500" s="115" t="s">
        <v>96</v>
      </c>
      <c r="F500" s="118" t="s">
        <v>106</v>
      </c>
      <c r="G500" s="118" t="s">
        <v>13</v>
      </c>
      <c r="H500" s="115" t="s">
        <v>117</v>
      </c>
      <c r="I500" s="183" t="s">
        <v>1713</v>
      </c>
      <c r="J500" s="102">
        <v>2</v>
      </c>
      <c r="K500" s="102" t="str">
        <f>IF(J500=1,"ORO",IF(J500=2,"PLATA",IF(J500=3,"BRONCE","")))</f>
        <v>PLATA</v>
      </c>
    </row>
    <row r="501" spans="1:11" x14ac:dyDescent="0.25">
      <c r="A501" s="128" t="s">
        <v>1226</v>
      </c>
      <c r="B501" s="115" t="s">
        <v>1089</v>
      </c>
      <c r="C501" s="115" t="s">
        <v>269</v>
      </c>
      <c r="D501" s="115" t="s">
        <v>1090</v>
      </c>
      <c r="E501" s="115" t="s">
        <v>96</v>
      </c>
      <c r="F501" s="118" t="s">
        <v>102</v>
      </c>
      <c r="G501" s="118" t="s">
        <v>13</v>
      </c>
      <c r="H501" s="115" t="s">
        <v>117</v>
      </c>
      <c r="I501" s="183" t="s">
        <v>1712</v>
      </c>
      <c r="J501" s="102">
        <v>3</v>
      </c>
      <c r="K501" s="102" t="str">
        <f>IF(J501=1,"ORO",IF(J501=2,"PLATA",IF(J501=3,"BRONCE","")))</f>
        <v>BRONCE</v>
      </c>
    </row>
    <row r="502" spans="1:11" x14ac:dyDescent="0.25">
      <c r="A502" s="128" t="s">
        <v>1222</v>
      </c>
      <c r="B502" s="115" t="s">
        <v>235</v>
      </c>
      <c r="C502" s="115" t="s">
        <v>657</v>
      </c>
      <c r="D502" s="115" t="s">
        <v>658</v>
      </c>
      <c r="E502" s="115" t="s">
        <v>96</v>
      </c>
      <c r="F502" s="118" t="s">
        <v>99</v>
      </c>
      <c r="G502" s="118" t="s">
        <v>13</v>
      </c>
      <c r="H502" s="115" t="s">
        <v>117</v>
      </c>
      <c r="I502" s="183" t="s">
        <v>1710</v>
      </c>
      <c r="J502" s="102">
        <v>4</v>
      </c>
      <c r="K502" s="102" t="str">
        <f>IF(J502=1,"ORO",IF(J502=2,"PLATA",IF(J502=3,"BRONCE","")))</f>
        <v/>
      </c>
    </row>
    <row r="503" spans="1:11" x14ac:dyDescent="0.25">
      <c r="A503" s="128" t="s">
        <v>1223</v>
      </c>
      <c r="B503" s="118" t="s">
        <v>56</v>
      </c>
      <c r="C503" s="115" t="s">
        <v>59</v>
      </c>
      <c r="D503" s="118" t="s">
        <v>541</v>
      </c>
      <c r="E503" s="115" t="s">
        <v>96</v>
      </c>
      <c r="F503" s="118" t="s">
        <v>99</v>
      </c>
      <c r="G503" s="118" t="s">
        <v>13</v>
      </c>
      <c r="H503" s="115" t="s">
        <v>117</v>
      </c>
      <c r="I503" s="183" t="s">
        <v>1711</v>
      </c>
      <c r="J503" s="102">
        <v>5</v>
      </c>
      <c r="K503" s="102" t="str">
        <f>IF(J503=1,"ORO",IF(J503=2,"PLATA",IF(J503=3,"BRONCE","")))</f>
        <v/>
      </c>
    </row>
    <row r="504" spans="1:11" x14ac:dyDescent="0.25">
      <c r="A504" s="128" t="s">
        <v>1240</v>
      </c>
      <c r="B504" s="115" t="s">
        <v>1084</v>
      </c>
      <c r="C504" s="115" t="s">
        <v>1076</v>
      </c>
      <c r="D504" s="115" t="s">
        <v>1145</v>
      </c>
      <c r="E504" s="115" t="s">
        <v>96</v>
      </c>
      <c r="F504" s="118" t="s">
        <v>255</v>
      </c>
      <c r="G504" s="118" t="s">
        <v>13</v>
      </c>
      <c r="H504" s="115" t="s">
        <v>117</v>
      </c>
      <c r="I504" s="183" t="s">
        <v>1709</v>
      </c>
      <c r="J504" s="102">
        <v>6</v>
      </c>
      <c r="K504" s="102" t="str">
        <f>IF(J504=1,"ORO",IF(J504=2,"PLATA",IF(J504=3,"BRONCE","")))</f>
        <v/>
      </c>
    </row>
    <row r="505" spans="1:11" x14ac:dyDescent="0.25">
      <c r="A505" s="129" t="s">
        <v>1477</v>
      </c>
      <c r="B505" s="115" t="s">
        <v>24</v>
      </c>
      <c r="C505" s="115" t="s">
        <v>269</v>
      </c>
      <c r="D505" s="115" t="s">
        <v>1146</v>
      </c>
      <c r="E505" s="115" t="s">
        <v>96</v>
      </c>
      <c r="F505" s="118" t="s">
        <v>255</v>
      </c>
      <c r="G505" s="118" t="s">
        <v>13</v>
      </c>
      <c r="H505" s="115" t="s">
        <v>117</v>
      </c>
      <c r="I505" s="183" t="s">
        <v>1715</v>
      </c>
      <c r="J505" s="102">
        <v>7</v>
      </c>
      <c r="K505" s="102" t="str">
        <f>IF(J505=1,"ORO",IF(J505=2,"PLATA",IF(J505=3,"BRONCE","")))</f>
        <v/>
      </c>
    </row>
    <row r="506" spans="1:11" x14ac:dyDescent="0.25">
      <c r="A506" s="128" t="s">
        <v>1288</v>
      </c>
      <c r="B506" s="118" t="s">
        <v>542</v>
      </c>
      <c r="C506" s="115" t="s">
        <v>253</v>
      </c>
      <c r="D506" s="118" t="s">
        <v>242</v>
      </c>
      <c r="E506" s="115" t="s">
        <v>96</v>
      </c>
      <c r="F506" s="118" t="s">
        <v>99</v>
      </c>
      <c r="G506" s="118" t="s">
        <v>4</v>
      </c>
      <c r="H506" s="115" t="s">
        <v>117</v>
      </c>
      <c r="I506" s="183" t="s">
        <v>1719</v>
      </c>
      <c r="J506" s="102">
        <v>1</v>
      </c>
      <c r="K506" s="102" t="str">
        <f>IF(J506=1,"ORO",IF(J506=2,"PLATA",IF(J506=3,"BRONCE","")))</f>
        <v>ORO</v>
      </c>
    </row>
    <row r="507" spans="1:11" x14ac:dyDescent="0.25">
      <c r="A507" s="128" t="s">
        <v>1275</v>
      </c>
      <c r="B507" s="115" t="s">
        <v>32</v>
      </c>
      <c r="C507" s="115" t="s">
        <v>28</v>
      </c>
      <c r="D507" s="115" t="s">
        <v>1148</v>
      </c>
      <c r="E507" s="115" t="s">
        <v>96</v>
      </c>
      <c r="F507" s="118" t="s">
        <v>255</v>
      </c>
      <c r="G507" s="118" t="s">
        <v>4</v>
      </c>
      <c r="H507" s="115" t="s">
        <v>117</v>
      </c>
      <c r="I507" s="183" t="s">
        <v>1717</v>
      </c>
      <c r="J507" s="102">
        <v>2</v>
      </c>
      <c r="K507" s="102" t="str">
        <f>IF(J507=1,"ORO",IF(J507=2,"PLATA",IF(J507=3,"BRONCE","")))</f>
        <v>PLATA</v>
      </c>
    </row>
    <row r="508" spans="1:11" x14ac:dyDescent="0.25">
      <c r="A508" s="128" t="s">
        <v>1274</v>
      </c>
      <c r="B508" s="115" t="s">
        <v>35</v>
      </c>
      <c r="C508" s="115" t="s">
        <v>247</v>
      </c>
      <c r="D508" s="115" t="s">
        <v>1147</v>
      </c>
      <c r="E508" s="115" t="s">
        <v>96</v>
      </c>
      <c r="F508" s="118" t="s">
        <v>255</v>
      </c>
      <c r="G508" s="118" t="s">
        <v>4</v>
      </c>
      <c r="H508" s="115" t="s">
        <v>117</v>
      </c>
      <c r="I508" s="183" t="s">
        <v>1718</v>
      </c>
      <c r="J508" s="102">
        <v>3</v>
      </c>
      <c r="K508" s="102" t="str">
        <f>IF(J508=1,"ORO",IF(J508=2,"PLATA",IF(J508=3,"BRONCE","")))</f>
        <v>BRONCE</v>
      </c>
    </row>
    <row r="509" spans="1:11" x14ac:dyDescent="0.25">
      <c r="A509" s="128" t="s">
        <v>1260</v>
      </c>
      <c r="B509" s="115" t="s">
        <v>663</v>
      </c>
      <c r="C509" s="115" t="s">
        <v>664</v>
      </c>
      <c r="D509" s="115" t="s">
        <v>665</v>
      </c>
      <c r="E509" s="115" t="s">
        <v>96</v>
      </c>
      <c r="F509" s="118" t="s">
        <v>99</v>
      </c>
      <c r="G509" s="118" t="s">
        <v>4</v>
      </c>
      <c r="H509" s="115" t="s">
        <v>117</v>
      </c>
      <c r="I509" s="183" t="s">
        <v>1720</v>
      </c>
      <c r="J509" s="102">
        <v>4</v>
      </c>
      <c r="K509" s="102" t="str">
        <f>IF(J509=1,"ORO",IF(J509=2,"PLATA",IF(J509=3,"BRONCE","")))</f>
        <v/>
      </c>
    </row>
    <row r="510" spans="1:11" x14ac:dyDescent="0.25">
      <c r="A510" s="128" t="s">
        <v>1270</v>
      </c>
      <c r="B510" s="110" t="s">
        <v>269</v>
      </c>
      <c r="C510" s="110" t="s">
        <v>35</v>
      </c>
      <c r="D510" s="110" t="s">
        <v>1032</v>
      </c>
      <c r="E510" s="115" t="s">
        <v>96</v>
      </c>
      <c r="F510" s="118" t="s">
        <v>100</v>
      </c>
      <c r="G510" s="118" t="s">
        <v>4</v>
      </c>
      <c r="H510" s="115" t="s">
        <v>117</v>
      </c>
      <c r="I510" s="183" t="s">
        <v>1716</v>
      </c>
      <c r="J510" s="102">
        <v>5</v>
      </c>
      <c r="K510" s="102" t="str">
        <f>IF(J510=1,"ORO",IF(J510=2,"PLATA",IF(J510=3,"BRONCE","")))</f>
        <v/>
      </c>
    </row>
    <row r="511" spans="1:11" x14ac:dyDescent="0.25">
      <c r="A511" s="128" t="s">
        <v>1337</v>
      </c>
      <c r="B511" s="115" t="s">
        <v>258</v>
      </c>
      <c r="C511" s="115" t="s">
        <v>1087</v>
      </c>
      <c r="D511" s="115" t="s">
        <v>1088</v>
      </c>
      <c r="E511" s="115" t="s">
        <v>96</v>
      </c>
      <c r="F511" s="118" t="s">
        <v>102</v>
      </c>
      <c r="G511" s="118" t="s">
        <v>3</v>
      </c>
      <c r="H511" s="115" t="s">
        <v>117</v>
      </c>
      <c r="I511" s="183" t="s">
        <v>1721</v>
      </c>
      <c r="J511" s="102">
        <v>1</v>
      </c>
      <c r="K511" s="102" t="str">
        <f>IF(J511=1,"ORO",IF(J511=2,"PLATA",IF(J511=3,"BRONCE","")))</f>
        <v>ORO</v>
      </c>
    </row>
    <row r="512" spans="1:11" x14ac:dyDescent="0.25">
      <c r="A512" s="128" t="s">
        <v>1323</v>
      </c>
      <c r="B512" s="120" t="s">
        <v>778</v>
      </c>
      <c r="C512" s="120" t="s">
        <v>784</v>
      </c>
      <c r="D512" s="120" t="s">
        <v>793</v>
      </c>
      <c r="E512" s="115" t="s">
        <v>96</v>
      </c>
      <c r="F512" s="118" t="s">
        <v>106</v>
      </c>
      <c r="G512" s="118" t="s">
        <v>3</v>
      </c>
      <c r="H512" s="115" t="s">
        <v>117</v>
      </c>
      <c r="I512" s="183" t="s">
        <v>1722</v>
      </c>
      <c r="J512" s="102">
        <v>2</v>
      </c>
      <c r="K512" s="102" t="str">
        <f>IF(J512=1,"ORO",IF(J512=2,"PLATA",IF(J512=3,"BRONCE","")))</f>
        <v>PLATA</v>
      </c>
    </row>
    <row r="513" spans="1:11" x14ac:dyDescent="0.25">
      <c r="A513" s="128" t="s">
        <v>1369</v>
      </c>
      <c r="B513" s="115" t="s">
        <v>1095</v>
      </c>
      <c r="C513" s="115" t="s">
        <v>1078</v>
      </c>
      <c r="D513" s="115" t="s">
        <v>1096</v>
      </c>
      <c r="E513" s="115" t="s">
        <v>96</v>
      </c>
      <c r="F513" s="118" t="s">
        <v>102</v>
      </c>
      <c r="G513" s="115" t="s">
        <v>9</v>
      </c>
      <c r="H513" s="115" t="s">
        <v>117</v>
      </c>
      <c r="I513" s="183" t="s">
        <v>1727</v>
      </c>
      <c r="J513" s="102">
        <v>1</v>
      </c>
      <c r="K513" s="102" t="str">
        <f>IF(J513=1,"ORO",IF(J513=2,"PLATA",IF(J513=3,"BRONCE","")))</f>
        <v>ORO</v>
      </c>
    </row>
    <row r="514" spans="1:11" x14ac:dyDescent="0.25">
      <c r="A514" s="128" t="s">
        <v>1371</v>
      </c>
      <c r="B514" s="120" t="s">
        <v>774</v>
      </c>
      <c r="C514" s="120" t="s">
        <v>48</v>
      </c>
      <c r="D514" s="120" t="s">
        <v>787</v>
      </c>
      <c r="E514" s="115" t="s">
        <v>96</v>
      </c>
      <c r="F514" s="118" t="s">
        <v>106</v>
      </c>
      <c r="G514" s="115" t="s">
        <v>9</v>
      </c>
      <c r="H514" s="115" t="s">
        <v>117</v>
      </c>
      <c r="I514" s="183" t="s">
        <v>1729</v>
      </c>
      <c r="J514" s="102">
        <v>2</v>
      </c>
      <c r="K514" s="102" t="str">
        <f>IF(J514=1,"ORO",IF(J514=2,"PLATA",IF(J514=3,"BRONCE","")))</f>
        <v>PLATA</v>
      </c>
    </row>
    <row r="515" spans="1:11" x14ac:dyDescent="0.25">
      <c r="A515" s="128" t="s">
        <v>1346</v>
      </c>
      <c r="B515" s="115" t="s">
        <v>260</v>
      </c>
      <c r="C515" s="115" t="s">
        <v>32</v>
      </c>
      <c r="D515" s="115" t="s">
        <v>261</v>
      </c>
      <c r="E515" s="115" t="s">
        <v>96</v>
      </c>
      <c r="F515" s="118" t="s">
        <v>255</v>
      </c>
      <c r="G515" s="115" t="s">
        <v>9</v>
      </c>
      <c r="H515" s="115" t="s">
        <v>117</v>
      </c>
      <c r="I515" s="183" t="s">
        <v>1723</v>
      </c>
      <c r="J515" s="102">
        <v>3</v>
      </c>
      <c r="K515" s="102" t="str">
        <f>IF(J515=1,"ORO",IF(J515=2,"PLATA",IF(J515=3,"BRONCE","")))</f>
        <v>BRONCE</v>
      </c>
    </row>
    <row r="516" spans="1:11" x14ac:dyDescent="0.25">
      <c r="A516" s="128" t="s">
        <v>1372</v>
      </c>
      <c r="B516" s="120" t="s">
        <v>175</v>
      </c>
      <c r="C516" s="120" t="s">
        <v>670</v>
      </c>
      <c r="D516" s="120" t="s">
        <v>789</v>
      </c>
      <c r="E516" s="115" t="s">
        <v>96</v>
      </c>
      <c r="F516" s="118" t="s">
        <v>106</v>
      </c>
      <c r="G516" s="115" t="s">
        <v>9</v>
      </c>
      <c r="H516" s="115" t="s">
        <v>117</v>
      </c>
      <c r="I516" s="183" t="s">
        <v>1728</v>
      </c>
      <c r="J516" s="102">
        <v>4</v>
      </c>
      <c r="K516" s="102" t="str">
        <f>IF(J516=1,"ORO",IF(J516=2,"PLATA",IF(J516=3,"BRONCE","")))</f>
        <v/>
      </c>
    </row>
    <row r="517" spans="1:11" x14ac:dyDescent="0.25">
      <c r="A517" s="128" t="s">
        <v>1370</v>
      </c>
      <c r="B517" s="115" t="s">
        <v>254</v>
      </c>
      <c r="C517" s="115" t="s">
        <v>1073</v>
      </c>
      <c r="D517" s="115" t="s">
        <v>1074</v>
      </c>
      <c r="E517" s="115" t="s">
        <v>96</v>
      </c>
      <c r="F517" s="118" t="s">
        <v>102</v>
      </c>
      <c r="G517" s="115" t="s">
        <v>9</v>
      </c>
      <c r="H517" s="115" t="s">
        <v>117</v>
      </c>
      <c r="I517" s="183" t="s">
        <v>1726</v>
      </c>
      <c r="J517" s="102">
        <v>5</v>
      </c>
      <c r="K517" s="102" t="str">
        <f>IF(J517=1,"ORO",IF(J517=2,"PLATA",IF(J517=3,"BRONCE","")))</f>
        <v/>
      </c>
    </row>
    <row r="518" spans="1:11" x14ac:dyDescent="0.25">
      <c r="A518" s="128" t="s">
        <v>1360</v>
      </c>
      <c r="B518" s="118" t="s">
        <v>558</v>
      </c>
      <c r="C518" s="115" t="s">
        <v>597</v>
      </c>
      <c r="D518" s="118" t="s">
        <v>264</v>
      </c>
      <c r="E518" s="115" t="s">
        <v>96</v>
      </c>
      <c r="F518" s="118" t="s">
        <v>99</v>
      </c>
      <c r="G518" s="118" t="s">
        <v>9</v>
      </c>
      <c r="H518" s="115" t="s">
        <v>117</v>
      </c>
      <c r="I518" s="183" t="s">
        <v>1724</v>
      </c>
      <c r="J518" s="102">
        <v>6</v>
      </c>
      <c r="K518" s="102" t="str">
        <f>IF(J518=1,"ORO",IF(J518=2,"PLATA",IF(J518=3,"BRONCE","")))</f>
        <v/>
      </c>
    </row>
    <row r="519" spans="1:11" x14ac:dyDescent="0.25">
      <c r="A519" s="128" t="s">
        <v>1362</v>
      </c>
      <c r="B519" s="115" t="s">
        <v>196</v>
      </c>
      <c r="C519" s="115" t="s">
        <v>23</v>
      </c>
      <c r="D519" s="115" t="s">
        <v>197</v>
      </c>
      <c r="E519" s="115" t="s">
        <v>96</v>
      </c>
      <c r="F519" s="118" t="s">
        <v>99</v>
      </c>
      <c r="G519" s="115" t="s">
        <v>9</v>
      </c>
      <c r="H519" s="115" t="s">
        <v>117</v>
      </c>
      <c r="I519" s="183" t="s">
        <v>1725</v>
      </c>
      <c r="J519" s="102">
        <v>7</v>
      </c>
      <c r="K519" s="102" t="str">
        <f>IF(J519=1,"ORO",IF(J519=2,"PLATA",IF(J519=3,"BRONCE","")))</f>
        <v/>
      </c>
    </row>
    <row r="520" spans="1:11" x14ac:dyDescent="0.25">
      <c r="A520" s="128" t="s">
        <v>1396</v>
      </c>
      <c r="B520" s="116" t="s">
        <v>826</v>
      </c>
      <c r="C520" s="116" t="s">
        <v>914</v>
      </c>
      <c r="D520" s="116" t="s">
        <v>990</v>
      </c>
      <c r="E520" s="115" t="s">
        <v>96</v>
      </c>
      <c r="F520" s="116" t="s">
        <v>103</v>
      </c>
      <c r="G520" s="115" t="s">
        <v>8</v>
      </c>
      <c r="H520" s="115" t="s">
        <v>117</v>
      </c>
      <c r="I520" s="183" t="s">
        <v>1734</v>
      </c>
      <c r="J520" s="102">
        <v>1</v>
      </c>
      <c r="K520" s="102" t="str">
        <f>IF(J520=1,"ORO",IF(J520=2,"PLATA",IF(J520=3,"BRONCE","")))</f>
        <v>ORO</v>
      </c>
    </row>
    <row r="521" spans="1:11" x14ac:dyDescent="0.25">
      <c r="A521" s="128" t="s">
        <v>1400</v>
      </c>
      <c r="B521" s="115" t="s">
        <v>245</v>
      </c>
      <c r="C521" s="115" t="s">
        <v>246</v>
      </c>
      <c r="D521" s="115" t="s">
        <v>25</v>
      </c>
      <c r="E521" s="115" t="s">
        <v>96</v>
      </c>
      <c r="F521" s="118" t="s">
        <v>255</v>
      </c>
      <c r="G521" s="115" t="s">
        <v>8</v>
      </c>
      <c r="H521" s="115" t="s">
        <v>117</v>
      </c>
      <c r="I521" s="183" t="s">
        <v>1731</v>
      </c>
      <c r="J521" s="102">
        <v>2</v>
      </c>
      <c r="K521" s="102" t="str">
        <f>IF(J521=1,"ORO",IF(J521=2,"PLATA",IF(J521=3,"BRONCE","")))</f>
        <v>PLATA</v>
      </c>
    </row>
    <row r="522" spans="1:11" x14ac:dyDescent="0.25">
      <c r="A522" s="128" t="s">
        <v>1386</v>
      </c>
      <c r="B522" s="118" t="s">
        <v>551</v>
      </c>
      <c r="C522" s="115" t="s">
        <v>83</v>
      </c>
      <c r="D522" s="118" t="s">
        <v>609</v>
      </c>
      <c r="E522" s="115" t="s">
        <v>96</v>
      </c>
      <c r="F522" s="118" t="s">
        <v>99</v>
      </c>
      <c r="G522" s="115" t="s">
        <v>8</v>
      </c>
      <c r="H522" s="115" t="s">
        <v>117</v>
      </c>
      <c r="I522" s="183" t="s">
        <v>1732</v>
      </c>
      <c r="J522" s="102">
        <v>3</v>
      </c>
      <c r="K522" s="102" t="str">
        <f>IF(J522=1,"ORO",IF(J522=2,"PLATA",IF(J522=3,"BRONCE","")))</f>
        <v>BRONCE</v>
      </c>
    </row>
    <row r="523" spans="1:11" x14ac:dyDescent="0.25">
      <c r="A523" s="128" t="s">
        <v>1395</v>
      </c>
      <c r="B523" s="116" t="s">
        <v>987</v>
      </c>
      <c r="C523" s="116" t="s">
        <v>988</v>
      </c>
      <c r="D523" s="116" t="s">
        <v>989</v>
      </c>
      <c r="E523" s="115" t="s">
        <v>96</v>
      </c>
      <c r="F523" s="116" t="s">
        <v>103</v>
      </c>
      <c r="G523" s="115" t="s">
        <v>8</v>
      </c>
      <c r="H523" s="115" t="s">
        <v>117</v>
      </c>
      <c r="I523" s="183" t="s">
        <v>1733</v>
      </c>
      <c r="J523" s="102">
        <v>4</v>
      </c>
      <c r="K523" s="102" t="str">
        <f>IF(J523=1,"ORO",IF(J523=2,"PLATA",IF(J523=3,"BRONCE","")))</f>
        <v/>
      </c>
    </row>
    <row r="524" spans="1:11" x14ac:dyDescent="0.25">
      <c r="A524" s="128" t="s">
        <v>1402</v>
      </c>
      <c r="B524" s="115" t="s">
        <v>43</v>
      </c>
      <c r="C524" s="115" t="s">
        <v>44</v>
      </c>
      <c r="D524" s="115" t="s">
        <v>18</v>
      </c>
      <c r="E524" s="115" t="s">
        <v>96</v>
      </c>
      <c r="F524" s="118" t="s">
        <v>255</v>
      </c>
      <c r="G524" s="115" t="s">
        <v>8</v>
      </c>
      <c r="H524" s="115" t="s">
        <v>117</v>
      </c>
      <c r="I524" s="183" t="s">
        <v>1730</v>
      </c>
      <c r="J524" s="102">
        <v>5</v>
      </c>
      <c r="K524" s="102" t="str">
        <f>IF(J524=1,"ORO",IF(J524=2,"PLATA",IF(J524=3,"BRONCE","")))</f>
        <v/>
      </c>
    </row>
    <row r="525" spans="1:11" x14ac:dyDescent="0.25">
      <c r="A525" s="128" t="s">
        <v>1438</v>
      </c>
      <c r="B525" s="110" t="s">
        <v>604</v>
      </c>
      <c r="C525" s="110" t="s">
        <v>175</v>
      </c>
      <c r="D525" s="110" t="s">
        <v>1045</v>
      </c>
      <c r="E525" s="115" t="s">
        <v>96</v>
      </c>
      <c r="F525" s="118" t="s">
        <v>100</v>
      </c>
      <c r="G525" s="118" t="s">
        <v>10</v>
      </c>
      <c r="H525" s="115" t="s">
        <v>117</v>
      </c>
      <c r="I525" s="183" t="s">
        <v>1736</v>
      </c>
      <c r="J525" s="102">
        <v>1</v>
      </c>
      <c r="K525" s="102" t="str">
        <f>IF(J525=1,"ORO",IF(J525=2,"PLATA",IF(J525=3,"BRONCE","")))</f>
        <v>ORO</v>
      </c>
    </row>
    <row r="526" spans="1:11" x14ac:dyDescent="0.25">
      <c r="A526" s="128" t="s">
        <v>1433</v>
      </c>
      <c r="B526" s="115" t="s">
        <v>224</v>
      </c>
      <c r="C526" s="115" t="s">
        <v>914</v>
      </c>
      <c r="D526" s="115" t="s">
        <v>259</v>
      </c>
      <c r="E526" s="115" t="s">
        <v>96</v>
      </c>
      <c r="F526" s="118" t="s">
        <v>101</v>
      </c>
      <c r="G526" s="118" t="s">
        <v>10</v>
      </c>
      <c r="H526" s="115" t="s">
        <v>117</v>
      </c>
      <c r="I526" s="183" t="s">
        <v>1737</v>
      </c>
      <c r="J526" s="102">
        <v>2</v>
      </c>
      <c r="K526" s="102" t="str">
        <f>IF(J526=1,"ORO",IF(J526=2,"PLATA",IF(J526=3,"BRONCE","")))</f>
        <v>PLATA</v>
      </c>
    </row>
    <row r="527" spans="1:11" x14ac:dyDescent="0.25">
      <c r="A527" s="128" t="s">
        <v>1437</v>
      </c>
      <c r="B527" s="110" t="s">
        <v>398</v>
      </c>
      <c r="C527" s="110" t="s">
        <v>1042</v>
      </c>
      <c r="D527" s="110" t="s">
        <v>399</v>
      </c>
      <c r="E527" s="115" t="s">
        <v>96</v>
      </c>
      <c r="F527" s="118" t="s">
        <v>100</v>
      </c>
      <c r="G527" s="118" t="s">
        <v>10</v>
      </c>
      <c r="H527" s="115" t="s">
        <v>117</v>
      </c>
      <c r="I527" s="183" t="s">
        <v>1735</v>
      </c>
      <c r="J527" s="102">
        <v>3</v>
      </c>
      <c r="K527" s="102" t="str">
        <f>IF(J527=1,"ORO",IF(J527=2,"PLATA",IF(J527=3,"BRONCE","")))</f>
        <v>BRONCE</v>
      </c>
    </row>
    <row r="528" spans="1:11" x14ac:dyDescent="0.25">
      <c r="A528" s="128" t="s">
        <v>1458</v>
      </c>
      <c r="B528" s="115" t="s">
        <v>645</v>
      </c>
      <c r="C528" s="115" t="s">
        <v>646</v>
      </c>
      <c r="D528" s="115" t="s">
        <v>647</v>
      </c>
      <c r="E528" s="115" t="s">
        <v>96</v>
      </c>
      <c r="F528" s="118" t="s">
        <v>99</v>
      </c>
      <c r="G528" s="118" t="s">
        <v>11</v>
      </c>
      <c r="H528" s="115" t="s">
        <v>117</v>
      </c>
      <c r="I528" s="183" t="s">
        <v>1738</v>
      </c>
      <c r="J528" s="102">
        <v>1</v>
      </c>
      <c r="K528" s="102" t="str">
        <f>IF(J528=1,"ORO",IF(J528=2,"PLATA",IF(J528=3,"BRONCE","")))</f>
        <v>ORO</v>
      </c>
    </row>
    <row r="529" spans="1:11" x14ac:dyDescent="0.25">
      <c r="A529" s="128" t="s">
        <v>1451</v>
      </c>
      <c r="B529" s="120" t="s">
        <v>775</v>
      </c>
      <c r="C529" s="120" t="s">
        <v>46</v>
      </c>
      <c r="D529" s="120" t="s">
        <v>788</v>
      </c>
      <c r="E529" s="115" t="s">
        <v>96</v>
      </c>
      <c r="F529" s="118" t="s">
        <v>106</v>
      </c>
      <c r="G529" s="118" t="s">
        <v>11</v>
      </c>
      <c r="H529" s="115" t="s">
        <v>117</v>
      </c>
      <c r="I529" s="183" t="s">
        <v>1741</v>
      </c>
      <c r="J529" s="102">
        <v>2</v>
      </c>
      <c r="K529" s="102" t="str">
        <f>IF(J529=1,"ORO",IF(J529=2,"PLATA",IF(J529=3,"BRONCE","")))</f>
        <v>PLATA</v>
      </c>
    </row>
    <row r="530" spans="1:11" x14ac:dyDescent="0.25">
      <c r="A530" s="128" t="s">
        <v>1448</v>
      </c>
      <c r="B530" s="115" t="s">
        <v>413</v>
      </c>
      <c r="C530" s="115" t="s">
        <v>1059</v>
      </c>
      <c r="D530" s="115" t="s">
        <v>1060</v>
      </c>
      <c r="E530" s="115" t="s">
        <v>96</v>
      </c>
      <c r="F530" s="118" t="s">
        <v>102</v>
      </c>
      <c r="G530" s="118" t="s">
        <v>11</v>
      </c>
      <c r="H530" s="115" t="s">
        <v>117</v>
      </c>
      <c r="I530" s="183" t="s">
        <v>1739</v>
      </c>
      <c r="J530" s="102">
        <v>3</v>
      </c>
      <c r="K530" s="102" t="str">
        <f>IF(J530=1,"ORO",IF(J530=2,"PLATA",IF(J530=3,"BRONCE","")))</f>
        <v>BRONCE</v>
      </c>
    </row>
    <row r="531" spans="1:11" x14ac:dyDescent="0.25">
      <c r="A531" s="128" t="s">
        <v>1450</v>
      </c>
      <c r="B531" s="115" t="s">
        <v>907</v>
      </c>
      <c r="C531" s="115" t="s">
        <v>1105</v>
      </c>
      <c r="D531" s="115" t="s">
        <v>1106</v>
      </c>
      <c r="E531" s="115" t="s">
        <v>96</v>
      </c>
      <c r="F531" s="118" t="s">
        <v>102</v>
      </c>
      <c r="G531" s="118" t="s">
        <v>11</v>
      </c>
      <c r="H531" s="115" t="s">
        <v>117</v>
      </c>
      <c r="I531" s="183" t="s">
        <v>1740</v>
      </c>
      <c r="J531" s="102">
        <v>4</v>
      </c>
      <c r="K531" s="102" t="str">
        <f>IF(J531=1,"ORO",IF(J531=2,"PLATA",IF(J531=3,"BRONCE","")))</f>
        <v/>
      </c>
    </row>
    <row r="532" spans="1:11" x14ac:dyDescent="0.25">
      <c r="A532" s="128" t="s">
        <v>1230</v>
      </c>
      <c r="B532" s="116" t="s">
        <v>234</v>
      </c>
      <c r="C532" s="116" t="s">
        <v>963</v>
      </c>
      <c r="D532" s="116" t="s">
        <v>964</v>
      </c>
      <c r="E532" s="115" t="s">
        <v>96</v>
      </c>
      <c r="F532" s="116" t="s">
        <v>103</v>
      </c>
      <c r="G532" s="118" t="s">
        <v>13</v>
      </c>
      <c r="H532" s="115" t="s">
        <v>115</v>
      </c>
      <c r="I532" s="183" t="s">
        <v>1677</v>
      </c>
      <c r="J532" s="102">
        <v>1</v>
      </c>
      <c r="K532" s="102" t="str">
        <f>IF(J532=1,"ORO",IF(J532=2,"PLATA",IF(J532=3,"BRONCE","")))</f>
        <v>ORO</v>
      </c>
    </row>
    <row r="533" spans="1:11" x14ac:dyDescent="0.25">
      <c r="A533" s="128" t="s">
        <v>1222</v>
      </c>
      <c r="B533" s="115" t="s">
        <v>235</v>
      </c>
      <c r="C533" s="115" t="s">
        <v>657</v>
      </c>
      <c r="D533" s="115" t="s">
        <v>658</v>
      </c>
      <c r="E533" s="115" t="s">
        <v>96</v>
      </c>
      <c r="F533" s="118" t="s">
        <v>99</v>
      </c>
      <c r="G533" s="118" t="s">
        <v>13</v>
      </c>
      <c r="H533" s="115" t="s">
        <v>115</v>
      </c>
      <c r="I533" s="183" t="s">
        <v>1674</v>
      </c>
      <c r="J533" s="102">
        <v>2</v>
      </c>
      <c r="K533" s="102" t="str">
        <f>IF(J533=1,"ORO",IF(J533=2,"PLATA",IF(J533=3,"BRONCE","")))</f>
        <v>PLATA</v>
      </c>
    </row>
    <row r="534" spans="1:11" x14ac:dyDescent="0.25">
      <c r="A534" s="128" t="s">
        <v>1225</v>
      </c>
      <c r="B534" s="116" t="s">
        <v>238</v>
      </c>
      <c r="C534" s="116" t="s">
        <v>169</v>
      </c>
      <c r="D534" s="116" t="s">
        <v>970</v>
      </c>
      <c r="E534" s="115" t="s">
        <v>96</v>
      </c>
      <c r="F534" s="116" t="s">
        <v>103</v>
      </c>
      <c r="G534" s="118" t="s">
        <v>13</v>
      </c>
      <c r="H534" s="115" t="s">
        <v>115</v>
      </c>
      <c r="I534" s="183" t="s">
        <v>1676</v>
      </c>
      <c r="J534" s="102">
        <v>3</v>
      </c>
      <c r="K534" s="102" t="str">
        <f>IF(J534=1,"ORO",IF(J534=2,"PLATA",IF(J534=3,"BRONCE","")))</f>
        <v>BRONCE</v>
      </c>
    </row>
    <row r="535" spans="1:11" x14ac:dyDescent="0.25">
      <c r="A535" s="128" t="s">
        <v>1226</v>
      </c>
      <c r="B535" s="115" t="s">
        <v>1089</v>
      </c>
      <c r="C535" s="115" t="s">
        <v>269</v>
      </c>
      <c r="D535" s="115" t="s">
        <v>1090</v>
      </c>
      <c r="E535" s="115" t="s">
        <v>96</v>
      </c>
      <c r="F535" s="118" t="s">
        <v>102</v>
      </c>
      <c r="G535" s="118" t="s">
        <v>13</v>
      </c>
      <c r="H535" s="115" t="s">
        <v>115</v>
      </c>
      <c r="I535" s="183" t="s">
        <v>1675</v>
      </c>
      <c r="J535" s="102">
        <v>4</v>
      </c>
      <c r="K535" s="102" t="str">
        <f>IF(J535=1,"ORO",IF(J535=2,"PLATA",IF(J535=3,"BRONCE","")))</f>
        <v/>
      </c>
    </row>
    <row r="536" spans="1:11" x14ac:dyDescent="0.25">
      <c r="A536" s="128" t="s">
        <v>1233</v>
      </c>
      <c r="B536" s="116" t="s">
        <v>46</v>
      </c>
      <c r="C536" s="116" t="s">
        <v>366</v>
      </c>
      <c r="D536" s="116" t="s">
        <v>969</v>
      </c>
      <c r="E536" s="115" t="s">
        <v>96</v>
      </c>
      <c r="F536" s="116" t="s">
        <v>103</v>
      </c>
      <c r="G536" s="118" t="s">
        <v>13</v>
      </c>
      <c r="H536" s="115" t="s">
        <v>115</v>
      </c>
      <c r="I536" s="183" t="s">
        <v>1678</v>
      </c>
      <c r="J536" s="102">
        <v>5</v>
      </c>
      <c r="K536" s="102" t="str">
        <f>IF(J536=1,"ORO",IF(J536=2,"PLATA",IF(J536=3,"BRONCE","")))</f>
        <v/>
      </c>
    </row>
    <row r="537" spans="1:11" x14ac:dyDescent="0.25">
      <c r="A537" s="128" t="s">
        <v>1260</v>
      </c>
      <c r="B537" s="115" t="s">
        <v>663</v>
      </c>
      <c r="C537" s="115" t="s">
        <v>664</v>
      </c>
      <c r="D537" s="115" t="s">
        <v>665</v>
      </c>
      <c r="E537" s="115" t="s">
        <v>96</v>
      </c>
      <c r="F537" s="118" t="s">
        <v>99</v>
      </c>
      <c r="G537" s="118" t="s">
        <v>4</v>
      </c>
      <c r="H537" s="115" t="s">
        <v>115</v>
      </c>
      <c r="I537" s="183" t="s">
        <v>1686</v>
      </c>
      <c r="J537" s="102">
        <v>1</v>
      </c>
      <c r="K537" s="102" t="str">
        <f>IF(J537=1,"ORO",IF(J537=2,"PLATA",IF(J537=3,"BRONCE","")))</f>
        <v>ORO</v>
      </c>
    </row>
    <row r="538" spans="1:11" x14ac:dyDescent="0.25">
      <c r="A538" s="128" t="s">
        <v>1269</v>
      </c>
      <c r="B538" s="110" t="s">
        <v>396</v>
      </c>
      <c r="C538" s="110" t="s">
        <v>1030</v>
      </c>
      <c r="D538" s="110" t="s">
        <v>1031</v>
      </c>
      <c r="E538" s="115" t="s">
        <v>96</v>
      </c>
      <c r="F538" s="118" t="s">
        <v>100</v>
      </c>
      <c r="G538" s="118" t="s">
        <v>4</v>
      </c>
      <c r="H538" s="115" t="s">
        <v>115</v>
      </c>
      <c r="I538" s="183" t="s">
        <v>1685</v>
      </c>
      <c r="J538" s="102">
        <v>2</v>
      </c>
      <c r="K538" s="102" t="str">
        <f>IF(J538=1,"ORO",IF(J538=2,"PLATA",IF(J538=3,"BRONCE","")))</f>
        <v>PLATA</v>
      </c>
    </row>
    <row r="539" spans="1:11" x14ac:dyDescent="0.25">
      <c r="A539" s="128" t="s">
        <v>1262</v>
      </c>
      <c r="B539" s="115" t="s">
        <v>1089</v>
      </c>
      <c r="C539" s="115" t="s">
        <v>1091</v>
      </c>
      <c r="D539" s="115" t="s">
        <v>1092</v>
      </c>
      <c r="E539" s="115" t="s">
        <v>96</v>
      </c>
      <c r="F539" s="118" t="s">
        <v>102</v>
      </c>
      <c r="G539" s="118" t="s">
        <v>4</v>
      </c>
      <c r="H539" s="115" t="s">
        <v>115</v>
      </c>
      <c r="I539" s="183" t="s">
        <v>1687</v>
      </c>
      <c r="J539" s="102">
        <v>3</v>
      </c>
      <c r="K539" s="102" t="str">
        <f>IF(J539=1,"ORO",IF(J539=2,"PLATA",IF(J539=3,"BRONCE","")))</f>
        <v>BRONCE</v>
      </c>
    </row>
    <row r="540" spans="1:11" x14ac:dyDescent="0.25">
      <c r="A540" s="128" t="s">
        <v>1286</v>
      </c>
      <c r="B540" s="120" t="s">
        <v>777</v>
      </c>
      <c r="C540" s="120" t="s">
        <v>407</v>
      </c>
      <c r="D540" s="120" t="s">
        <v>792</v>
      </c>
      <c r="E540" s="115" t="s">
        <v>96</v>
      </c>
      <c r="F540" s="118" t="s">
        <v>106</v>
      </c>
      <c r="G540" s="118" t="s">
        <v>4</v>
      </c>
      <c r="H540" s="115" t="s">
        <v>115</v>
      </c>
      <c r="I540" s="183" t="s">
        <v>1688</v>
      </c>
      <c r="J540" s="102">
        <v>4</v>
      </c>
      <c r="K540" s="102" t="str">
        <f>IF(J540=1,"ORO",IF(J540=2,"PLATA",IF(J540=3,"BRONCE","")))</f>
        <v/>
      </c>
    </row>
    <row r="541" spans="1:11" x14ac:dyDescent="0.25">
      <c r="A541" s="128" t="s">
        <v>1291</v>
      </c>
      <c r="B541" s="118" t="s">
        <v>179</v>
      </c>
      <c r="C541" s="118" t="s">
        <v>220</v>
      </c>
      <c r="D541" s="118" t="s">
        <v>180</v>
      </c>
      <c r="E541" s="115" t="s">
        <v>96</v>
      </c>
      <c r="F541" s="118" t="s">
        <v>99</v>
      </c>
      <c r="G541" s="118" t="s">
        <v>3</v>
      </c>
      <c r="H541" s="115" t="s">
        <v>115</v>
      </c>
      <c r="I541" s="183" t="s">
        <v>1690</v>
      </c>
      <c r="J541" s="102">
        <v>1</v>
      </c>
      <c r="K541" s="102" t="str">
        <f>IF(J541=1,"ORO",IF(J541=2,"PLATA",IF(J541=3,"BRONCE","")))</f>
        <v>ORO</v>
      </c>
    </row>
    <row r="542" spans="1:11" x14ac:dyDescent="0.25">
      <c r="A542" s="128" t="s">
        <v>1298</v>
      </c>
      <c r="B542" s="110" t="s">
        <v>826</v>
      </c>
      <c r="C542" s="110" t="s">
        <v>366</v>
      </c>
      <c r="D542" s="110" t="s">
        <v>561</v>
      </c>
      <c r="E542" s="115" t="s">
        <v>96</v>
      </c>
      <c r="F542" s="118" t="s">
        <v>100</v>
      </c>
      <c r="G542" s="118" t="s">
        <v>3</v>
      </c>
      <c r="H542" s="115" t="s">
        <v>115</v>
      </c>
      <c r="I542" s="183" t="s">
        <v>1689</v>
      </c>
      <c r="J542" s="102">
        <v>2</v>
      </c>
      <c r="K542" s="102" t="str">
        <f>IF(J542=1,"ORO",IF(J542=2,"PLATA",IF(J542=3,"BRONCE","")))</f>
        <v>PLATA</v>
      </c>
    </row>
    <row r="543" spans="1:11" x14ac:dyDescent="0.25">
      <c r="A543" s="128" t="s">
        <v>1336</v>
      </c>
      <c r="B543" s="116" t="s">
        <v>32</v>
      </c>
      <c r="C543" s="116" t="s">
        <v>435</v>
      </c>
      <c r="D543" s="116" t="s">
        <v>975</v>
      </c>
      <c r="E543" s="115" t="s">
        <v>96</v>
      </c>
      <c r="F543" s="116" t="s">
        <v>103</v>
      </c>
      <c r="G543" s="118" t="s">
        <v>3</v>
      </c>
      <c r="H543" s="115" t="s">
        <v>115</v>
      </c>
      <c r="I543" s="183" t="s">
        <v>1691</v>
      </c>
      <c r="J543" s="102">
        <v>3</v>
      </c>
      <c r="K543" s="102" t="str">
        <f>IF(J543=1,"ORO",IF(J543=2,"PLATA",IF(J543=3,"BRONCE","")))</f>
        <v>BRONCE</v>
      </c>
    </row>
    <row r="544" spans="1:11" x14ac:dyDescent="0.25">
      <c r="A544" s="128" t="s">
        <v>1323</v>
      </c>
      <c r="B544" s="120" t="s">
        <v>778</v>
      </c>
      <c r="C544" s="120" t="s">
        <v>784</v>
      </c>
      <c r="D544" s="120" t="s">
        <v>793</v>
      </c>
      <c r="E544" s="115" t="s">
        <v>96</v>
      </c>
      <c r="F544" s="118" t="s">
        <v>106</v>
      </c>
      <c r="G544" s="118" t="s">
        <v>3</v>
      </c>
      <c r="H544" s="115" t="s">
        <v>115</v>
      </c>
      <c r="I544" s="183" t="s">
        <v>1647</v>
      </c>
      <c r="J544" s="102">
        <v>4</v>
      </c>
      <c r="K544" s="102" t="str">
        <f>IF(J544=1,"ORO",IF(J544=2,"PLATA",IF(J544=3,"BRONCE","")))</f>
        <v/>
      </c>
    </row>
    <row r="545" spans="1:11" x14ac:dyDescent="0.25">
      <c r="A545" s="128" t="s">
        <v>1346</v>
      </c>
      <c r="B545" s="115" t="s">
        <v>260</v>
      </c>
      <c r="C545" s="115" t="s">
        <v>32</v>
      </c>
      <c r="D545" s="115" t="s">
        <v>261</v>
      </c>
      <c r="E545" s="115" t="s">
        <v>96</v>
      </c>
      <c r="F545" s="118" t="s">
        <v>255</v>
      </c>
      <c r="G545" s="115" t="s">
        <v>9</v>
      </c>
      <c r="H545" s="115" t="s">
        <v>115</v>
      </c>
      <c r="I545" s="183" t="s">
        <v>1679</v>
      </c>
      <c r="J545" s="102">
        <v>1</v>
      </c>
      <c r="K545" s="102" t="str">
        <f>IF(J545=1,"ORO",IF(J545=2,"PLATA",IF(J545=3,"BRONCE","")))</f>
        <v>ORO</v>
      </c>
    </row>
    <row r="546" spans="1:11" x14ac:dyDescent="0.25">
      <c r="A546" s="128" t="s">
        <v>1374</v>
      </c>
      <c r="B546" s="116" t="s">
        <v>389</v>
      </c>
      <c r="C546" s="116" t="s">
        <v>977</v>
      </c>
      <c r="D546" s="116" t="s">
        <v>979</v>
      </c>
      <c r="E546" s="115" t="s">
        <v>96</v>
      </c>
      <c r="F546" s="116" t="s">
        <v>103</v>
      </c>
      <c r="G546" s="115" t="s">
        <v>9</v>
      </c>
      <c r="H546" s="115" t="s">
        <v>115</v>
      </c>
      <c r="I546" s="183" t="s">
        <v>1684</v>
      </c>
      <c r="J546" s="102">
        <v>2</v>
      </c>
      <c r="K546" s="102" t="str">
        <f>IF(J546=1,"ORO",IF(J546=2,"PLATA",IF(J546=3,"BRONCE","")))</f>
        <v>PLATA</v>
      </c>
    </row>
    <row r="547" spans="1:11" x14ac:dyDescent="0.25">
      <c r="A547" s="128" t="s">
        <v>1350</v>
      </c>
      <c r="B547" s="118" t="s">
        <v>63</v>
      </c>
      <c r="C547" s="118" t="s">
        <v>64</v>
      </c>
      <c r="D547" s="118" t="s">
        <v>71</v>
      </c>
      <c r="E547" s="115" t="s">
        <v>96</v>
      </c>
      <c r="F547" s="118" t="s">
        <v>99</v>
      </c>
      <c r="G547" s="118" t="s">
        <v>9</v>
      </c>
      <c r="H547" s="115" t="s">
        <v>115</v>
      </c>
      <c r="I547" s="183" t="s">
        <v>1681</v>
      </c>
      <c r="J547" s="102">
        <v>3</v>
      </c>
      <c r="K547" s="102" t="str">
        <f>IF(J547=1,"ORO",IF(J547=2,"PLATA",IF(J547=3,"BRONCE","")))</f>
        <v>BRONCE</v>
      </c>
    </row>
    <row r="548" spans="1:11" x14ac:dyDescent="0.25">
      <c r="A548" s="128" t="s">
        <v>1370</v>
      </c>
      <c r="B548" s="115" t="s">
        <v>254</v>
      </c>
      <c r="C548" s="115" t="s">
        <v>1073</v>
      </c>
      <c r="D548" s="115" t="s">
        <v>1074</v>
      </c>
      <c r="E548" s="115" t="s">
        <v>96</v>
      </c>
      <c r="F548" s="118" t="s">
        <v>102</v>
      </c>
      <c r="G548" s="115" t="s">
        <v>9</v>
      </c>
      <c r="H548" s="115" t="s">
        <v>115</v>
      </c>
      <c r="I548" s="183" t="s">
        <v>1682</v>
      </c>
      <c r="J548" s="102">
        <v>4</v>
      </c>
      <c r="K548" s="102" t="str">
        <f>IF(J548=1,"ORO",IF(J548=2,"PLATA",IF(J548=3,"BRONCE","")))</f>
        <v/>
      </c>
    </row>
    <row r="549" spans="1:11" x14ac:dyDescent="0.25">
      <c r="A549" s="128" t="s">
        <v>1373</v>
      </c>
      <c r="B549" s="120" t="s">
        <v>776</v>
      </c>
      <c r="C549" s="120" t="s">
        <v>781</v>
      </c>
      <c r="D549" s="120" t="s">
        <v>34</v>
      </c>
      <c r="E549" s="115" t="s">
        <v>96</v>
      </c>
      <c r="F549" s="118" t="s">
        <v>106</v>
      </c>
      <c r="G549" s="115" t="s">
        <v>9</v>
      </c>
      <c r="H549" s="115" t="s">
        <v>115</v>
      </c>
      <c r="I549" s="183" t="s">
        <v>1683</v>
      </c>
      <c r="J549" s="102">
        <v>5</v>
      </c>
      <c r="K549" s="102" t="str">
        <f>IF(J549=1,"ORO",IF(J549=2,"PLATA",IF(J549=3,"BRONCE","")))</f>
        <v/>
      </c>
    </row>
    <row r="550" spans="1:11" x14ac:dyDescent="0.25">
      <c r="A550" s="128" t="s">
        <v>1360</v>
      </c>
      <c r="B550" s="118" t="s">
        <v>558</v>
      </c>
      <c r="C550" s="115" t="s">
        <v>597</v>
      </c>
      <c r="D550" s="118" t="s">
        <v>264</v>
      </c>
      <c r="E550" s="115" t="s">
        <v>96</v>
      </c>
      <c r="F550" s="118" t="s">
        <v>99</v>
      </c>
      <c r="G550" s="118" t="s">
        <v>9</v>
      </c>
      <c r="H550" s="115" t="s">
        <v>115</v>
      </c>
      <c r="I550" s="183" t="s">
        <v>1680</v>
      </c>
      <c r="J550" s="102">
        <v>6</v>
      </c>
      <c r="K550" s="102" t="str">
        <f>IF(J550=1,"ORO",IF(J550=2,"PLATA",IF(J550=3,"BRONCE","")))</f>
        <v/>
      </c>
    </row>
    <row r="551" spans="1:11" x14ac:dyDescent="0.25">
      <c r="A551" s="128" t="s">
        <v>1420</v>
      </c>
      <c r="B551" s="120" t="s">
        <v>377</v>
      </c>
      <c r="C551" s="120" t="s">
        <v>377</v>
      </c>
      <c r="D551" s="120" t="s">
        <v>378</v>
      </c>
      <c r="E551" s="115" t="s">
        <v>96</v>
      </c>
      <c r="F551" s="118" t="s">
        <v>106</v>
      </c>
      <c r="G551" s="115" t="s">
        <v>8</v>
      </c>
      <c r="H551" s="115" t="s">
        <v>115</v>
      </c>
      <c r="I551" s="183" t="s">
        <v>1746</v>
      </c>
      <c r="J551" s="102">
        <v>1</v>
      </c>
      <c r="K551" s="102" t="str">
        <f>IF(J551=1,"ORO",IF(J551=2,"PLATA",IF(J551=3,"BRONCE","")))</f>
        <v>ORO</v>
      </c>
    </row>
    <row r="552" spans="1:11" x14ac:dyDescent="0.25">
      <c r="A552" s="128" t="s">
        <v>1394</v>
      </c>
      <c r="B552" s="116" t="s">
        <v>389</v>
      </c>
      <c r="C552" s="116" t="s">
        <v>977</v>
      </c>
      <c r="D552" s="116" t="s">
        <v>986</v>
      </c>
      <c r="E552" s="115" t="s">
        <v>96</v>
      </c>
      <c r="F552" s="116" t="s">
        <v>103</v>
      </c>
      <c r="G552" s="115" t="s">
        <v>8</v>
      </c>
      <c r="H552" s="115" t="s">
        <v>115</v>
      </c>
      <c r="I552" s="183" t="s">
        <v>1748</v>
      </c>
      <c r="J552" s="102">
        <v>2</v>
      </c>
      <c r="K552" s="102" t="str">
        <f>IF(J552=1,"ORO",IF(J552=2,"PLATA",IF(J552=3,"BRONCE","")))</f>
        <v>PLATA</v>
      </c>
    </row>
    <row r="553" spans="1:11" x14ac:dyDescent="0.25">
      <c r="A553" s="128" t="s">
        <v>1386</v>
      </c>
      <c r="B553" s="118" t="s">
        <v>551</v>
      </c>
      <c r="C553" s="115" t="s">
        <v>83</v>
      </c>
      <c r="D553" s="118" t="s">
        <v>609</v>
      </c>
      <c r="E553" s="115" t="s">
        <v>96</v>
      </c>
      <c r="F553" s="118" t="s">
        <v>99</v>
      </c>
      <c r="G553" s="115" t="s">
        <v>8</v>
      </c>
      <c r="H553" s="115" t="s">
        <v>115</v>
      </c>
      <c r="I553" s="183" t="s">
        <v>1745</v>
      </c>
      <c r="J553" s="102">
        <v>3</v>
      </c>
      <c r="K553" s="102" t="str">
        <f>IF(J553=1,"ORO",IF(J553=2,"PLATA",IF(J553=3,"BRONCE","")))</f>
        <v>BRONCE</v>
      </c>
    </row>
    <row r="554" spans="1:11" x14ac:dyDescent="0.25">
      <c r="A554" s="128" t="s">
        <v>1396</v>
      </c>
      <c r="B554" s="116" t="s">
        <v>826</v>
      </c>
      <c r="C554" s="116" t="s">
        <v>914</v>
      </c>
      <c r="D554" s="116" t="s">
        <v>990</v>
      </c>
      <c r="E554" s="115" t="s">
        <v>96</v>
      </c>
      <c r="F554" s="116" t="s">
        <v>103</v>
      </c>
      <c r="G554" s="115" t="s">
        <v>8</v>
      </c>
      <c r="H554" s="115" t="s">
        <v>115</v>
      </c>
      <c r="I554" s="183" t="s">
        <v>1747</v>
      </c>
      <c r="J554" s="102">
        <v>4</v>
      </c>
      <c r="K554" s="102" t="str">
        <f>IF(J554=1,"ORO",IF(J554=2,"PLATA",IF(J554=3,"BRONCE","")))</f>
        <v/>
      </c>
    </row>
    <row r="555" spans="1:11" x14ac:dyDescent="0.25">
      <c r="A555" s="128" t="s">
        <v>1399</v>
      </c>
      <c r="B555" s="110" t="s">
        <v>38</v>
      </c>
      <c r="C555" s="110" t="s">
        <v>1040</v>
      </c>
      <c r="D555" s="110" t="s">
        <v>1041</v>
      </c>
      <c r="E555" s="115" t="s">
        <v>96</v>
      </c>
      <c r="F555" s="118" t="s">
        <v>100</v>
      </c>
      <c r="G555" s="115" t="s">
        <v>8</v>
      </c>
      <c r="H555" s="115" t="s">
        <v>115</v>
      </c>
      <c r="I555" s="183" t="s">
        <v>1744</v>
      </c>
      <c r="J555" s="102">
        <v>5</v>
      </c>
      <c r="K555" s="102" t="str">
        <f>IF(J555=1,"ORO",IF(J555=2,"PLATA",IF(J555=3,"BRONCE","")))</f>
        <v/>
      </c>
    </row>
    <row r="556" spans="1:11" x14ac:dyDescent="0.25">
      <c r="A556" s="128" t="s">
        <v>1433</v>
      </c>
      <c r="B556" s="115" t="s">
        <v>224</v>
      </c>
      <c r="C556" s="115" t="s">
        <v>914</v>
      </c>
      <c r="D556" s="115" t="s">
        <v>259</v>
      </c>
      <c r="E556" s="115" t="s">
        <v>96</v>
      </c>
      <c r="F556" s="118" t="s">
        <v>101</v>
      </c>
      <c r="G556" s="118" t="s">
        <v>10</v>
      </c>
      <c r="H556" s="115" t="s">
        <v>115</v>
      </c>
      <c r="I556" s="183" t="s">
        <v>1749</v>
      </c>
      <c r="J556" s="102">
        <v>1</v>
      </c>
      <c r="K556" s="102" t="str">
        <f>IF(J556=1,"ORO",IF(J556=2,"PLATA",IF(J556=3,"BRONCE","")))</f>
        <v>ORO</v>
      </c>
    </row>
    <row r="557" spans="1:11" x14ac:dyDescent="0.25">
      <c r="A557" s="128" t="s">
        <v>1429</v>
      </c>
      <c r="B557" s="116" t="s">
        <v>389</v>
      </c>
      <c r="C557" s="116" t="s">
        <v>977</v>
      </c>
      <c r="D557" s="116" t="s">
        <v>992</v>
      </c>
      <c r="E557" s="115" t="s">
        <v>96</v>
      </c>
      <c r="F557" s="116" t="s">
        <v>103</v>
      </c>
      <c r="G557" s="118" t="s">
        <v>10</v>
      </c>
      <c r="H557" s="115" t="s">
        <v>115</v>
      </c>
      <c r="I557" s="183" t="s">
        <v>1750</v>
      </c>
      <c r="J557" s="102">
        <v>2</v>
      </c>
      <c r="K557" s="102" t="str">
        <f>IF(J557=1,"ORO",IF(J557=2,"PLATA",IF(J557=3,"BRONCE","")))</f>
        <v>PLATA</v>
      </c>
    </row>
    <row r="558" spans="1:11" x14ac:dyDescent="0.25">
      <c r="A558" s="128" t="s">
        <v>1450</v>
      </c>
      <c r="B558" s="115" t="s">
        <v>907</v>
      </c>
      <c r="C558" s="115" t="s">
        <v>1105</v>
      </c>
      <c r="D558" s="115" t="s">
        <v>1106</v>
      </c>
      <c r="E558" s="115" t="s">
        <v>96</v>
      </c>
      <c r="F558" s="118" t="s">
        <v>102</v>
      </c>
      <c r="G558" s="118" t="s">
        <v>11</v>
      </c>
      <c r="H558" s="115" t="s">
        <v>115</v>
      </c>
      <c r="I558" s="183" t="s">
        <v>1751</v>
      </c>
      <c r="J558" s="102">
        <v>1</v>
      </c>
      <c r="K558" s="102" t="str">
        <f>IF(J558=1,"ORO",IF(J558=2,"PLATA",IF(J558=3,"BRONCE","")))</f>
        <v>ORO</v>
      </c>
    </row>
    <row r="559" spans="1:11" x14ac:dyDescent="0.25">
      <c r="A559" s="128" t="s">
        <v>1461</v>
      </c>
      <c r="B559" s="118" t="s">
        <v>225</v>
      </c>
      <c r="C559" s="115" t="s">
        <v>254</v>
      </c>
      <c r="D559" s="118" t="s">
        <v>49</v>
      </c>
      <c r="E559" s="115" t="s">
        <v>96</v>
      </c>
      <c r="F559" s="118" t="s">
        <v>99</v>
      </c>
      <c r="G559" s="115" t="s">
        <v>6</v>
      </c>
      <c r="H559" s="115" t="s">
        <v>115</v>
      </c>
      <c r="I559" s="183" t="s">
        <v>1752</v>
      </c>
      <c r="J559" s="102">
        <v>1</v>
      </c>
      <c r="K559" s="102" t="str">
        <f>IF(J559=1,"ORO",IF(J559=2,"PLATA",IF(J559=3,"BRONCE","")))</f>
        <v>ORO</v>
      </c>
    </row>
    <row r="560" spans="1:11" x14ac:dyDescent="0.25">
      <c r="A560" s="128" t="s">
        <v>1169</v>
      </c>
      <c r="B560" s="115" t="s">
        <v>411</v>
      </c>
      <c r="C560" s="115" t="s">
        <v>1065</v>
      </c>
      <c r="D560" s="115" t="s">
        <v>1066</v>
      </c>
      <c r="E560" s="115" t="s">
        <v>96</v>
      </c>
      <c r="F560" s="118" t="s">
        <v>102</v>
      </c>
      <c r="G560" s="115" t="s">
        <v>91</v>
      </c>
      <c r="H560" s="115" t="s">
        <v>122</v>
      </c>
      <c r="I560" s="183">
        <v>7.47</v>
      </c>
      <c r="J560" s="102">
        <v>1</v>
      </c>
      <c r="K560" s="102" t="str">
        <f>IF(J560=1,"ORO",IF(J560=2,"PLATA",IF(J560=3,"BRONCE","")))</f>
        <v>ORO</v>
      </c>
    </row>
    <row r="561" spans="1:11" x14ac:dyDescent="0.25">
      <c r="A561" s="128" t="s">
        <v>1232</v>
      </c>
      <c r="B561" s="116" t="s">
        <v>966</v>
      </c>
      <c r="C561" s="116" t="s">
        <v>967</v>
      </c>
      <c r="D561" s="116" t="s">
        <v>968</v>
      </c>
      <c r="E561" s="115" t="s">
        <v>96</v>
      </c>
      <c r="F561" s="116" t="s">
        <v>103</v>
      </c>
      <c r="G561" s="118" t="s">
        <v>13</v>
      </c>
      <c r="H561" s="115" t="s">
        <v>122</v>
      </c>
      <c r="I561" s="183">
        <v>6.39</v>
      </c>
      <c r="J561" s="102">
        <v>1</v>
      </c>
      <c r="K561" s="102" t="str">
        <f>IF(J561=1,"ORO",IF(J561=2,"PLATA",IF(J561=3,"BRONCE","")))</f>
        <v>ORO</v>
      </c>
    </row>
    <row r="562" spans="1:11" x14ac:dyDescent="0.25">
      <c r="A562" s="128" t="s">
        <v>1271</v>
      </c>
      <c r="B562" s="110" t="s">
        <v>1036</v>
      </c>
      <c r="C562" s="110" t="s">
        <v>376</v>
      </c>
      <c r="D562" s="110" t="s">
        <v>1037</v>
      </c>
      <c r="E562" s="115" t="s">
        <v>96</v>
      </c>
      <c r="F562" s="118" t="s">
        <v>100</v>
      </c>
      <c r="G562" s="118" t="s">
        <v>4</v>
      </c>
      <c r="H562" s="115" t="s">
        <v>122</v>
      </c>
      <c r="I562" s="183">
        <v>8.6300000000000008</v>
      </c>
      <c r="J562" s="102">
        <v>1</v>
      </c>
      <c r="K562" s="102" t="str">
        <f>IF(J562=1,"ORO",IF(J562=2,"PLATA",IF(J562=3,"BRONCE","")))</f>
        <v>ORO</v>
      </c>
    </row>
    <row r="563" spans="1:11" x14ac:dyDescent="0.25">
      <c r="A563" s="128" t="s">
        <v>1328</v>
      </c>
      <c r="B563" s="115" t="s">
        <v>593</v>
      </c>
      <c r="C563" s="115" t="s">
        <v>914</v>
      </c>
      <c r="D563" s="115" t="s">
        <v>808</v>
      </c>
      <c r="E563" s="115" t="s">
        <v>96</v>
      </c>
      <c r="F563" s="118" t="s">
        <v>101</v>
      </c>
      <c r="G563" s="118" t="s">
        <v>3</v>
      </c>
      <c r="H563" s="115" t="s">
        <v>122</v>
      </c>
      <c r="I563" s="183">
        <v>10.08</v>
      </c>
      <c r="J563" s="102">
        <v>1</v>
      </c>
      <c r="K563" s="102" t="str">
        <f>IF(J563=1,"ORO",IF(J563=2,"PLATA",IF(J563=3,"BRONCE","")))</f>
        <v>ORO</v>
      </c>
    </row>
    <row r="564" spans="1:11" x14ac:dyDescent="0.25">
      <c r="A564" s="128" t="s">
        <v>1338</v>
      </c>
      <c r="B564" s="115" t="s">
        <v>362</v>
      </c>
      <c r="C564" s="115" t="s">
        <v>914</v>
      </c>
      <c r="D564" s="115" t="s">
        <v>363</v>
      </c>
      <c r="E564" s="115" t="s">
        <v>96</v>
      </c>
      <c r="F564" s="118" t="s">
        <v>101</v>
      </c>
      <c r="G564" s="115" t="s">
        <v>9</v>
      </c>
      <c r="H564" s="115" t="s">
        <v>122</v>
      </c>
      <c r="I564" s="183">
        <v>8.67</v>
      </c>
      <c r="J564" s="102">
        <v>1</v>
      </c>
      <c r="K564" s="102" t="str">
        <f>IF(J564=1,"ORO",IF(J564=2,"PLATA",IF(J564=3,"BRONCE","")))</f>
        <v>ORO</v>
      </c>
    </row>
    <row r="565" spans="1:11" x14ac:dyDescent="0.25">
      <c r="A565" s="128" t="s">
        <v>1342</v>
      </c>
      <c r="B565" s="110" t="s">
        <v>23</v>
      </c>
      <c r="C565" s="110" t="s">
        <v>1043</v>
      </c>
      <c r="D565" s="110" t="s">
        <v>1044</v>
      </c>
      <c r="E565" s="115" t="s">
        <v>96</v>
      </c>
      <c r="F565" s="118" t="s">
        <v>100</v>
      </c>
      <c r="G565" s="115" t="s">
        <v>9</v>
      </c>
      <c r="H565" s="115" t="s">
        <v>122</v>
      </c>
      <c r="I565" s="183">
        <v>8.2200000000000006</v>
      </c>
      <c r="J565" s="102">
        <v>2</v>
      </c>
      <c r="K565" s="102" t="str">
        <f>IF(J565=1,"ORO",IF(J565=2,"PLATA",IF(J565=3,"BRONCE","")))</f>
        <v>PLATA</v>
      </c>
    </row>
    <row r="566" spans="1:11" x14ac:dyDescent="0.25">
      <c r="A566" s="128" t="s">
        <v>1365</v>
      </c>
      <c r="B566" s="118" t="s">
        <v>538</v>
      </c>
      <c r="C566" s="115" t="s">
        <v>18</v>
      </c>
      <c r="D566" s="118" t="s">
        <v>365</v>
      </c>
      <c r="E566" s="115" t="s">
        <v>96</v>
      </c>
      <c r="F566" s="118" t="s">
        <v>99</v>
      </c>
      <c r="G566" s="118" t="s">
        <v>9</v>
      </c>
      <c r="H566" s="115" t="s">
        <v>122</v>
      </c>
      <c r="I566" s="183">
        <v>7.52</v>
      </c>
      <c r="J566" s="102">
        <v>3</v>
      </c>
      <c r="K566" s="102" t="str">
        <f>IF(J566=1,"ORO",IF(J566=2,"PLATA",IF(J566=3,"BRONCE","")))</f>
        <v>BRONCE</v>
      </c>
    </row>
    <row r="567" spans="1:11" x14ac:dyDescent="0.25">
      <c r="A567" s="128" t="s">
        <v>1368</v>
      </c>
      <c r="B567" s="115" t="s">
        <v>669</v>
      </c>
      <c r="C567" s="115" t="s">
        <v>670</v>
      </c>
      <c r="D567" s="115" t="s">
        <v>671</v>
      </c>
      <c r="E567" s="115" t="s">
        <v>96</v>
      </c>
      <c r="F567" s="118" t="s">
        <v>99</v>
      </c>
      <c r="G567" s="115" t="s">
        <v>9</v>
      </c>
      <c r="H567" s="115" t="s">
        <v>122</v>
      </c>
      <c r="I567" s="183">
        <v>6.25</v>
      </c>
      <c r="J567" s="102">
        <v>4</v>
      </c>
      <c r="K567" s="102" t="str">
        <f>IF(J567=1,"ORO",IF(J567=2,"PLATA",IF(J567=3,"BRONCE","")))</f>
        <v/>
      </c>
    </row>
    <row r="568" spans="1:11" x14ac:dyDescent="0.25">
      <c r="A568" s="128" t="s">
        <v>1391</v>
      </c>
      <c r="B568" s="115" t="s">
        <v>411</v>
      </c>
      <c r="C568" s="115" t="s">
        <v>1067</v>
      </c>
      <c r="D568" s="115" t="s">
        <v>1068</v>
      </c>
      <c r="E568" s="115" t="s">
        <v>96</v>
      </c>
      <c r="F568" s="118" t="s">
        <v>102</v>
      </c>
      <c r="G568" s="115" t="s">
        <v>8</v>
      </c>
      <c r="H568" s="115" t="s">
        <v>122</v>
      </c>
      <c r="I568" s="183">
        <v>10.73</v>
      </c>
      <c r="J568" s="102">
        <v>1</v>
      </c>
      <c r="K568" s="102" t="str">
        <f>IF(J568=1,"ORO",IF(J568=2,"PLATA",IF(J568=3,"BRONCE","")))</f>
        <v>ORO</v>
      </c>
    </row>
    <row r="569" spans="1:11" x14ac:dyDescent="0.25">
      <c r="A569" s="128" t="s">
        <v>1397</v>
      </c>
      <c r="B569" s="116" t="s">
        <v>58</v>
      </c>
      <c r="C569" s="116" t="s">
        <v>415</v>
      </c>
      <c r="D569" s="116" t="s">
        <v>991</v>
      </c>
      <c r="E569" s="115" t="s">
        <v>96</v>
      </c>
      <c r="F569" s="116" t="s">
        <v>103</v>
      </c>
      <c r="G569" s="115" t="s">
        <v>8</v>
      </c>
      <c r="H569" s="115" t="s">
        <v>122</v>
      </c>
      <c r="I569" s="183">
        <v>7.64</v>
      </c>
      <c r="J569" s="102">
        <v>2</v>
      </c>
      <c r="K569" s="102" t="str">
        <f>IF(J569=1,"ORO",IF(J569=2,"PLATA",IF(J569=3,"BRONCE","")))</f>
        <v>PLATA</v>
      </c>
    </row>
    <row r="570" spans="1:11" x14ac:dyDescent="0.25">
      <c r="A570" s="128" t="s">
        <v>1399</v>
      </c>
      <c r="B570" s="110" t="s">
        <v>38</v>
      </c>
      <c r="C570" s="110" t="s">
        <v>1040</v>
      </c>
      <c r="D570" s="110" t="s">
        <v>1041</v>
      </c>
      <c r="E570" s="115" t="s">
        <v>96</v>
      </c>
      <c r="F570" s="118" t="s">
        <v>100</v>
      </c>
      <c r="G570" s="115" t="s">
        <v>8</v>
      </c>
      <c r="H570" s="115" t="s">
        <v>122</v>
      </c>
      <c r="I570" s="183">
        <v>7.25</v>
      </c>
      <c r="J570" s="102">
        <v>3</v>
      </c>
      <c r="K570" s="102" t="str">
        <f>IF(J570=1,"ORO",IF(J570=2,"PLATA",IF(J570=3,"BRONCE","")))</f>
        <v>BRONCE</v>
      </c>
    </row>
    <row r="571" spans="1:11" x14ac:dyDescent="0.25">
      <c r="A571" s="128" t="s">
        <v>1387</v>
      </c>
      <c r="B571" s="118" t="s">
        <v>33</v>
      </c>
      <c r="C571" s="115" t="s">
        <v>556</v>
      </c>
      <c r="D571" s="118" t="s">
        <v>557</v>
      </c>
      <c r="E571" s="115" t="s">
        <v>96</v>
      </c>
      <c r="F571" s="118" t="s">
        <v>99</v>
      </c>
      <c r="G571" s="115" t="s">
        <v>8</v>
      </c>
      <c r="H571" s="115" t="s">
        <v>122</v>
      </c>
      <c r="I571" s="183">
        <v>6.83</v>
      </c>
      <c r="J571" s="102">
        <v>4</v>
      </c>
      <c r="K571" s="102" t="str">
        <f>IF(J571=1,"ORO",IF(J571=2,"PLATA",IF(J571=3,"BRONCE","")))</f>
        <v/>
      </c>
    </row>
    <row r="572" spans="1:11" x14ac:dyDescent="0.25">
      <c r="A572" s="128" t="s">
        <v>1427</v>
      </c>
      <c r="B572" s="115" t="s">
        <v>32</v>
      </c>
      <c r="C572" s="115" t="s">
        <v>28</v>
      </c>
      <c r="D572" s="115" t="s">
        <v>1075</v>
      </c>
      <c r="E572" s="115" t="s">
        <v>96</v>
      </c>
      <c r="F572" s="118" t="s">
        <v>102</v>
      </c>
      <c r="G572" s="118" t="s">
        <v>10</v>
      </c>
      <c r="H572" s="115" t="s">
        <v>122</v>
      </c>
      <c r="I572" s="183">
        <v>7.01</v>
      </c>
      <c r="J572" s="102">
        <v>1</v>
      </c>
      <c r="K572" s="102" t="str">
        <f>IF(J572=1,"ORO",IF(J572=2,"PLATA",IF(J572=3,"BRONCE","")))</f>
        <v>ORO</v>
      </c>
    </row>
    <row r="573" spans="1:11" x14ac:dyDescent="0.25">
      <c r="A573" s="128" t="s">
        <v>1407</v>
      </c>
      <c r="B573" s="110" t="s">
        <v>397</v>
      </c>
      <c r="C573" s="110" t="s">
        <v>907</v>
      </c>
      <c r="D573" s="110" t="s">
        <v>1026</v>
      </c>
      <c r="E573" s="115" t="s">
        <v>96</v>
      </c>
      <c r="F573" s="118" t="s">
        <v>100</v>
      </c>
      <c r="G573" s="118" t="s">
        <v>10</v>
      </c>
      <c r="H573" s="115" t="s">
        <v>122</v>
      </c>
      <c r="I573" s="183">
        <v>6.06</v>
      </c>
      <c r="J573" s="102">
        <v>2</v>
      </c>
      <c r="K573" s="102" t="str">
        <f>IF(J573=1,"ORO",IF(J573=2,"PLATA",IF(J573=3,"BRONCE","")))</f>
        <v>PLATA</v>
      </c>
    </row>
    <row r="574" spans="1:11" x14ac:dyDescent="0.25">
      <c r="A574" s="128" t="s">
        <v>1462</v>
      </c>
      <c r="B574" s="110" t="s">
        <v>371</v>
      </c>
      <c r="C574" s="110" t="s">
        <v>1016</v>
      </c>
      <c r="D574" s="110" t="s">
        <v>1046</v>
      </c>
      <c r="E574" s="115" t="s">
        <v>96</v>
      </c>
      <c r="F574" s="118" t="s">
        <v>100</v>
      </c>
      <c r="G574" s="115" t="s">
        <v>6</v>
      </c>
      <c r="H574" s="115" t="s">
        <v>122</v>
      </c>
      <c r="I574" s="183">
        <v>7.8</v>
      </c>
      <c r="J574" s="102">
        <v>1</v>
      </c>
      <c r="K574" s="102" t="str">
        <f>IF(J574=1,"ORO",IF(J574=2,"PLATA",IF(J574=3,"BRONCE","")))</f>
        <v>ORO</v>
      </c>
    </row>
    <row r="575" spans="1:11" x14ac:dyDescent="0.25">
      <c r="A575" s="128" t="s">
        <v>1465</v>
      </c>
      <c r="B575" s="110" t="s">
        <v>238</v>
      </c>
      <c r="C575" s="110" t="s">
        <v>1033</v>
      </c>
      <c r="D575" s="110" t="s">
        <v>1034</v>
      </c>
      <c r="E575" s="115" t="s">
        <v>96</v>
      </c>
      <c r="F575" s="118" t="s">
        <v>100</v>
      </c>
      <c r="G575" s="115" t="s">
        <v>7</v>
      </c>
      <c r="H575" s="115" t="s">
        <v>122</v>
      </c>
      <c r="I575" s="183">
        <v>6.69</v>
      </c>
      <c r="J575" s="102">
        <v>1</v>
      </c>
      <c r="K575" s="102" t="str">
        <f>IF(J575=1,"ORO",IF(J575=2,"PLATA",IF(J575=3,"BRONCE","")))</f>
        <v>ORO</v>
      </c>
    </row>
    <row r="576" spans="1:11" x14ac:dyDescent="0.25">
      <c r="A576" s="128" t="s">
        <v>1169</v>
      </c>
      <c r="B576" s="115" t="s">
        <v>411</v>
      </c>
      <c r="C576" s="115" t="s">
        <v>1065</v>
      </c>
      <c r="D576" s="115" t="s">
        <v>1066</v>
      </c>
      <c r="E576" s="115" t="s">
        <v>96</v>
      </c>
      <c r="F576" s="118" t="s">
        <v>102</v>
      </c>
      <c r="G576" s="115" t="s">
        <v>91</v>
      </c>
      <c r="H576" s="115" t="s">
        <v>156</v>
      </c>
      <c r="I576" s="183">
        <v>24.96</v>
      </c>
      <c r="J576" s="102">
        <v>1</v>
      </c>
      <c r="K576" s="102" t="str">
        <f>IF(J576=1,"ORO",IF(J576=2,"PLATA",IF(J576=3,"BRONCE","")))</f>
        <v>ORO</v>
      </c>
    </row>
    <row r="577" spans="1:11" x14ac:dyDescent="0.25">
      <c r="A577" s="128" t="s">
        <v>1187</v>
      </c>
      <c r="B577" s="115" t="s">
        <v>1082</v>
      </c>
      <c r="C577" s="115" t="s">
        <v>382</v>
      </c>
      <c r="D577" s="115" t="s">
        <v>1083</v>
      </c>
      <c r="E577" s="115" t="s">
        <v>96</v>
      </c>
      <c r="F577" s="118" t="s">
        <v>102</v>
      </c>
      <c r="G577" s="115" t="s">
        <v>16</v>
      </c>
      <c r="H577" s="115" t="s">
        <v>156</v>
      </c>
      <c r="I577" s="183">
        <v>16.39</v>
      </c>
      <c r="J577" s="102">
        <v>1</v>
      </c>
      <c r="K577" s="102" t="str">
        <f>IF(J577=1,"ORO",IF(J577=2,"PLATA",IF(J577=3,"BRONCE","")))</f>
        <v>ORO</v>
      </c>
    </row>
    <row r="578" spans="1:11" x14ac:dyDescent="0.25">
      <c r="A578" s="128" t="s">
        <v>1271</v>
      </c>
      <c r="B578" s="110" t="s">
        <v>1036</v>
      </c>
      <c r="C578" s="110" t="s">
        <v>376</v>
      </c>
      <c r="D578" s="110" t="s">
        <v>1037</v>
      </c>
      <c r="E578" s="115" t="s">
        <v>96</v>
      </c>
      <c r="F578" s="118" t="s">
        <v>100</v>
      </c>
      <c r="G578" s="118" t="s">
        <v>4</v>
      </c>
      <c r="H578" s="115" t="s">
        <v>156</v>
      </c>
      <c r="I578" s="183">
        <v>20.54</v>
      </c>
      <c r="J578" s="102">
        <v>1</v>
      </c>
      <c r="K578" s="102" t="str">
        <f>IF(J578=1,"ORO",IF(J578=2,"PLATA",IF(J578=3,"BRONCE","")))</f>
        <v>ORO</v>
      </c>
    </row>
    <row r="579" spans="1:11" x14ac:dyDescent="0.25">
      <c r="A579" s="128" t="s">
        <v>1264</v>
      </c>
      <c r="B579" s="115" t="s">
        <v>1097</v>
      </c>
      <c r="C579" s="115" t="s">
        <v>1098</v>
      </c>
      <c r="D579" s="115" t="s">
        <v>1099</v>
      </c>
      <c r="E579" s="115" t="s">
        <v>96</v>
      </c>
      <c r="F579" s="118" t="s">
        <v>102</v>
      </c>
      <c r="G579" s="118" t="s">
        <v>4</v>
      </c>
      <c r="H579" s="115" t="s">
        <v>156</v>
      </c>
      <c r="I579" s="183">
        <v>15.34</v>
      </c>
      <c r="J579" s="102">
        <v>2</v>
      </c>
      <c r="K579" s="102" t="str">
        <f>IF(J579=1,"ORO",IF(J579=2,"PLATA",IF(J579=3,"BRONCE","")))</f>
        <v>PLATA</v>
      </c>
    </row>
    <row r="580" spans="1:11" x14ac:dyDescent="0.25">
      <c r="A580" s="128" t="s">
        <v>1328</v>
      </c>
      <c r="B580" s="115" t="s">
        <v>593</v>
      </c>
      <c r="C580" s="115" t="s">
        <v>914</v>
      </c>
      <c r="D580" s="115" t="s">
        <v>808</v>
      </c>
      <c r="E580" s="115" t="s">
        <v>96</v>
      </c>
      <c r="F580" s="118" t="s">
        <v>101</v>
      </c>
      <c r="G580" s="118" t="s">
        <v>3</v>
      </c>
      <c r="H580" s="115" t="s">
        <v>156</v>
      </c>
      <c r="I580" s="183">
        <v>27.33</v>
      </c>
      <c r="J580" s="102">
        <v>1</v>
      </c>
      <c r="K580" s="102" t="str">
        <f>IF(J580=1,"ORO",IF(J580=2,"PLATA",IF(J580=3,"BRONCE","")))</f>
        <v>ORO</v>
      </c>
    </row>
    <row r="581" spans="1:11" x14ac:dyDescent="0.25">
      <c r="A581" s="128" t="s">
        <v>1297</v>
      </c>
      <c r="B581" s="115" t="s">
        <v>1080</v>
      </c>
      <c r="C581" s="115" t="s">
        <v>434</v>
      </c>
      <c r="D581" s="115" t="s">
        <v>1081</v>
      </c>
      <c r="E581" s="115" t="s">
        <v>96</v>
      </c>
      <c r="F581" s="118" t="s">
        <v>102</v>
      </c>
      <c r="G581" s="118" t="s">
        <v>3</v>
      </c>
      <c r="H581" s="115" t="s">
        <v>156</v>
      </c>
      <c r="I581" s="183">
        <v>17.93</v>
      </c>
      <c r="J581" s="102">
        <v>2</v>
      </c>
      <c r="K581" s="102" t="str">
        <f>IF(J581=1,"ORO",IF(J581=2,"PLATA",IF(J581=3,"BRONCE","")))</f>
        <v>PLATA</v>
      </c>
    </row>
    <row r="582" spans="1:11" x14ac:dyDescent="0.25">
      <c r="A582" s="128" t="s">
        <v>1338</v>
      </c>
      <c r="B582" s="115" t="s">
        <v>362</v>
      </c>
      <c r="C582" s="115" t="s">
        <v>914</v>
      </c>
      <c r="D582" s="115" t="s">
        <v>363</v>
      </c>
      <c r="E582" s="115" t="s">
        <v>96</v>
      </c>
      <c r="F582" s="118" t="s">
        <v>101</v>
      </c>
      <c r="G582" s="115" t="s">
        <v>9</v>
      </c>
      <c r="H582" s="115" t="s">
        <v>156</v>
      </c>
      <c r="I582" s="183">
        <v>24.35</v>
      </c>
      <c r="J582" s="102">
        <v>1</v>
      </c>
      <c r="K582" s="102" t="str">
        <f>IF(J582=1,"ORO",IF(J582=2,"PLATA",IF(J582=3,"BRONCE","")))</f>
        <v>ORO</v>
      </c>
    </row>
    <row r="583" spans="1:11" x14ac:dyDescent="0.25">
      <c r="A583" s="128" t="s">
        <v>1342</v>
      </c>
      <c r="B583" s="110" t="s">
        <v>23</v>
      </c>
      <c r="C583" s="110" t="s">
        <v>1043</v>
      </c>
      <c r="D583" s="110" t="s">
        <v>1044</v>
      </c>
      <c r="E583" s="115" t="s">
        <v>96</v>
      </c>
      <c r="F583" s="118" t="s">
        <v>100</v>
      </c>
      <c r="G583" s="115" t="s">
        <v>9</v>
      </c>
      <c r="H583" s="115" t="s">
        <v>156</v>
      </c>
      <c r="I583" s="183">
        <v>19.07</v>
      </c>
      <c r="J583" s="102">
        <v>2</v>
      </c>
      <c r="K583" s="102" t="str">
        <f>IF(J583=1,"ORO",IF(J583=2,"PLATA",IF(J583=3,"BRONCE","")))</f>
        <v>PLATA</v>
      </c>
    </row>
    <row r="584" spans="1:11" x14ac:dyDescent="0.25">
      <c r="A584" s="128" t="s">
        <v>1368</v>
      </c>
      <c r="B584" s="115" t="s">
        <v>669</v>
      </c>
      <c r="C584" s="115" t="s">
        <v>670</v>
      </c>
      <c r="D584" s="115" t="s">
        <v>671</v>
      </c>
      <c r="E584" s="115" t="s">
        <v>96</v>
      </c>
      <c r="F584" s="118" t="s">
        <v>99</v>
      </c>
      <c r="G584" s="115" t="s">
        <v>9</v>
      </c>
      <c r="H584" s="115" t="s">
        <v>156</v>
      </c>
      <c r="I584" s="183">
        <v>16.36</v>
      </c>
      <c r="J584" s="102">
        <v>3</v>
      </c>
      <c r="K584" s="102" t="str">
        <f>IF(J584=1,"ORO",IF(J584=2,"PLATA",IF(J584=3,"BRONCE","")))</f>
        <v>BRONCE</v>
      </c>
    </row>
    <row r="585" spans="1:11" x14ac:dyDescent="0.25">
      <c r="A585" s="128" t="s">
        <v>1391</v>
      </c>
      <c r="B585" s="115" t="s">
        <v>411</v>
      </c>
      <c r="C585" s="115" t="s">
        <v>1067</v>
      </c>
      <c r="D585" s="115" t="s">
        <v>1068</v>
      </c>
      <c r="E585" s="115" t="s">
        <v>96</v>
      </c>
      <c r="F585" s="118" t="s">
        <v>102</v>
      </c>
      <c r="G585" s="115" t="s">
        <v>8</v>
      </c>
      <c r="H585" s="115" t="s">
        <v>156</v>
      </c>
      <c r="I585" s="183">
        <v>31.12</v>
      </c>
      <c r="J585" s="102">
        <v>1</v>
      </c>
      <c r="K585" s="102" t="str">
        <f>IF(J585=1,"ORO",IF(J585=2,"PLATA",IF(J585=3,"BRONCE","")))</f>
        <v>ORO</v>
      </c>
    </row>
    <row r="586" spans="1:11" x14ac:dyDescent="0.25">
      <c r="A586" s="128" t="s">
        <v>1397</v>
      </c>
      <c r="B586" s="116" t="s">
        <v>58</v>
      </c>
      <c r="C586" s="116" t="s">
        <v>415</v>
      </c>
      <c r="D586" s="116" t="s">
        <v>991</v>
      </c>
      <c r="E586" s="115" t="s">
        <v>96</v>
      </c>
      <c r="F586" s="116" t="s">
        <v>103</v>
      </c>
      <c r="G586" s="115" t="s">
        <v>8</v>
      </c>
      <c r="H586" s="115" t="s">
        <v>156</v>
      </c>
      <c r="I586" s="183">
        <v>21.38</v>
      </c>
      <c r="J586" s="102">
        <v>2</v>
      </c>
      <c r="K586" s="102" t="str">
        <f>IF(J586=1,"ORO",IF(J586=2,"PLATA",IF(J586=3,"BRONCE","")))</f>
        <v>PLATA</v>
      </c>
    </row>
    <row r="587" spans="1:11" x14ac:dyDescent="0.25">
      <c r="A587" s="128" t="s">
        <v>1427</v>
      </c>
      <c r="B587" s="115" t="s">
        <v>32</v>
      </c>
      <c r="C587" s="115" t="s">
        <v>28</v>
      </c>
      <c r="D587" s="115" t="s">
        <v>1075</v>
      </c>
      <c r="E587" s="115" t="s">
        <v>96</v>
      </c>
      <c r="F587" s="118" t="s">
        <v>102</v>
      </c>
      <c r="G587" s="118" t="s">
        <v>10</v>
      </c>
      <c r="H587" s="115" t="s">
        <v>156</v>
      </c>
      <c r="I587" s="183">
        <v>21.98</v>
      </c>
      <c r="J587" s="102">
        <v>1</v>
      </c>
      <c r="K587" s="102" t="str">
        <f>IF(J587=1,"ORO",IF(J587=2,"PLATA",IF(J587=3,"BRONCE","")))</f>
        <v>ORO</v>
      </c>
    </row>
    <row r="588" spans="1:11" x14ac:dyDescent="0.25">
      <c r="A588" s="128" t="s">
        <v>1407</v>
      </c>
      <c r="B588" s="110" t="s">
        <v>397</v>
      </c>
      <c r="C588" s="110" t="s">
        <v>907</v>
      </c>
      <c r="D588" s="110" t="s">
        <v>1026</v>
      </c>
      <c r="E588" s="115" t="s">
        <v>96</v>
      </c>
      <c r="F588" s="118" t="s">
        <v>100</v>
      </c>
      <c r="G588" s="118" t="s">
        <v>10</v>
      </c>
      <c r="H588" s="115" t="s">
        <v>156</v>
      </c>
      <c r="I588" s="183">
        <v>19.04</v>
      </c>
      <c r="J588" s="102">
        <v>2</v>
      </c>
      <c r="K588" s="102" t="str">
        <f>IF(J588=1,"ORO",IF(J588=2,"PLATA",IF(J588=3,"BRONCE","")))</f>
        <v>PLATA</v>
      </c>
    </row>
    <row r="589" spans="1:11" x14ac:dyDescent="0.25">
      <c r="A589" s="128" t="s">
        <v>1447</v>
      </c>
      <c r="B589" s="115" t="s">
        <v>29</v>
      </c>
      <c r="C589" s="118" t="s">
        <v>233</v>
      </c>
      <c r="D589" s="115" t="s">
        <v>30</v>
      </c>
      <c r="E589" s="115" t="s">
        <v>96</v>
      </c>
      <c r="F589" s="118" t="s">
        <v>99</v>
      </c>
      <c r="G589" s="118" t="s">
        <v>11</v>
      </c>
      <c r="H589" s="115" t="s">
        <v>156</v>
      </c>
      <c r="I589" s="183">
        <v>21.08</v>
      </c>
      <c r="J589" s="102">
        <v>1</v>
      </c>
      <c r="K589" s="102" t="str">
        <f>IF(J589=1,"ORO",IF(J589=2,"PLATA",IF(J589=3,"BRONCE","")))</f>
        <v>ORO</v>
      </c>
    </row>
    <row r="590" spans="1:11" x14ac:dyDescent="0.25">
      <c r="A590" s="128" t="s">
        <v>1462</v>
      </c>
      <c r="B590" s="110" t="s">
        <v>371</v>
      </c>
      <c r="C590" s="110" t="s">
        <v>1016</v>
      </c>
      <c r="D590" s="110" t="s">
        <v>1046</v>
      </c>
      <c r="E590" s="115" t="s">
        <v>96</v>
      </c>
      <c r="F590" s="118" t="s">
        <v>100</v>
      </c>
      <c r="G590" s="115" t="s">
        <v>6</v>
      </c>
      <c r="H590" s="115" t="s">
        <v>156</v>
      </c>
      <c r="I590" s="183">
        <v>21.63</v>
      </c>
      <c r="J590" s="102">
        <v>1</v>
      </c>
      <c r="K590" s="102" t="str">
        <f>IF(J590=1,"ORO",IF(J590=2,"PLATA",IF(J590=3,"BRONCE","")))</f>
        <v>ORO</v>
      </c>
    </row>
    <row r="591" spans="1:11" x14ac:dyDescent="0.25">
      <c r="A591" s="128" t="s">
        <v>1465</v>
      </c>
      <c r="B591" s="110" t="s">
        <v>238</v>
      </c>
      <c r="C591" s="110" t="s">
        <v>1033</v>
      </c>
      <c r="D591" s="110" t="s">
        <v>1034</v>
      </c>
      <c r="E591" s="115" t="s">
        <v>96</v>
      </c>
      <c r="F591" s="118" t="s">
        <v>100</v>
      </c>
      <c r="G591" s="115" t="s">
        <v>7</v>
      </c>
      <c r="H591" s="115" t="s">
        <v>156</v>
      </c>
      <c r="I591" s="183">
        <v>16.190000000000001</v>
      </c>
      <c r="J591" s="102">
        <v>1</v>
      </c>
      <c r="K591" s="102" t="str">
        <f>IF(J591=1,"ORO",IF(J591=2,"PLATA",IF(J591=3,"BRONCE","")))</f>
        <v>ORO</v>
      </c>
    </row>
    <row r="592" spans="1:11" x14ac:dyDescent="0.25">
      <c r="A592" s="128" t="s">
        <v>1169</v>
      </c>
      <c r="B592" s="115" t="s">
        <v>411</v>
      </c>
      <c r="C592" s="115" t="s">
        <v>1065</v>
      </c>
      <c r="D592" s="115" t="s">
        <v>1066</v>
      </c>
      <c r="E592" s="115" t="s">
        <v>96</v>
      </c>
      <c r="F592" s="118" t="s">
        <v>102</v>
      </c>
      <c r="G592" s="115" t="s">
        <v>91</v>
      </c>
      <c r="H592" s="115" t="s">
        <v>121</v>
      </c>
      <c r="I592" s="183">
        <v>25.87</v>
      </c>
      <c r="J592" s="102">
        <v>1</v>
      </c>
      <c r="K592" s="102" t="str">
        <f>IF(J592=1,"ORO",IF(J592=2,"PLATA",IF(J592=3,"BRONCE","")))</f>
        <v>ORO</v>
      </c>
    </row>
    <row r="593" spans="1:11" x14ac:dyDescent="0.25">
      <c r="A593" s="128" t="s">
        <v>1224</v>
      </c>
      <c r="B593" s="115" t="s">
        <v>38</v>
      </c>
      <c r="C593" s="115" t="s">
        <v>914</v>
      </c>
      <c r="D593" s="115" t="s">
        <v>810</v>
      </c>
      <c r="E593" s="115" t="s">
        <v>96</v>
      </c>
      <c r="F593" s="118" t="s">
        <v>101</v>
      </c>
      <c r="G593" s="118" t="s">
        <v>13</v>
      </c>
      <c r="H593" s="115" t="s">
        <v>121</v>
      </c>
      <c r="I593" s="183">
        <v>35.799999999999997</v>
      </c>
      <c r="J593" s="102">
        <v>1</v>
      </c>
      <c r="K593" s="102" t="str">
        <f>IF(J593=1,"ORO",IF(J593=2,"PLATA",IF(J593=3,"BRONCE","")))</f>
        <v>ORO</v>
      </c>
    </row>
    <row r="594" spans="1:11" x14ac:dyDescent="0.25">
      <c r="A594" s="128" t="s">
        <v>1232</v>
      </c>
      <c r="B594" s="116" t="s">
        <v>966</v>
      </c>
      <c r="C594" s="116" t="s">
        <v>967</v>
      </c>
      <c r="D594" s="116" t="s">
        <v>968</v>
      </c>
      <c r="E594" s="115" t="s">
        <v>96</v>
      </c>
      <c r="F594" s="116" t="s">
        <v>103</v>
      </c>
      <c r="G594" s="118" t="s">
        <v>13</v>
      </c>
      <c r="H594" s="115" t="s">
        <v>121</v>
      </c>
      <c r="I594" s="183">
        <v>17.489999999999998</v>
      </c>
      <c r="J594" s="102">
        <v>2</v>
      </c>
      <c r="K594" s="102" t="str">
        <f>IF(J594=1,"ORO",IF(J594=2,"PLATA",IF(J594=3,"BRONCE","")))</f>
        <v>PLATA</v>
      </c>
    </row>
    <row r="595" spans="1:11" x14ac:dyDescent="0.25">
      <c r="A595" s="128" t="s">
        <v>1271</v>
      </c>
      <c r="B595" s="110" t="s">
        <v>1036</v>
      </c>
      <c r="C595" s="110" t="s">
        <v>376</v>
      </c>
      <c r="D595" s="110" t="s">
        <v>1037</v>
      </c>
      <c r="E595" s="115" t="s">
        <v>96</v>
      </c>
      <c r="F595" s="118" t="s">
        <v>100</v>
      </c>
      <c r="G595" s="118" t="s">
        <v>4</v>
      </c>
      <c r="H595" s="115" t="s">
        <v>121</v>
      </c>
      <c r="I595" s="183">
        <v>35.549999999999997</v>
      </c>
      <c r="J595" s="102">
        <v>1</v>
      </c>
      <c r="K595" s="102" t="str">
        <f>IF(J595=1,"ORO",IF(J595=2,"PLATA",IF(J595=3,"BRONCE","")))</f>
        <v>ORO</v>
      </c>
    </row>
    <row r="596" spans="1:11" x14ac:dyDescent="0.25">
      <c r="A596" s="128" t="s">
        <v>1266</v>
      </c>
      <c r="B596" s="116" t="s">
        <v>368</v>
      </c>
      <c r="C596" s="116" t="s">
        <v>972</v>
      </c>
      <c r="D596" s="116" t="s">
        <v>391</v>
      </c>
      <c r="E596" s="115" t="s">
        <v>96</v>
      </c>
      <c r="F596" s="116" t="s">
        <v>103</v>
      </c>
      <c r="G596" s="118" t="s">
        <v>4</v>
      </c>
      <c r="H596" s="115" t="s">
        <v>121</v>
      </c>
      <c r="I596" s="183">
        <v>28.09</v>
      </c>
      <c r="J596" s="102">
        <v>2</v>
      </c>
      <c r="K596" s="102" t="str">
        <f>IF(J596=1,"ORO",IF(J596=2,"PLATA",IF(J596=3,"BRONCE","")))</f>
        <v>PLATA</v>
      </c>
    </row>
    <row r="597" spans="1:11" x14ac:dyDescent="0.25">
      <c r="A597" s="128" t="s">
        <v>1264</v>
      </c>
      <c r="B597" s="115" t="s">
        <v>1097</v>
      </c>
      <c r="C597" s="115" t="s">
        <v>1098</v>
      </c>
      <c r="D597" s="115" t="s">
        <v>1099</v>
      </c>
      <c r="E597" s="115" t="s">
        <v>96</v>
      </c>
      <c r="F597" s="118" t="s">
        <v>102</v>
      </c>
      <c r="G597" s="118" t="s">
        <v>4</v>
      </c>
      <c r="H597" s="115" t="s">
        <v>121</v>
      </c>
      <c r="I597" s="183">
        <v>17.989999999999998</v>
      </c>
      <c r="J597" s="102">
        <v>3</v>
      </c>
      <c r="K597" s="102" t="str">
        <f>IF(J597=1,"ORO",IF(J597=2,"PLATA",IF(J597=3,"BRONCE","")))</f>
        <v>BRONCE</v>
      </c>
    </row>
    <row r="598" spans="1:11" x14ac:dyDescent="0.25">
      <c r="A598" s="128" t="s">
        <v>1294</v>
      </c>
      <c r="B598" s="115" t="s">
        <v>408</v>
      </c>
      <c r="C598" s="115" t="s">
        <v>634</v>
      </c>
      <c r="D598" s="115" t="s">
        <v>635</v>
      </c>
      <c r="E598" s="115" t="s">
        <v>96</v>
      </c>
      <c r="F598" s="118" t="s">
        <v>99</v>
      </c>
      <c r="G598" s="118" t="s">
        <v>3</v>
      </c>
      <c r="H598" s="115" t="s">
        <v>121</v>
      </c>
      <c r="I598" s="183">
        <v>26.78</v>
      </c>
      <c r="J598" s="102">
        <v>1</v>
      </c>
      <c r="K598" s="102" t="str">
        <f>IF(J598=1,"ORO",IF(J598=2,"PLATA",IF(J598=3,"BRONCE","")))</f>
        <v>ORO</v>
      </c>
    </row>
    <row r="599" spans="1:11" x14ac:dyDescent="0.25">
      <c r="A599" s="128" t="s">
        <v>1328</v>
      </c>
      <c r="B599" s="115" t="s">
        <v>593</v>
      </c>
      <c r="C599" s="115" t="s">
        <v>914</v>
      </c>
      <c r="D599" s="115" t="s">
        <v>808</v>
      </c>
      <c r="E599" s="115" t="s">
        <v>96</v>
      </c>
      <c r="F599" s="118" t="s">
        <v>101</v>
      </c>
      <c r="G599" s="118" t="s">
        <v>3</v>
      </c>
      <c r="H599" s="115" t="s">
        <v>121</v>
      </c>
      <c r="I599" s="183">
        <v>24.98</v>
      </c>
      <c r="J599" s="102">
        <v>2</v>
      </c>
      <c r="K599" s="102" t="str">
        <f>IF(J599=1,"ORO",IF(J599=2,"PLATA",IF(J599=3,"BRONCE","")))</f>
        <v>PLATA</v>
      </c>
    </row>
    <row r="600" spans="1:11" x14ac:dyDescent="0.25">
      <c r="A600" s="128" t="s">
        <v>1340</v>
      </c>
      <c r="B600" s="110" t="s">
        <v>1019</v>
      </c>
      <c r="C600" s="110" t="s">
        <v>1020</v>
      </c>
      <c r="D600" s="110" t="s">
        <v>1021</v>
      </c>
      <c r="E600" s="115" t="s">
        <v>96</v>
      </c>
      <c r="F600" s="118" t="s">
        <v>100</v>
      </c>
      <c r="G600" s="115" t="s">
        <v>9</v>
      </c>
      <c r="H600" s="115" t="s">
        <v>121</v>
      </c>
      <c r="I600" s="183">
        <v>23.52</v>
      </c>
      <c r="J600" s="102">
        <v>1</v>
      </c>
      <c r="K600" s="102" t="str">
        <f>IF(J600=1,"ORO",IF(J600=2,"PLATA",IF(J600=3,"BRONCE","")))</f>
        <v>ORO</v>
      </c>
    </row>
    <row r="601" spans="1:11" x14ac:dyDescent="0.25">
      <c r="A601" s="128" t="s">
        <v>1338</v>
      </c>
      <c r="B601" s="115" t="s">
        <v>362</v>
      </c>
      <c r="C601" s="115" t="s">
        <v>914</v>
      </c>
      <c r="D601" s="115" t="s">
        <v>363</v>
      </c>
      <c r="E601" s="115" t="s">
        <v>96</v>
      </c>
      <c r="F601" s="118" t="s">
        <v>101</v>
      </c>
      <c r="G601" s="115" t="s">
        <v>9</v>
      </c>
      <c r="H601" s="115" t="s">
        <v>121</v>
      </c>
      <c r="I601" s="183">
        <v>21.29</v>
      </c>
      <c r="J601" s="102">
        <v>2</v>
      </c>
      <c r="K601" s="102" t="str">
        <f>IF(J601=1,"ORO",IF(J601=2,"PLATA",IF(J601=3,"BRONCE","")))</f>
        <v>PLATA</v>
      </c>
    </row>
    <row r="602" spans="1:11" x14ac:dyDescent="0.25">
      <c r="A602" s="128" t="s">
        <v>1342</v>
      </c>
      <c r="B602" s="110" t="s">
        <v>23</v>
      </c>
      <c r="C602" s="110" t="s">
        <v>1043</v>
      </c>
      <c r="D602" s="110" t="s">
        <v>1044</v>
      </c>
      <c r="E602" s="115" t="s">
        <v>96</v>
      </c>
      <c r="F602" s="118" t="s">
        <v>100</v>
      </c>
      <c r="G602" s="115" t="s">
        <v>9</v>
      </c>
      <c r="H602" s="115" t="s">
        <v>121</v>
      </c>
      <c r="I602" s="183">
        <v>17.25</v>
      </c>
      <c r="J602" s="102">
        <v>3</v>
      </c>
      <c r="K602" s="102" t="str">
        <f>IF(J602=1,"ORO",IF(J602=2,"PLATA",IF(J602=3,"BRONCE","")))</f>
        <v>BRONCE</v>
      </c>
    </row>
    <row r="603" spans="1:11" x14ac:dyDescent="0.25">
      <c r="A603" s="128" t="s">
        <v>1368</v>
      </c>
      <c r="B603" s="115" t="s">
        <v>669</v>
      </c>
      <c r="C603" s="115" t="s">
        <v>670</v>
      </c>
      <c r="D603" s="115" t="s">
        <v>671</v>
      </c>
      <c r="E603" s="115" t="s">
        <v>96</v>
      </c>
      <c r="F603" s="118" t="s">
        <v>99</v>
      </c>
      <c r="G603" s="115" t="s">
        <v>9</v>
      </c>
      <c r="H603" s="115" t="s">
        <v>121</v>
      </c>
      <c r="I603" s="183">
        <v>15.2</v>
      </c>
      <c r="J603" s="102">
        <v>4</v>
      </c>
      <c r="K603" s="102" t="str">
        <f>IF(J603=1,"ORO",IF(J603=2,"PLATA",IF(J603=3,"BRONCE","")))</f>
        <v/>
      </c>
    </row>
    <row r="604" spans="1:11" x14ac:dyDescent="0.25">
      <c r="A604" s="128" t="s">
        <v>1391</v>
      </c>
      <c r="B604" s="115" t="s">
        <v>411</v>
      </c>
      <c r="C604" s="115" t="s">
        <v>1067</v>
      </c>
      <c r="D604" s="115" t="s">
        <v>1068</v>
      </c>
      <c r="E604" s="115" t="s">
        <v>96</v>
      </c>
      <c r="F604" s="118" t="s">
        <v>102</v>
      </c>
      <c r="G604" s="115" t="s">
        <v>8</v>
      </c>
      <c r="H604" s="115" t="s">
        <v>121</v>
      </c>
      <c r="I604" s="183">
        <v>26.64</v>
      </c>
      <c r="J604" s="102">
        <v>1</v>
      </c>
      <c r="K604" s="102" t="str">
        <f>IF(J604=1,"ORO",IF(J604=2,"PLATA",IF(J604=3,"BRONCE","")))</f>
        <v>ORO</v>
      </c>
    </row>
    <row r="605" spans="1:11" x14ac:dyDescent="0.25">
      <c r="A605" s="128" t="s">
        <v>1387</v>
      </c>
      <c r="B605" s="118" t="s">
        <v>33</v>
      </c>
      <c r="C605" s="115" t="s">
        <v>556</v>
      </c>
      <c r="D605" s="118" t="s">
        <v>557</v>
      </c>
      <c r="E605" s="115" t="s">
        <v>96</v>
      </c>
      <c r="F605" s="118" t="s">
        <v>99</v>
      </c>
      <c r="G605" s="115" t="s">
        <v>8</v>
      </c>
      <c r="H605" s="115" t="s">
        <v>121</v>
      </c>
      <c r="I605" s="183">
        <v>24.28</v>
      </c>
      <c r="J605" s="102">
        <v>2</v>
      </c>
      <c r="K605" s="102" t="str">
        <f>IF(J605=1,"ORO",IF(J605=2,"PLATA",IF(J605=3,"BRONCE","")))</f>
        <v>PLATA</v>
      </c>
    </row>
    <row r="606" spans="1:11" x14ac:dyDescent="0.25">
      <c r="A606" s="128" t="s">
        <v>1381</v>
      </c>
      <c r="B606" s="118" t="s">
        <v>435</v>
      </c>
      <c r="C606" s="118" t="s">
        <v>606</v>
      </c>
      <c r="D606" s="118" t="s">
        <v>266</v>
      </c>
      <c r="E606" s="115" t="s">
        <v>96</v>
      </c>
      <c r="F606" s="118" t="s">
        <v>99</v>
      </c>
      <c r="G606" s="115" t="s">
        <v>8</v>
      </c>
      <c r="H606" s="115" t="s">
        <v>121</v>
      </c>
      <c r="I606" s="183">
        <v>16.989999999999998</v>
      </c>
      <c r="J606" s="102">
        <v>3</v>
      </c>
      <c r="K606" s="102" t="str">
        <f>IF(J606=1,"ORO",IF(J606=2,"PLATA",IF(J606=3,"BRONCE","")))</f>
        <v>BRONCE</v>
      </c>
    </row>
    <row r="607" spans="1:11" x14ac:dyDescent="0.25">
      <c r="A607" s="128" t="s">
        <v>1388</v>
      </c>
      <c r="B607" s="118" t="s">
        <v>549</v>
      </c>
      <c r="C607" s="115" t="s">
        <v>227</v>
      </c>
      <c r="D607" s="118" t="s">
        <v>267</v>
      </c>
      <c r="E607" s="115" t="s">
        <v>96</v>
      </c>
      <c r="F607" s="118" t="s">
        <v>99</v>
      </c>
      <c r="G607" s="115" t="s">
        <v>8</v>
      </c>
      <c r="H607" s="115" t="s">
        <v>121</v>
      </c>
      <c r="I607" s="183">
        <v>16.88</v>
      </c>
      <c r="J607" s="102">
        <v>4</v>
      </c>
      <c r="K607" s="102" t="str">
        <f>IF(J607=1,"ORO",IF(J607=2,"PLATA",IF(J607=3,"BRONCE","")))</f>
        <v/>
      </c>
    </row>
    <row r="608" spans="1:11" x14ac:dyDescent="0.25">
      <c r="A608" s="128" t="s">
        <v>1397</v>
      </c>
      <c r="B608" s="116" t="s">
        <v>58</v>
      </c>
      <c r="C608" s="116" t="s">
        <v>415</v>
      </c>
      <c r="D608" s="116" t="s">
        <v>991</v>
      </c>
      <c r="E608" s="115" t="s">
        <v>96</v>
      </c>
      <c r="F608" s="116" t="s">
        <v>103</v>
      </c>
      <c r="G608" s="115" t="s">
        <v>8</v>
      </c>
      <c r="H608" s="115" t="s">
        <v>121</v>
      </c>
      <c r="I608" s="183">
        <v>16.78</v>
      </c>
      <c r="J608" s="102">
        <v>5</v>
      </c>
      <c r="K608" s="102" t="str">
        <f>IF(J608=1,"ORO",IF(J608=2,"PLATA",IF(J608=3,"BRONCE","")))</f>
        <v/>
      </c>
    </row>
    <row r="609" spans="1:11" x14ac:dyDescent="0.25">
      <c r="A609" s="128" t="s">
        <v>1399</v>
      </c>
      <c r="B609" s="110" t="s">
        <v>38</v>
      </c>
      <c r="C609" s="110" t="s">
        <v>1040</v>
      </c>
      <c r="D609" s="110" t="s">
        <v>1041</v>
      </c>
      <c r="E609" s="115" t="s">
        <v>96</v>
      </c>
      <c r="F609" s="118" t="s">
        <v>100</v>
      </c>
      <c r="G609" s="115" t="s">
        <v>8</v>
      </c>
      <c r="H609" s="115" t="s">
        <v>121</v>
      </c>
      <c r="I609" s="183">
        <v>15.76</v>
      </c>
      <c r="J609" s="102">
        <v>6</v>
      </c>
      <c r="K609" s="102" t="str">
        <f>IF(J609=1,"ORO",IF(J609=2,"PLATA",IF(J609=3,"BRONCE","")))</f>
        <v/>
      </c>
    </row>
    <row r="610" spans="1:11" x14ac:dyDescent="0.25">
      <c r="A610" s="128" t="s">
        <v>1427</v>
      </c>
      <c r="B610" s="115" t="s">
        <v>32</v>
      </c>
      <c r="C610" s="115" t="s">
        <v>28</v>
      </c>
      <c r="D610" s="115" t="s">
        <v>1075</v>
      </c>
      <c r="E610" s="115" t="s">
        <v>96</v>
      </c>
      <c r="F610" s="118" t="s">
        <v>102</v>
      </c>
      <c r="G610" s="118" t="s">
        <v>10</v>
      </c>
      <c r="H610" s="115" t="s">
        <v>121</v>
      </c>
      <c r="I610" s="183">
        <v>16.34</v>
      </c>
      <c r="J610" s="102">
        <v>1</v>
      </c>
      <c r="K610" s="102" t="str">
        <f>IF(J610=1,"ORO",IF(J610=2,"PLATA",IF(J610=3,"BRONCE","")))</f>
        <v>ORO</v>
      </c>
    </row>
    <row r="611" spans="1:11" x14ac:dyDescent="0.25">
      <c r="A611" s="128" t="s">
        <v>1407</v>
      </c>
      <c r="B611" s="110" t="s">
        <v>397</v>
      </c>
      <c r="C611" s="110" t="s">
        <v>907</v>
      </c>
      <c r="D611" s="110" t="s">
        <v>1026</v>
      </c>
      <c r="E611" s="115" t="s">
        <v>96</v>
      </c>
      <c r="F611" s="118" t="s">
        <v>100</v>
      </c>
      <c r="G611" s="118" t="s">
        <v>10</v>
      </c>
      <c r="H611" s="115" t="s">
        <v>121</v>
      </c>
      <c r="I611" s="183">
        <v>8.9</v>
      </c>
      <c r="J611" s="102">
        <v>2</v>
      </c>
      <c r="K611" s="102" t="str">
        <f>IF(J611=1,"ORO",IF(J611=2,"PLATA",IF(J611=3,"BRONCE","")))</f>
        <v>PLATA</v>
      </c>
    </row>
    <row r="612" spans="1:11" x14ac:dyDescent="0.25">
      <c r="A612" s="128" t="s">
        <v>1462</v>
      </c>
      <c r="B612" s="110" t="s">
        <v>371</v>
      </c>
      <c r="C612" s="110" t="s">
        <v>1016</v>
      </c>
      <c r="D612" s="110" t="s">
        <v>1046</v>
      </c>
      <c r="E612" s="115" t="s">
        <v>96</v>
      </c>
      <c r="F612" s="118" t="s">
        <v>100</v>
      </c>
      <c r="G612" s="115" t="s">
        <v>6</v>
      </c>
      <c r="H612" s="115" t="s">
        <v>121</v>
      </c>
      <c r="I612" s="183">
        <v>17.48</v>
      </c>
      <c r="J612" s="102">
        <v>1</v>
      </c>
      <c r="K612" s="102" t="str">
        <f>IF(J612=1,"ORO",IF(J612=2,"PLATA",IF(J612=3,"BRONCE","")))</f>
        <v>ORO</v>
      </c>
    </row>
    <row r="613" spans="1:11" x14ac:dyDescent="0.25">
      <c r="A613" s="128" t="s">
        <v>1465</v>
      </c>
      <c r="B613" s="110" t="s">
        <v>238</v>
      </c>
      <c r="C613" s="110" t="s">
        <v>1033</v>
      </c>
      <c r="D613" s="110" t="s">
        <v>1034</v>
      </c>
      <c r="E613" s="115" t="s">
        <v>96</v>
      </c>
      <c r="F613" s="118" t="s">
        <v>100</v>
      </c>
      <c r="G613" s="115" t="s">
        <v>7</v>
      </c>
      <c r="H613" s="115" t="s">
        <v>121</v>
      </c>
      <c r="I613" s="183">
        <v>16.32</v>
      </c>
      <c r="J613" s="102">
        <v>1</v>
      </c>
      <c r="K613" s="102" t="str">
        <f>IF(J613=1,"ORO",IF(J613=2,"PLATA",IF(J613=3,"BRONCE","")))</f>
        <v>ORO</v>
      </c>
    </row>
    <row r="614" spans="1:11" x14ac:dyDescent="0.25">
      <c r="A614" s="128" t="s">
        <v>1167</v>
      </c>
      <c r="B614" s="115" t="s">
        <v>620</v>
      </c>
      <c r="C614" s="115" t="s">
        <v>621</v>
      </c>
      <c r="D614" s="115" t="s">
        <v>622</v>
      </c>
      <c r="E614" s="115" t="s">
        <v>96</v>
      </c>
      <c r="F614" s="118" t="s">
        <v>99</v>
      </c>
      <c r="G614" s="115" t="s">
        <v>91</v>
      </c>
      <c r="H614" s="115" t="s">
        <v>110</v>
      </c>
      <c r="I614" s="183" t="s">
        <v>1775</v>
      </c>
      <c r="J614" s="102">
        <v>1</v>
      </c>
      <c r="K614" s="102" t="str">
        <f>IF(J614=1,"ORO",IF(J614=2,"PLATA",IF(J614=3,"BRONCE","")))</f>
        <v>ORO</v>
      </c>
    </row>
    <row r="615" spans="1:11" x14ac:dyDescent="0.25">
      <c r="A615" s="128" t="s">
        <v>1194</v>
      </c>
      <c r="B615" s="115" t="s">
        <v>48</v>
      </c>
      <c r="C615" s="115" t="s">
        <v>35</v>
      </c>
      <c r="D615" s="115" t="s">
        <v>1144</v>
      </c>
      <c r="E615" s="115" t="s">
        <v>96</v>
      </c>
      <c r="F615" s="118" t="s">
        <v>255</v>
      </c>
      <c r="G615" s="115" t="s">
        <v>16</v>
      </c>
      <c r="H615" s="115" t="s">
        <v>110</v>
      </c>
      <c r="I615" s="183" t="s">
        <v>1776</v>
      </c>
      <c r="J615" s="102">
        <v>1</v>
      </c>
      <c r="K615" s="102" t="str">
        <f>IF(J615=1,"ORO",IF(J615=2,"PLATA",IF(J615=3,"BRONCE","")))</f>
        <v>ORO</v>
      </c>
    </row>
    <row r="616" spans="1:11" x14ac:dyDescent="0.25">
      <c r="A616" s="128" t="s">
        <v>1236</v>
      </c>
      <c r="B616" s="115" t="s">
        <v>401</v>
      </c>
      <c r="C616" s="115" t="s">
        <v>914</v>
      </c>
      <c r="D616" s="115" t="s">
        <v>811</v>
      </c>
      <c r="E616" s="115" t="s">
        <v>96</v>
      </c>
      <c r="F616" s="118" t="s">
        <v>101</v>
      </c>
      <c r="G616" s="118" t="s">
        <v>13</v>
      </c>
      <c r="H616" s="115" t="s">
        <v>110</v>
      </c>
      <c r="I616" s="183" t="s">
        <v>1777</v>
      </c>
      <c r="J616" s="102">
        <v>1</v>
      </c>
      <c r="K616" s="102" t="str">
        <f>IF(J616=1,"ORO",IF(J616=2,"PLATA",IF(J616=3,"BRONCE","")))</f>
        <v>ORO</v>
      </c>
    </row>
    <row r="617" spans="1:11" x14ac:dyDescent="0.25">
      <c r="A617" s="128" t="s">
        <v>1261</v>
      </c>
      <c r="B617" s="118" t="s">
        <v>412</v>
      </c>
      <c r="C617" s="115" t="s">
        <v>617</v>
      </c>
      <c r="D617" s="115" t="s">
        <v>618</v>
      </c>
      <c r="E617" s="115" t="s">
        <v>96</v>
      </c>
      <c r="F617" s="118" t="s">
        <v>99</v>
      </c>
      <c r="G617" s="118" t="s">
        <v>4</v>
      </c>
      <c r="H617" s="115" t="s">
        <v>110</v>
      </c>
      <c r="I617" s="183" t="s">
        <v>1778</v>
      </c>
      <c r="J617" s="102">
        <v>1</v>
      </c>
      <c r="K617" s="102" t="str">
        <f>IF(J617=1,"ORO",IF(J617=2,"PLATA",IF(J617=3,"BRONCE","")))</f>
        <v>ORO</v>
      </c>
    </row>
    <row r="618" spans="1:11" x14ac:dyDescent="0.25">
      <c r="A618" s="128" t="s">
        <v>1332</v>
      </c>
      <c r="B618" s="110" t="s">
        <v>1027</v>
      </c>
      <c r="C618" s="110" t="s">
        <v>1028</v>
      </c>
      <c r="D618" s="110" t="s">
        <v>1029</v>
      </c>
      <c r="E618" s="115" t="s">
        <v>96</v>
      </c>
      <c r="F618" s="118" t="s">
        <v>100</v>
      </c>
      <c r="G618" s="118" t="s">
        <v>3</v>
      </c>
      <c r="H618" s="115" t="s">
        <v>110</v>
      </c>
      <c r="I618" s="183" t="s">
        <v>1779</v>
      </c>
      <c r="J618" s="102">
        <v>1</v>
      </c>
      <c r="K618" s="102" t="str">
        <f>IF(J618=1,"ORO",IF(J618=2,"PLATA",IF(J618=3,"BRONCE","")))</f>
        <v>ORO</v>
      </c>
    </row>
    <row r="619" spans="1:11" x14ac:dyDescent="0.25">
      <c r="A619" s="128" t="s">
        <v>1344</v>
      </c>
      <c r="B619" s="115" t="s">
        <v>1153</v>
      </c>
      <c r="C619" s="115" t="s">
        <v>45</v>
      </c>
      <c r="D619" s="115" t="s">
        <v>1154</v>
      </c>
      <c r="E619" s="115" t="s">
        <v>96</v>
      </c>
      <c r="F619" s="118" t="s">
        <v>255</v>
      </c>
      <c r="G619" s="115" t="s">
        <v>9</v>
      </c>
      <c r="H619" s="115" t="s">
        <v>110</v>
      </c>
      <c r="I619" s="183" t="s">
        <v>1780</v>
      </c>
      <c r="J619" s="102">
        <v>1</v>
      </c>
      <c r="K619" s="102" t="str">
        <f>IF(J619=1,"ORO",IF(J619=2,"PLATA",IF(J619=3,"BRONCE","")))</f>
        <v>ORO</v>
      </c>
    </row>
    <row r="620" spans="1:11" x14ac:dyDescent="0.25">
      <c r="A620" s="128" t="s">
        <v>1379</v>
      </c>
      <c r="B620" s="115" t="s">
        <v>236</v>
      </c>
      <c r="C620" s="115" t="s">
        <v>628</v>
      </c>
      <c r="D620" s="115" t="s">
        <v>629</v>
      </c>
      <c r="E620" s="115" t="s">
        <v>96</v>
      </c>
      <c r="F620" s="118" t="s">
        <v>99</v>
      </c>
      <c r="G620" s="115" t="s">
        <v>9</v>
      </c>
      <c r="H620" s="115" t="s">
        <v>110</v>
      </c>
      <c r="I620" s="183" t="s">
        <v>1781</v>
      </c>
      <c r="J620" s="102">
        <v>2</v>
      </c>
      <c r="K620" s="102" t="str">
        <f>IF(J620=1,"ORO",IF(J620=2,"PLATA",IF(J620=3,"BRONCE","")))</f>
        <v>PLATA</v>
      </c>
    </row>
    <row r="621" spans="1:11" x14ac:dyDescent="0.25">
      <c r="A621" s="128" t="s">
        <v>1367</v>
      </c>
      <c r="B621" s="115" t="s">
        <v>174</v>
      </c>
      <c r="C621" s="115" t="s">
        <v>175</v>
      </c>
      <c r="D621" s="115" t="s">
        <v>62</v>
      </c>
      <c r="E621" s="115" t="s">
        <v>96</v>
      </c>
      <c r="F621" s="118" t="s">
        <v>99</v>
      </c>
      <c r="G621" s="115" t="s">
        <v>9</v>
      </c>
      <c r="H621" s="115" t="s">
        <v>110</v>
      </c>
      <c r="I621" s="183" t="s">
        <v>1782</v>
      </c>
      <c r="J621" s="102">
        <v>3</v>
      </c>
      <c r="K621" s="102" t="str">
        <f>IF(J621=1,"ORO",IF(J621=2,"PLATA",IF(J621=3,"BRONCE","")))</f>
        <v>BRONCE</v>
      </c>
    </row>
    <row r="622" spans="1:11" x14ac:dyDescent="0.25">
      <c r="A622" s="128" t="s">
        <v>1382</v>
      </c>
      <c r="B622" s="115" t="s">
        <v>51</v>
      </c>
      <c r="C622" s="115" t="s">
        <v>52</v>
      </c>
      <c r="D622" s="115" t="s">
        <v>53</v>
      </c>
      <c r="E622" s="115" t="s">
        <v>96</v>
      </c>
      <c r="F622" s="118" t="s">
        <v>99</v>
      </c>
      <c r="G622" s="115" t="s">
        <v>8</v>
      </c>
      <c r="H622" s="115" t="s">
        <v>110</v>
      </c>
      <c r="I622" s="183" t="s">
        <v>1783</v>
      </c>
      <c r="J622" s="102">
        <v>1</v>
      </c>
      <c r="K622" s="102" t="str">
        <f>IF(J622=1,"ORO",IF(J622=2,"PLATA",IF(J622=3,"BRONCE","")))</f>
        <v>ORO</v>
      </c>
    </row>
    <row r="623" spans="1:11" x14ac:dyDescent="0.25">
      <c r="A623" s="128" t="s">
        <v>1384</v>
      </c>
      <c r="B623" s="115" t="s">
        <v>258</v>
      </c>
      <c r="C623" s="115" t="s">
        <v>135</v>
      </c>
      <c r="D623" s="115" t="s">
        <v>643</v>
      </c>
      <c r="E623" s="115" t="s">
        <v>96</v>
      </c>
      <c r="F623" s="118" t="s">
        <v>99</v>
      </c>
      <c r="G623" s="115" t="s">
        <v>8</v>
      </c>
      <c r="H623" s="115" t="s">
        <v>110</v>
      </c>
      <c r="I623" s="183" t="s">
        <v>1784</v>
      </c>
      <c r="J623" s="102">
        <v>2</v>
      </c>
      <c r="K623" s="102" t="str">
        <f>IF(J623=1,"ORO",IF(J623=2,"PLATA",IF(J623=3,"BRONCE","")))</f>
        <v>PLATA</v>
      </c>
    </row>
    <row r="624" spans="1:11" x14ac:dyDescent="0.25">
      <c r="A624" s="128" t="s">
        <v>1423</v>
      </c>
      <c r="B624" s="115" t="s">
        <v>660</v>
      </c>
      <c r="C624" s="115" t="s">
        <v>914</v>
      </c>
      <c r="D624" s="115" t="s">
        <v>661</v>
      </c>
      <c r="E624" s="115" t="s">
        <v>96</v>
      </c>
      <c r="F624" s="118" t="s">
        <v>99</v>
      </c>
      <c r="G624" s="118" t="s">
        <v>10</v>
      </c>
      <c r="H624" s="115" t="s">
        <v>110</v>
      </c>
      <c r="I624" s="183" t="s">
        <v>1785</v>
      </c>
      <c r="J624" s="102">
        <v>1</v>
      </c>
      <c r="K624" s="102" t="str">
        <f>IF(J624=1,"ORO",IF(J624=2,"PLATA",IF(J624=3,"BRONCE","")))</f>
        <v>ORO</v>
      </c>
    </row>
    <row r="625" spans="1:11" x14ac:dyDescent="0.25">
      <c r="A625" s="128" t="s">
        <v>1171</v>
      </c>
      <c r="B625" s="115" t="s">
        <v>816</v>
      </c>
      <c r="C625" s="115" t="s">
        <v>804</v>
      </c>
      <c r="D625" s="115" t="s">
        <v>815</v>
      </c>
      <c r="E625" s="115" t="s">
        <v>96</v>
      </c>
      <c r="F625" s="118" t="s">
        <v>101</v>
      </c>
      <c r="G625" s="115" t="s">
        <v>91</v>
      </c>
      <c r="H625" s="118" t="s">
        <v>120</v>
      </c>
      <c r="I625" s="183">
        <v>1.6</v>
      </c>
      <c r="J625" s="102">
        <v>1</v>
      </c>
      <c r="K625" s="102" t="str">
        <f>IF(J625=1,"ORO",IF(J625=2,"PLATA",IF(J625=3,"BRONCE","")))</f>
        <v>ORO</v>
      </c>
    </row>
    <row r="626" spans="1:11" x14ac:dyDescent="0.25">
      <c r="A626" s="128" t="s">
        <v>1224</v>
      </c>
      <c r="B626" s="115" t="s">
        <v>38</v>
      </c>
      <c r="C626" s="115" t="s">
        <v>914</v>
      </c>
      <c r="D626" s="115" t="s">
        <v>810</v>
      </c>
      <c r="E626" s="115" t="s">
        <v>96</v>
      </c>
      <c r="F626" s="118" t="s">
        <v>101</v>
      </c>
      <c r="G626" s="118" t="s">
        <v>13</v>
      </c>
      <c r="H626" s="118" t="s">
        <v>120</v>
      </c>
      <c r="I626" s="183">
        <v>1.5</v>
      </c>
      <c r="J626" s="102">
        <v>1</v>
      </c>
      <c r="K626" s="102" t="str">
        <f>IF(J626=1,"ORO",IF(J626=2,"PLATA",IF(J626=3,"BRONCE","")))</f>
        <v>ORO</v>
      </c>
    </row>
    <row r="627" spans="1:11" x14ac:dyDescent="0.25">
      <c r="A627" s="128" t="s">
        <v>1230</v>
      </c>
      <c r="B627" s="116" t="s">
        <v>234</v>
      </c>
      <c r="C627" s="116" t="s">
        <v>963</v>
      </c>
      <c r="D627" s="116" t="s">
        <v>964</v>
      </c>
      <c r="E627" s="115" t="s">
        <v>96</v>
      </c>
      <c r="F627" s="116" t="s">
        <v>103</v>
      </c>
      <c r="G627" s="118" t="s">
        <v>13</v>
      </c>
      <c r="H627" s="118" t="s">
        <v>120</v>
      </c>
      <c r="I627" s="183">
        <v>1</v>
      </c>
      <c r="J627" s="102">
        <v>2</v>
      </c>
      <c r="K627" s="102" t="str">
        <f>IF(J627=1,"ORO",IF(J627=2,"PLATA",IF(J627=3,"BRONCE","")))</f>
        <v>PLATA</v>
      </c>
    </row>
    <row r="628" spans="1:11" x14ac:dyDescent="0.25">
      <c r="A628" s="128" t="s">
        <v>1290</v>
      </c>
      <c r="B628" s="118" t="s">
        <v>545</v>
      </c>
      <c r="C628" s="115" t="s">
        <v>46</v>
      </c>
      <c r="D628" s="118" t="s">
        <v>546</v>
      </c>
      <c r="E628" s="115" t="s">
        <v>96</v>
      </c>
      <c r="F628" s="118" t="s">
        <v>99</v>
      </c>
      <c r="G628" s="118" t="s">
        <v>3</v>
      </c>
      <c r="H628" s="115" t="s">
        <v>120</v>
      </c>
      <c r="I628" s="183">
        <v>1.05</v>
      </c>
      <c r="J628" s="102">
        <v>1</v>
      </c>
      <c r="K628" s="102" t="str">
        <f>IF(J628=1,"ORO",IF(J628=2,"PLATA",IF(J628=3,"BRONCE","")))</f>
        <v>ORO</v>
      </c>
    </row>
    <row r="629" spans="1:11" x14ac:dyDescent="0.25">
      <c r="A629" s="128" t="s">
        <v>1447</v>
      </c>
      <c r="B629" s="118" t="s">
        <v>29</v>
      </c>
      <c r="C629" s="118" t="s">
        <v>233</v>
      </c>
      <c r="D629" s="118" t="s">
        <v>30</v>
      </c>
      <c r="E629" s="115" t="s">
        <v>96</v>
      </c>
      <c r="F629" s="118" t="s">
        <v>99</v>
      </c>
      <c r="G629" s="118" t="s">
        <v>11</v>
      </c>
      <c r="H629" s="118" t="s">
        <v>120</v>
      </c>
      <c r="I629" s="183">
        <v>1.1499999999999999</v>
      </c>
      <c r="J629" s="102">
        <v>1</v>
      </c>
      <c r="K629" s="102" t="str">
        <f>IF(J629=1,"ORO",IF(J629=2,"PLATA",IF(J629=3,"BRONCE","")))</f>
        <v>ORO</v>
      </c>
    </row>
    <row r="630" spans="1:11" x14ac:dyDescent="0.25">
      <c r="A630" s="128" t="s">
        <v>1171</v>
      </c>
      <c r="B630" s="115" t="s">
        <v>816</v>
      </c>
      <c r="C630" s="115" t="s">
        <v>804</v>
      </c>
      <c r="D630" s="115" t="s">
        <v>815</v>
      </c>
      <c r="E630" s="115" t="s">
        <v>96</v>
      </c>
      <c r="F630" s="118" t="s">
        <v>101</v>
      </c>
      <c r="G630" s="115" t="s">
        <v>91</v>
      </c>
      <c r="H630" s="118" t="s">
        <v>119</v>
      </c>
      <c r="I630" s="183">
        <v>5.01</v>
      </c>
      <c r="J630" s="102">
        <v>1</v>
      </c>
      <c r="K630" s="102" t="str">
        <f>IF(J630=1,"ORO",IF(J630=2,"PLATA",IF(J630=3,"BRONCE","")))</f>
        <v>ORO</v>
      </c>
    </row>
    <row r="631" spans="1:11" x14ac:dyDescent="0.25">
      <c r="A631" s="128" t="s">
        <v>1170</v>
      </c>
      <c r="B631" s="115" t="s">
        <v>398</v>
      </c>
      <c r="C631" s="115" t="s">
        <v>914</v>
      </c>
      <c r="D631" s="115" t="s">
        <v>588</v>
      </c>
      <c r="E631" s="115" t="s">
        <v>96</v>
      </c>
      <c r="F631" s="118" t="s">
        <v>101</v>
      </c>
      <c r="G631" s="115" t="s">
        <v>91</v>
      </c>
      <c r="H631" s="118" t="s">
        <v>119</v>
      </c>
      <c r="I631" s="183">
        <v>4.8499999999999996</v>
      </c>
      <c r="J631" s="102">
        <v>2</v>
      </c>
      <c r="K631" s="102" t="str">
        <f>IF(J631=1,"ORO",IF(J631=2,"PLATA",IF(J631=3,"BRONCE","")))</f>
        <v>PLATA</v>
      </c>
    </row>
    <row r="632" spans="1:11" x14ac:dyDescent="0.25">
      <c r="A632" s="128" t="s">
        <v>1192</v>
      </c>
      <c r="B632" s="115" t="s">
        <v>366</v>
      </c>
      <c r="C632" s="115" t="s">
        <v>914</v>
      </c>
      <c r="D632" s="115" t="s">
        <v>814</v>
      </c>
      <c r="E632" s="115" t="s">
        <v>96</v>
      </c>
      <c r="F632" s="118" t="s">
        <v>101</v>
      </c>
      <c r="G632" s="115" t="s">
        <v>16</v>
      </c>
      <c r="H632" s="118" t="s">
        <v>119</v>
      </c>
      <c r="I632" s="183">
        <v>5.2</v>
      </c>
      <c r="J632" s="102">
        <v>1</v>
      </c>
      <c r="K632" s="102" t="str">
        <f>IF(J632=1,"ORO",IF(J632=2,"PLATA",IF(J632=3,"BRONCE","")))</f>
        <v>ORO</v>
      </c>
    </row>
    <row r="633" spans="1:11" x14ac:dyDescent="0.25">
      <c r="A633" s="128" t="s">
        <v>1190</v>
      </c>
      <c r="B633" s="116" t="s">
        <v>681</v>
      </c>
      <c r="C633" s="116" t="s">
        <v>961</v>
      </c>
      <c r="D633" s="116" t="s">
        <v>962</v>
      </c>
      <c r="E633" s="115" t="s">
        <v>96</v>
      </c>
      <c r="F633" s="116" t="s">
        <v>103</v>
      </c>
      <c r="G633" s="115" t="s">
        <v>16</v>
      </c>
      <c r="H633" s="118" t="s">
        <v>119</v>
      </c>
      <c r="I633" s="183">
        <v>4.03</v>
      </c>
      <c r="J633" s="102">
        <v>2</v>
      </c>
      <c r="K633" s="102" t="str">
        <f>IF(J633=1,"ORO",IF(J633=2,"PLATA",IF(J633=3,"BRONCE","")))</f>
        <v>PLATA</v>
      </c>
    </row>
    <row r="634" spans="1:11" x14ac:dyDescent="0.25">
      <c r="A634" s="128" t="s">
        <v>1233</v>
      </c>
      <c r="B634" s="116" t="s">
        <v>46</v>
      </c>
      <c r="C634" s="116" t="s">
        <v>366</v>
      </c>
      <c r="D634" s="116" t="s">
        <v>969</v>
      </c>
      <c r="E634" s="115" t="s">
        <v>96</v>
      </c>
      <c r="F634" s="116" t="s">
        <v>103</v>
      </c>
      <c r="G634" s="118" t="s">
        <v>13</v>
      </c>
      <c r="H634" s="118" t="s">
        <v>119</v>
      </c>
      <c r="I634" s="183">
        <v>3.84</v>
      </c>
      <c r="J634" s="102">
        <v>1</v>
      </c>
      <c r="K634" s="102" t="str">
        <f>IF(J634=1,"ORO",IF(J634=2,"PLATA",IF(J634=3,"BRONCE","")))</f>
        <v>ORO</v>
      </c>
    </row>
    <row r="635" spans="1:11" x14ac:dyDescent="0.25">
      <c r="A635" s="128" t="s">
        <v>1232</v>
      </c>
      <c r="B635" s="116" t="s">
        <v>966</v>
      </c>
      <c r="C635" s="116" t="s">
        <v>967</v>
      </c>
      <c r="D635" s="116" t="s">
        <v>968</v>
      </c>
      <c r="E635" s="115" t="s">
        <v>96</v>
      </c>
      <c r="F635" s="116" t="s">
        <v>103</v>
      </c>
      <c r="G635" s="118" t="s">
        <v>13</v>
      </c>
      <c r="H635" s="118" t="s">
        <v>119</v>
      </c>
      <c r="I635" s="183">
        <v>3.7</v>
      </c>
      <c r="J635" s="102">
        <v>2</v>
      </c>
      <c r="K635" s="102" t="str">
        <f>IF(J635=1,"ORO",IF(J635=2,"PLATA",IF(J635=3,"BRONCE","")))</f>
        <v>PLATA</v>
      </c>
    </row>
    <row r="636" spans="1:11" x14ac:dyDescent="0.25">
      <c r="A636" s="128" t="s">
        <v>1472</v>
      </c>
      <c r="B636" s="115" t="s">
        <v>818</v>
      </c>
      <c r="C636" s="115" t="s">
        <v>40</v>
      </c>
      <c r="D636" s="115" t="s">
        <v>1166</v>
      </c>
      <c r="E636" s="115" t="s">
        <v>96</v>
      </c>
      <c r="F636" s="118" t="s">
        <v>99</v>
      </c>
      <c r="G636" s="115" t="s">
        <v>13</v>
      </c>
      <c r="H636" s="115" t="s">
        <v>119</v>
      </c>
      <c r="I636" s="183">
        <v>3.7</v>
      </c>
      <c r="J636" s="102">
        <v>3</v>
      </c>
      <c r="K636" s="102" t="str">
        <f>IF(J636=1,"ORO",IF(J636=2,"PLATA",IF(J636=3,"BRONCE","")))</f>
        <v>BRONCE</v>
      </c>
    </row>
    <row r="637" spans="1:11" x14ac:dyDescent="0.25">
      <c r="A637" s="128" t="s">
        <v>1267</v>
      </c>
      <c r="B637" s="116" t="s">
        <v>973</v>
      </c>
      <c r="C637" s="116" t="s">
        <v>170</v>
      </c>
      <c r="D637" s="116" t="s">
        <v>974</v>
      </c>
      <c r="E637" s="115" t="s">
        <v>96</v>
      </c>
      <c r="F637" s="116" t="s">
        <v>103</v>
      </c>
      <c r="G637" s="118" t="s">
        <v>4</v>
      </c>
      <c r="H637" s="118" t="s">
        <v>119</v>
      </c>
      <c r="I637" s="183">
        <v>4.3499999999999996</v>
      </c>
      <c r="J637" s="102">
        <v>1</v>
      </c>
      <c r="K637" s="102" t="str">
        <f>IF(J637=1,"ORO",IF(J637=2,"PLATA",IF(J637=3,"BRONCE","")))</f>
        <v>ORO</v>
      </c>
    </row>
    <row r="638" spans="1:11" x14ac:dyDescent="0.25">
      <c r="A638" s="128" t="s">
        <v>1294</v>
      </c>
      <c r="B638" s="115" t="s">
        <v>408</v>
      </c>
      <c r="C638" s="115" t="s">
        <v>634</v>
      </c>
      <c r="D638" s="115" t="s">
        <v>635</v>
      </c>
      <c r="E638" s="115" t="s">
        <v>96</v>
      </c>
      <c r="F638" s="118" t="s">
        <v>99</v>
      </c>
      <c r="G638" s="118" t="s">
        <v>3</v>
      </c>
      <c r="H638" s="118" t="s">
        <v>119</v>
      </c>
      <c r="I638" s="183">
        <v>4.0599999999999996</v>
      </c>
      <c r="J638" s="102">
        <v>1</v>
      </c>
      <c r="K638" s="102" t="str">
        <f>IF(J638=1,"ORO",IF(J638=2,"PLATA",IF(J638=3,"BRONCE","")))</f>
        <v>ORO</v>
      </c>
    </row>
    <row r="639" spans="1:11" x14ac:dyDescent="0.25">
      <c r="A639" s="128" t="s">
        <v>1304</v>
      </c>
      <c r="B639" s="115" t="s">
        <v>41</v>
      </c>
      <c r="C639" s="115" t="s">
        <v>57</v>
      </c>
      <c r="D639" s="115" t="s">
        <v>70</v>
      </c>
      <c r="E639" s="115" t="s">
        <v>96</v>
      </c>
      <c r="F639" s="118" t="s">
        <v>99</v>
      </c>
      <c r="G639" s="118" t="s">
        <v>3</v>
      </c>
      <c r="H639" s="118" t="s">
        <v>119</v>
      </c>
      <c r="I639" s="183">
        <v>3.64</v>
      </c>
      <c r="J639" s="102">
        <v>2</v>
      </c>
      <c r="K639" s="102" t="str">
        <f>IF(J639=1,"ORO",IF(J639=2,"PLATA",IF(J639=3,"BRONCE","")))</f>
        <v>PLATA</v>
      </c>
    </row>
    <row r="640" spans="1:11" x14ac:dyDescent="0.25">
      <c r="A640" s="128" t="s">
        <v>1340</v>
      </c>
      <c r="B640" s="110" t="s">
        <v>1019</v>
      </c>
      <c r="C640" s="110" t="s">
        <v>1020</v>
      </c>
      <c r="D640" s="110" t="s">
        <v>1021</v>
      </c>
      <c r="E640" s="115" t="s">
        <v>96</v>
      </c>
      <c r="F640" s="118" t="s">
        <v>100</v>
      </c>
      <c r="G640" s="115" t="s">
        <v>9</v>
      </c>
      <c r="H640" s="118" t="s">
        <v>119</v>
      </c>
      <c r="I640" s="183">
        <v>3.65</v>
      </c>
      <c r="J640" s="102">
        <v>1</v>
      </c>
      <c r="K640" s="102" t="str">
        <f>IF(J640=1,"ORO",IF(J640=2,"PLATA",IF(J640=3,"BRONCE","")))</f>
        <v>ORO</v>
      </c>
    </row>
    <row r="641" spans="1:11" x14ac:dyDescent="0.25">
      <c r="A641" s="128" t="s">
        <v>1393</v>
      </c>
      <c r="B641" s="116" t="s">
        <v>395</v>
      </c>
      <c r="C641" s="116" t="s">
        <v>985</v>
      </c>
      <c r="D641" s="116" t="s">
        <v>391</v>
      </c>
      <c r="E641" s="115" t="s">
        <v>96</v>
      </c>
      <c r="F641" s="116" t="s">
        <v>103</v>
      </c>
      <c r="G641" s="115" t="s">
        <v>8</v>
      </c>
      <c r="H641" s="118" t="s">
        <v>119</v>
      </c>
      <c r="I641" s="183">
        <v>3.74</v>
      </c>
      <c r="J641" s="102">
        <v>1</v>
      </c>
      <c r="K641" s="102" t="str">
        <f>IF(J641=1,"ORO",IF(J641=2,"PLATA",IF(J641=3,"BRONCE","")))</f>
        <v>ORO</v>
      </c>
    </row>
    <row r="642" spans="1:11" x14ac:dyDescent="0.25">
      <c r="A642" s="128" t="s">
        <v>1389</v>
      </c>
      <c r="B642" s="115" t="s">
        <v>1061</v>
      </c>
      <c r="C642" s="115" t="s">
        <v>1063</v>
      </c>
      <c r="D642" s="115" t="s">
        <v>1064</v>
      </c>
      <c r="E642" s="115" t="s">
        <v>96</v>
      </c>
      <c r="F642" s="118" t="s">
        <v>102</v>
      </c>
      <c r="G642" s="115" t="s">
        <v>8</v>
      </c>
      <c r="H642" s="118" t="s">
        <v>119</v>
      </c>
      <c r="I642" s="183">
        <v>3.41</v>
      </c>
      <c r="J642" s="102">
        <v>2</v>
      </c>
      <c r="K642" s="102" t="str">
        <f>IF(J642=1,"ORO",IF(J642=2,"PLATA",IF(J642=3,"BRONCE","")))</f>
        <v>PLATA</v>
      </c>
    </row>
    <row r="643" spans="1:11" x14ac:dyDescent="0.25">
      <c r="A643" s="128" t="s">
        <v>1392</v>
      </c>
      <c r="B643" s="116" t="s">
        <v>136</v>
      </c>
      <c r="C643" s="116" t="s">
        <v>983</v>
      </c>
      <c r="D643" s="116" t="s">
        <v>984</v>
      </c>
      <c r="E643" s="115" t="s">
        <v>96</v>
      </c>
      <c r="F643" s="116" t="s">
        <v>103</v>
      </c>
      <c r="G643" s="115" t="s">
        <v>8</v>
      </c>
      <c r="H643" s="118" t="s">
        <v>119</v>
      </c>
      <c r="I643" s="183">
        <v>3.25</v>
      </c>
      <c r="J643" s="102">
        <v>3</v>
      </c>
      <c r="K643" s="102" t="str">
        <f>IF(J643=1,"ORO",IF(J643=2,"PLATA",IF(J643=3,"BRONCE","")))</f>
        <v>BRONCE</v>
      </c>
    </row>
    <row r="644" spans="1:11" x14ac:dyDescent="0.25">
      <c r="A644" s="128" t="s">
        <v>1385</v>
      </c>
      <c r="B644" s="118" t="s">
        <v>452</v>
      </c>
      <c r="C644" s="115" t="s">
        <v>453</v>
      </c>
      <c r="D644" s="118" t="s">
        <v>454</v>
      </c>
      <c r="E644" s="115" t="s">
        <v>96</v>
      </c>
      <c r="F644" s="118" t="s">
        <v>99</v>
      </c>
      <c r="G644" s="115" t="s">
        <v>8</v>
      </c>
      <c r="H644" s="118" t="s">
        <v>119</v>
      </c>
      <c r="I644" s="183">
        <v>3.06</v>
      </c>
      <c r="J644" s="102">
        <v>4</v>
      </c>
      <c r="K644" s="102" t="str">
        <f>IF(J644=1,"ORO",IF(J644=2,"PLATA",IF(J644=3,"BRONCE","")))</f>
        <v/>
      </c>
    </row>
    <row r="645" spans="1:11" x14ac:dyDescent="0.25">
      <c r="A645" s="128" t="s">
        <v>1431</v>
      </c>
      <c r="B645" s="115" t="s">
        <v>355</v>
      </c>
      <c r="C645" s="115" t="s">
        <v>914</v>
      </c>
      <c r="D645" s="115" t="s">
        <v>356</v>
      </c>
      <c r="E645" s="115" t="s">
        <v>96</v>
      </c>
      <c r="F645" s="118" t="s">
        <v>101</v>
      </c>
      <c r="G645" s="118" t="s">
        <v>10</v>
      </c>
      <c r="H645" s="118" t="s">
        <v>119</v>
      </c>
      <c r="I645" s="183">
        <v>3.91</v>
      </c>
      <c r="J645" s="102">
        <v>1</v>
      </c>
      <c r="K645" s="102" t="str">
        <f>IF(J645=1,"ORO",IF(J645=2,"PLATA",IF(J645=3,"BRONCE","")))</f>
        <v>ORO</v>
      </c>
    </row>
    <row r="646" spans="1:11" x14ac:dyDescent="0.25">
      <c r="A646" s="128" t="s">
        <v>1432</v>
      </c>
      <c r="B646" s="115" t="s">
        <v>803</v>
      </c>
      <c r="C646" s="115" t="s">
        <v>914</v>
      </c>
      <c r="D646" s="115" t="s">
        <v>242</v>
      </c>
      <c r="E646" s="115" t="s">
        <v>96</v>
      </c>
      <c r="F646" s="118" t="s">
        <v>101</v>
      </c>
      <c r="G646" s="118" t="s">
        <v>10</v>
      </c>
      <c r="H646" s="118" t="s">
        <v>119</v>
      </c>
      <c r="I646" s="183">
        <v>3.55</v>
      </c>
      <c r="J646" s="102">
        <v>2</v>
      </c>
      <c r="K646" s="102" t="str">
        <f>IF(J646=1,"ORO",IF(J646=2,"PLATA",IF(J646=3,"BRONCE","")))</f>
        <v>PLATA</v>
      </c>
    </row>
    <row r="647" spans="1:11" x14ac:dyDescent="0.25">
      <c r="A647" s="128" t="s">
        <v>1421</v>
      </c>
      <c r="B647" s="118" t="s">
        <v>229</v>
      </c>
      <c r="C647" s="118" t="s">
        <v>249</v>
      </c>
      <c r="D647" s="118" t="s">
        <v>250</v>
      </c>
      <c r="E647" s="115" t="s">
        <v>96</v>
      </c>
      <c r="F647" s="118" t="s">
        <v>99</v>
      </c>
      <c r="G647" s="115" t="s">
        <v>10</v>
      </c>
      <c r="H647" s="118" t="s">
        <v>119</v>
      </c>
      <c r="I647" s="183">
        <v>3.08</v>
      </c>
      <c r="J647" s="102">
        <v>3</v>
      </c>
      <c r="K647" s="102" t="str">
        <f>IF(J647=1,"ORO",IF(J647=2,"PLATA",IF(J647=3,"BRONCE","")))</f>
        <v>BRONCE</v>
      </c>
    </row>
    <row r="648" spans="1:11" x14ac:dyDescent="0.25">
      <c r="A648" s="128" t="s">
        <v>1447</v>
      </c>
      <c r="B648" s="118" t="s">
        <v>29</v>
      </c>
      <c r="C648" s="118" t="s">
        <v>233</v>
      </c>
      <c r="D648" s="118" t="s">
        <v>30</v>
      </c>
      <c r="E648" s="115" t="s">
        <v>96</v>
      </c>
      <c r="F648" s="118" t="s">
        <v>99</v>
      </c>
      <c r="G648" s="118" t="s">
        <v>11</v>
      </c>
      <c r="H648" s="118" t="s">
        <v>119</v>
      </c>
      <c r="I648" s="183">
        <v>3.11</v>
      </c>
      <c r="J648" s="102">
        <v>1</v>
      </c>
      <c r="K648" s="102" t="str">
        <f>IF(J648=1,"ORO",IF(J648=2,"PLATA",IF(J648=3,"BRONCE","")))</f>
        <v>ORO</v>
      </c>
    </row>
    <row r="649" spans="1:11" x14ac:dyDescent="0.25">
      <c r="A649" s="128" t="s">
        <v>1171</v>
      </c>
      <c r="B649" s="115" t="s">
        <v>816</v>
      </c>
      <c r="C649" s="115" t="s">
        <v>804</v>
      </c>
      <c r="D649" s="115" t="s">
        <v>815</v>
      </c>
      <c r="E649" s="115" t="s">
        <v>96</v>
      </c>
      <c r="F649" s="118" t="s">
        <v>101</v>
      </c>
      <c r="G649" s="115" t="s">
        <v>91</v>
      </c>
      <c r="H649" s="115" t="s">
        <v>123</v>
      </c>
      <c r="I649" s="183">
        <v>9.4499999999999993</v>
      </c>
      <c r="J649" s="102">
        <v>1</v>
      </c>
      <c r="K649" s="102" t="str">
        <f>IF(J649=1,"ORO",IF(J649=2,"PLATA",IF(J649=3,"BRONCE","")))</f>
        <v>ORO</v>
      </c>
    </row>
    <row r="650" spans="1:11" x14ac:dyDescent="0.25">
      <c r="A650" s="128" t="s">
        <v>1224</v>
      </c>
      <c r="B650" s="115" t="s">
        <v>38</v>
      </c>
      <c r="C650" s="115" t="s">
        <v>914</v>
      </c>
      <c r="D650" s="115" t="s">
        <v>810</v>
      </c>
      <c r="E650" s="115" t="s">
        <v>96</v>
      </c>
      <c r="F650" s="118" t="s">
        <v>101</v>
      </c>
      <c r="G650" s="118" t="s">
        <v>13</v>
      </c>
      <c r="H650" s="115" t="s">
        <v>123</v>
      </c>
      <c r="I650" s="183">
        <v>10.220000000000001</v>
      </c>
      <c r="J650" s="102">
        <v>1</v>
      </c>
      <c r="K650" s="102" t="str">
        <f>IF(J650=1,"ORO",IF(J650=2,"PLATA",IF(J650=3,"BRONCE","")))</f>
        <v>ORO</v>
      </c>
    </row>
    <row r="651" spans="1:11" x14ac:dyDescent="0.25">
      <c r="A651" s="128" t="s">
        <v>1238</v>
      </c>
      <c r="B651" s="115" t="s">
        <v>1093</v>
      </c>
      <c r="C651" s="115" t="s">
        <v>20</v>
      </c>
      <c r="D651" s="115" t="s">
        <v>1094</v>
      </c>
      <c r="E651" s="115" t="s">
        <v>96</v>
      </c>
      <c r="F651" s="118" t="s">
        <v>102</v>
      </c>
      <c r="G651" s="118" t="s">
        <v>13</v>
      </c>
      <c r="H651" s="115" t="s">
        <v>123</v>
      </c>
      <c r="I651" s="183">
        <v>9.25</v>
      </c>
      <c r="J651" s="102">
        <v>2</v>
      </c>
      <c r="K651" s="102" t="str">
        <f>IF(J651=1,"ORO",IF(J651=2,"PLATA",IF(J651=3,"BRONCE","")))</f>
        <v>PLATA</v>
      </c>
    </row>
    <row r="652" spans="1:11" x14ac:dyDescent="0.25">
      <c r="A652" s="128" t="s">
        <v>1221</v>
      </c>
      <c r="B652" s="118" t="s">
        <v>401</v>
      </c>
      <c r="C652" s="115" t="s">
        <v>604</v>
      </c>
      <c r="D652" s="118" t="s">
        <v>555</v>
      </c>
      <c r="E652" s="115" t="s">
        <v>96</v>
      </c>
      <c r="F652" s="118" t="s">
        <v>99</v>
      </c>
      <c r="G652" s="118" t="s">
        <v>13</v>
      </c>
      <c r="H652" s="115" t="s">
        <v>123</v>
      </c>
      <c r="I652" s="183">
        <v>7.74</v>
      </c>
      <c r="J652" s="102">
        <v>3</v>
      </c>
      <c r="K652" s="102" t="str">
        <f>IF(J652=1,"ORO",IF(J652=2,"PLATA",IF(J652=3,"BRONCE","")))</f>
        <v>BRONCE</v>
      </c>
    </row>
    <row r="653" spans="1:11" x14ac:dyDescent="0.25">
      <c r="A653" s="128" t="s">
        <v>1290</v>
      </c>
      <c r="B653" s="118" t="s">
        <v>545</v>
      </c>
      <c r="C653" s="115" t="s">
        <v>46</v>
      </c>
      <c r="D653" s="118" t="s">
        <v>546</v>
      </c>
      <c r="E653" s="115" t="s">
        <v>96</v>
      </c>
      <c r="F653" s="118" t="s">
        <v>99</v>
      </c>
      <c r="G653" s="118" t="s">
        <v>3</v>
      </c>
      <c r="H653" s="115" t="s">
        <v>123</v>
      </c>
      <c r="I653" s="183">
        <v>6.68</v>
      </c>
      <c r="J653" s="102">
        <v>1</v>
      </c>
      <c r="K653" s="102" t="str">
        <f>IF(J653=1,"ORO",IF(J653=2,"PLATA",IF(J653=3,"BRONCE","")))</f>
        <v>ORO</v>
      </c>
    </row>
    <row r="654" spans="1:11" x14ac:dyDescent="0.25">
      <c r="A654" s="128" t="s">
        <v>1393</v>
      </c>
      <c r="B654" s="116" t="s">
        <v>395</v>
      </c>
      <c r="C654" s="116" t="s">
        <v>985</v>
      </c>
      <c r="D654" s="116" t="s">
        <v>391</v>
      </c>
      <c r="E654" s="115" t="s">
        <v>96</v>
      </c>
      <c r="F654" s="116" t="s">
        <v>103</v>
      </c>
      <c r="G654" s="115" t="s">
        <v>8</v>
      </c>
      <c r="H654" s="115" t="s">
        <v>123</v>
      </c>
      <c r="I654" s="183">
        <v>7.89</v>
      </c>
      <c r="J654" s="102">
        <v>1</v>
      </c>
      <c r="K654" s="102" t="str">
        <f>IF(J654=1,"ORO",IF(J654=2,"PLATA",IF(J654=3,"BRONCE","")))</f>
        <v>ORO</v>
      </c>
    </row>
    <row r="655" spans="1:11" x14ac:dyDescent="0.25">
      <c r="A655" s="128" t="s">
        <v>1392</v>
      </c>
      <c r="B655" s="116" t="s">
        <v>136</v>
      </c>
      <c r="C655" s="116" t="s">
        <v>983</v>
      </c>
      <c r="D655" s="116" t="s">
        <v>984</v>
      </c>
      <c r="E655" s="115" t="s">
        <v>96</v>
      </c>
      <c r="F655" s="116" t="s">
        <v>103</v>
      </c>
      <c r="G655" s="115" t="s">
        <v>8</v>
      </c>
      <c r="H655" s="115" t="s">
        <v>123</v>
      </c>
      <c r="I655" s="183">
        <v>7.62</v>
      </c>
      <c r="J655" s="102">
        <v>2</v>
      </c>
      <c r="K655" s="102" t="str">
        <f>IF(J655=1,"ORO",IF(J655=2,"PLATA",IF(J655=3,"BRONCE","")))</f>
        <v>PLATA</v>
      </c>
    </row>
    <row r="656" spans="1:11" x14ac:dyDescent="0.25">
      <c r="A656" s="128" t="s">
        <v>1401</v>
      </c>
      <c r="B656" s="115" t="s">
        <v>1076</v>
      </c>
      <c r="C656" s="115" t="s">
        <v>1153</v>
      </c>
      <c r="D656" s="115" t="s">
        <v>239</v>
      </c>
      <c r="E656" s="115" t="s">
        <v>96</v>
      </c>
      <c r="F656" s="118" t="s">
        <v>255</v>
      </c>
      <c r="G656" s="115" t="s">
        <v>8</v>
      </c>
      <c r="H656" s="115" t="s">
        <v>123</v>
      </c>
      <c r="I656" s="183">
        <v>7.09</v>
      </c>
      <c r="J656" s="102">
        <v>3</v>
      </c>
      <c r="K656" s="102" t="str">
        <f>IF(J656=1,"ORO",IF(J656=2,"PLATA",IF(J656=3,"BRONCE","")))</f>
        <v>BRONCE</v>
      </c>
    </row>
    <row r="657" spans="1:11" x14ac:dyDescent="0.25">
      <c r="A657" s="128" t="s">
        <v>1421</v>
      </c>
      <c r="B657" s="115" t="s">
        <v>229</v>
      </c>
      <c r="C657" s="115" t="s">
        <v>249</v>
      </c>
      <c r="D657" s="115" t="s">
        <v>250</v>
      </c>
      <c r="E657" s="115" t="s">
        <v>96</v>
      </c>
      <c r="F657" s="118" t="s">
        <v>99</v>
      </c>
      <c r="G657" s="115" t="s">
        <v>10</v>
      </c>
      <c r="H657" s="115" t="s">
        <v>123</v>
      </c>
      <c r="I657" s="183">
        <v>6.16</v>
      </c>
      <c r="J657" s="102">
        <v>1</v>
      </c>
      <c r="K657" s="102" t="str">
        <f>IF(J657=1,"ORO",IF(J657=2,"PLATA",IF(J657=3,"BRONCE","")))</f>
        <v>ORO</v>
      </c>
    </row>
    <row r="658" spans="1:11" x14ac:dyDescent="0.25">
      <c r="A658" s="128" t="s">
        <v>1464</v>
      </c>
      <c r="B658" s="118" t="s">
        <v>19</v>
      </c>
      <c r="C658" s="118" t="s">
        <v>20</v>
      </c>
      <c r="D658" s="118" t="s">
        <v>47</v>
      </c>
      <c r="E658" s="115" t="s">
        <v>96</v>
      </c>
      <c r="F658" s="118" t="s">
        <v>99</v>
      </c>
      <c r="G658" s="115" t="s">
        <v>7</v>
      </c>
      <c r="H658" s="115" t="s">
        <v>123</v>
      </c>
      <c r="I658" s="183">
        <v>4.5199999999999996</v>
      </c>
      <c r="J658" s="102">
        <v>1</v>
      </c>
      <c r="K658" s="102" t="str">
        <f>IF(J658=1,"ORO",IF(J658=2,"PLATA",IF(J658=3,"BRONCE","")))</f>
        <v>ORO</v>
      </c>
    </row>
    <row r="659" spans="1:11" x14ac:dyDescent="0.25">
      <c r="A659" s="71"/>
      <c r="B659" s="128" t="s">
        <v>1811</v>
      </c>
      <c r="C659" s="71"/>
      <c r="D659" s="71"/>
      <c r="E659" s="115" t="s">
        <v>96</v>
      </c>
      <c r="F659" s="118" t="s">
        <v>103</v>
      </c>
      <c r="G659" s="118" t="s">
        <v>4</v>
      </c>
      <c r="H659" s="118" t="s">
        <v>124</v>
      </c>
      <c r="I659" s="185">
        <v>49.96</v>
      </c>
      <c r="J659" s="138">
        <v>1</v>
      </c>
      <c r="K659" s="144" t="str">
        <f>IF(J659=1,"ORO",IF(J659=2,"PLATA",IF(J659=3,"BRONCE","")))</f>
        <v>ORO</v>
      </c>
    </row>
    <row r="660" spans="1:11" x14ac:dyDescent="0.25">
      <c r="A660" s="71"/>
      <c r="B660" s="128" t="s">
        <v>1812</v>
      </c>
      <c r="C660" s="71"/>
      <c r="D660" s="71"/>
      <c r="E660" s="115" t="s">
        <v>96</v>
      </c>
      <c r="F660" s="118" t="s">
        <v>99</v>
      </c>
      <c r="G660" s="118" t="s">
        <v>4</v>
      </c>
      <c r="H660" s="118" t="s">
        <v>124</v>
      </c>
      <c r="I660" s="185">
        <v>50.27</v>
      </c>
      <c r="J660" s="138">
        <v>2</v>
      </c>
      <c r="K660" s="144" t="str">
        <f>IF(J660=1,"ORO",IF(J660=2,"PLATA",IF(J660=3,"BRONCE","")))</f>
        <v>PLATA</v>
      </c>
    </row>
    <row r="661" spans="1:11" x14ac:dyDescent="0.25">
      <c r="A661" s="71"/>
      <c r="B661" s="128" t="s">
        <v>1813</v>
      </c>
      <c r="C661" s="71"/>
      <c r="D661" s="71"/>
      <c r="E661" s="115" t="s">
        <v>96</v>
      </c>
      <c r="F661" s="118" t="s">
        <v>101</v>
      </c>
      <c r="G661" s="118" t="s">
        <v>4</v>
      </c>
      <c r="H661" s="118" t="s">
        <v>124</v>
      </c>
      <c r="I661" s="185">
        <v>53.03</v>
      </c>
      <c r="J661" s="138">
        <v>3</v>
      </c>
      <c r="K661" s="144" t="str">
        <f>IF(J661=1,"ORO",IF(J661=2,"PLATA",IF(J661=3,"BRONCE","")))</f>
        <v>BRONCE</v>
      </c>
    </row>
    <row r="662" spans="1:11" x14ac:dyDescent="0.25">
      <c r="A662" s="71"/>
      <c r="B662" s="128" t="s">
        <v>1814</v>
      </c>
      <c r="C662" s="71"/>
      <c r="D662" s="71"/>
      <c r="E662" s="115" t="s">
        <v>96</v>
      </c>
      <c r="F662" s="118" t="s">
        <v>102</v>
      </c>
      <c r="G662" s="118" t="s">
        <v>4</v>
      </c>
      <c r="H662" s="118" t="s">
        <v>124</v>
      </c>
      <c r="I662" s="185">
        <v>55.63</v>
      </c>
      <c r="J662" s="138">
        <v>4</v>
      </c>
      <c r="K662" s="144" t="str">
        <f>IF(J662=1,"ORO",IF(J662=2,"PLATA",IF(J662=3,"BRONCE","")))</f>
        <v/>
      </c>
    </row>
    <row r="663" spans="1:11" x14ac:dyDescent="0.25">
      <c r="A663" s="71"/>
      <c r="B663" s="128" t="s">
        <v>1815</v>
      </c>
      <c r="C663" s="71"/>
      <c r="D663" s="71"/>
      <c r="E663" s="115" t="s">
        <v>96</v>
      </c>
      <c r="F663" s="118" t="s">
        <v>100</v>
      </c>
      <c r="G663" s="118" t="s">
        <v>4</v>
      </c>
      <c r="H663" s="118" t="s">
        <v>124</v>
      </c>
      <c r="I663" s="185" t="s">
        <v>1663</v>
      </c>
      <c r="J663" s="138">
        <v>5</v>
      </c>
      <c r="K663" s="144" t="str">
        <f>IF(J663=1,"ORO",IF(J663=2,"PLATA",IF(J663=3,"BRONCE","")))</f>
        <v/>
      </c>
    </row>
    <row r="664" spans="1:11" x14ac:dyDescent="0.25">
      <c r="A664" s="71"/>
      <c r="B664" s="128" t="s">
        <v>1816</v>
      </c>
      <c r="C664" s="71"/>
      <c r="D664" s="71"/>
      <c r="E664" s="115" t="s">
        <v>96</v>
      </c>
      <c r="F664" s="118" t="s">
        <v>103</v>
      </c>
      <c r="G664" s="118" t="s">
        <v>3</v>
      </c>
      <c r="H664" s="118" t="s">
        <v>124</v>
      </c>
      <c r="I664" s="185">
        <v>52.98</v>
      </c>
      <c r="J664" s="138">
        <v>1</v>
      </c>
      <c r="K664" s="144" t="str">
        <f>IF(J664=1,"ORO",IF(J664=2,"PLATA",IF(J664=3,"BRONCE","")))</f>
        <v>ORO</v>
      </c>
    </row>
    <row r="665" spans="1:11" x14ac:dyDescent="0.25">
      <c r="A665" s="71"/>
      <c r="B665" s="128" t="s">
        <v>1817</v>
      </c>
      <c r="C665" s="71"/>
      <c r="D665" s="71"/>
      <c r="E665" s="115" t="s">
        <v>96</v>
      </c>
      <c r="F665" s="118" t="s">
        <v>99</v>
      </c>
      <c r="G665" s="118" t="s">
        <v>3</v>
      </c>
      <c r="H665" s="118" t="s">
        <v>124</v>
      </c>
      <c r="I665" s="185">
        <v>53.75</v>
      </c>
      <c r="J665" s="138">
        <v>2</v>
      </c>
      <c r="K665" s="144" t="str">
        <f>IF(J665=1,"ORO",IF(J665=2,"PLATA",IF(J665=3,"BRONCE","")))</f>
        <v>PLATA</v>
      </c>
    </row>
    <row r="666" spans="1:11" x14ac:dyDescent="0.25">
      <c r="A666" s="71"/>
      <c r="B666" s="128" t="s">
        <v>1818</v>
      </c>
      <c r="C666" s="71"/>
      <c r="D666" s="71"/>
      <c r="E666" s="115" t="s">
        <v>96</v>
      </c>
      <c r="F666" s="118" t="s">
        <v>101</v>
      </c>
      <c r="G666" s="118" t="s">
        <v>3</v>
      </c>
      <c r="H666" s="118" t="s">
        <v>124</v>
      </c>
      <c r="I666" s="185">
        <v>59.87</v>
      </c>
      <c r="J666" s="138">
        <v>3</v>
      </c>
      <c r="K666" s="144" t="str">
        <f>IF(J666=1,"ORO",IF(J666=2,"PLATA",IF(J666=3,"BRONCE","")))</f>
        <v>BRONCE</v>
      </c>
    </row>
    <row r="667" spans="1:11" x14ac:dyDescent="0.25">
      <c r="A667" s="71"/>
      <c r="B667" s="128" t="s">
        <v>1819</v>
      </c>
      <c r="C667" s="71"/>
      <c r="D667" s="71"/>
      <c r="E667" s="115" t="s">
        <v>96</v>
      </c>
      <c r="F667" s="118" t="s">
        <v>102</v>
      </c>
      <c r="G667" s="118" t="s">
        <v>3</v>
      </c>
      <c r="H667" s="118" t="s">
        <v>124</v>
      </c>
      <c r="I667" s="185" t="s">
        <v>1664</v>
      </c>
      <c r="J667" s="138">
        <v>4</v>
      </c>
      <c r="K667" s="144" t="str">
        <f>IF(J667=1,"ORO",IF(J667=2,"PLATA",IF(J667=3,"BRONCE","")))</f>
        <v/>
      </c>
    </row>
    <row r="668" spans="1:11" x14ac:dyDescent="0.25">
      <c r="A668" s="71"/>
      <c r="B668" s="128" t="s">
        <v>1827</v>
      </c>
      <c r="C668" s="71"/>
      <c r="D668" s="71"/>
      <c r="E668" s="115" t="s">
        <v>96</v>
      </c>
      <c r="F668" s="118" t="s">
        <v>103</v>
      </c>
      <c r="G668" s="118" t="s">
        <v>4</v>
      </c>
      <c r="H668" s="118" t="s">
        <v>125</v>
      </c>
      <c r="I668" s="185" t="s">
        <v>1793</v>
      </c>
      <c r="J668" s="71">
        <v>1</v>
      </c>
      <c r="K668" s="144" t="str">
        <f>IF(J668=1,"ORO",IF(J668=2,"PLATA",IF(J668=3,"BRONCE","")))</f>
        <v>ORO</v>
      </c>
    </row>
    <row r="669" spans="1:11" x14ac:dyDescent="0.25">
      <c r="A669" s="71"/>
      <c r="B669" s="128" t="s">
        <v>1828</v>
      </c>
      <c r="C669" s="71"/>
      <c r="D669" s="71"/>
      <c r="E669" s="115" t="s">
        <v>96</v>
      </c>
      <c r="F669" s="118" t="s">
        <v>99</v>
      </c>
      <c r="G669" s="118" t="s">
        <v>4</v>
      </c>
      <c r="H669" s="118" t="s">
        <v>125</v>
      </c>
      <c r="I669" s="185" t="s">
        <v>1794</v>
      </c>
      <c r="J669" s="71">
        <v>2</v>
      </c>
      <c r="K669" s="144" t="str">
        <f>IF(J669=1,"ORO",IF(J669=2,"PLATA",IF(J669=3,"BRONCE","")))</f>
        <v>PLATA</v>
      </c>
    </row>
    <row r="670" spans="1:11" x14ac:dyDescent="0.25">
      <c r="A670" s="71"/>
      <c r="B670" s="128" t="s">
        <v>1829</v>
      </c>
      <c r="C670" s="71"/>
      <c r="D670" s="71"/>
      <c r="E670" s="115" t="s">
        <v>96</v>
      </c>
      <c r="F670" s="118" t="s">
        <v>101</v>
      </c>
      <c r="G670" s="118" t="s">
        <v>4</v>
      </c>
      <c r="H670" s="118" t="s">
        <v>125</v>
      </c>
      <c r="I670" s="185" t="s">
        <v>1795</v>
      </c>
      <c r="J670" s="71">
        <v>3</v>
      </c>
      <c r="K670" s="144" t="str">
        <f>IF(J670=1,"ORO",IF(J670=2,"PLATA",IF(J670=3,"BRONCE","")))</f>
        <v>BRONCE</v>
      </c>
    </row>
    <row r="671" spans="1:11" x14ac:dyDescent="0.25">
      <c r="A671" s="71"/>
      <c r="B671" s="128" t="s">
        <v>1830</v>
      </c>
      <c r="C671" s="71"/>
      <c r="D671" s="71"/>
      <c r="E671" s="115" t="s">
        <v>96</v>
      </c>
      <c r="F671" s="118" t="s">
        <v>102</v>
      </c>
      <c r="G671" s="118" t="s">
        <v>4</v>
      </c>
      <c r="H671" s="118" t="s">
        <v>125</v>
      </c>
      <c r="I671" s="185" t="s">
        <v>1796</v>
      </c>
      <c r="J671" s="71">
        <v>4</v>
      </c>
      <c r="K671" s="144" t="str">
        <f>IF(J671=1,"ORO",IF(J671=2,"PLATA",IF(J671=3,"BRONCE","")))</f>
        <v/>
      </c>
    </row>
    <row r="672" spans="1:11" x14ac:dyDescent="0.25">
      <c r="A672" s="71"/>
      <c r="B672" s="128" t="s">
        <v>1831</v>
      </c>
      <c r="C672" s="71"/>
      <c r="D672" s="71"/>
      <c r="E672" s="115" t="s">
        <v>96</v>
      </c>
      <c r="F672" s="118" t="s">
        <v>255</v>
      </c>
      <c r="G672" s="118" t="s">
        <v>4</v>
      </c>
      <c r="H672" s="118" t="s">
        <v>125</v>
      </c>
      <c r="I672" s="185" t="s">
        <v>1797</v>
      </c>
      <c r="J672" s="71">
        <v>5</v>
      </c>
      <c r="K672" s="144" t="str">
        <f>IF(J672=1,"ORO",IF(J672=2,"PLATA",IF(J672=3,"BRONCE","")))</f>
        <v/>
      </c>
    </row>
    <row r="673" spans="1:11" x14ac:dyDescent="0.25">
      <c r="A673" s="71"/>
      <c r="B673" s="128" t="s">
        <v>1825</v>
      </c>
      <c r="C673" s="71"/>
      <c r="D673" s="71"/>
      <c r="E673" s="115" t="s">
        <v>96</v>
      </c>
      <c r="F673" s="118" t="s">
        <v>103</v>
      </c>
      <c r="G673" s="118" t="s">
        <v>3</v>
      </c>
      <c r="H673" s="118" t="s">
        <v>125</v>
      </c>
      <c r="I673" s="185" t="s">
        <v>1791</v>
      </c>
      <c r="J673" s="71">
        <v>1</v>
      </c>
      <c r="K673" s="144" t="str">
        <f>IF(J673=1,"ORO",IF(J673=2,"PLATA",IF(J673=3,"BRONCE","")))</f>
        <v>ORO</v>
      </c>
    </row>
    <row r="674" spans="1:11" x14ac:dyDescent="0.25">
      <c r="A674" s="71"/>
      <c r="B674" s="128" t="s">
        <v>1826</v>
      </c>
      <c r="C674" s="71"/>
      <c r="D674" s="71"/>
      <c r="E674" s="115" t="s">
        <v>96</v>
      </c>
      <c r="F674" s="118" t="s">
        <v>99</v>
      </c>
      <c r="G674" s="118" t="s">
        <v>3</v>
      </c>
      <c r="H674" s="118" t="s">
        <v>125</v>
      </c>
      <c r="I674" s="185" t="s">
        <v>1792</v>
      </c>
      <c r="J674" s="71">
        <v>2</v>
      </c>
      <c r="K674" s="144" t="str">
        <f>IF(J674=1,"ORO",IF(J674=2,"PLATA",IF(J674=3,"BRONCE","")))</f>
        <v>PLATA</v>
      </c>
    </row>
  </sheetData>
  <autoFilter ref="A3:K658">
    <sortState ref="A4:K674">
      <sortCondition ref="E4:E674"/>
      <sortCondition ref="H4:H674"/>
      <sortCondition ref="G4:G674"/>
      <sortCondition ref="J4:J674"/>
    </sortState>
  </autoFilter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TABLAS!$E$3:$E$28</xm:f>
          </x14:formula1>
          <xm:sqref>H298 H59</xm:sqref>
        </x14:dataValidation>
        <x14:dataValidation type="list" allowBlank="1" showInputMessage="1" showErrorMessage="1">
          <x14:formula1>
            <xm:f>TABLAS!$C$3:$C$5</xm:f>
          </x14:formula1>
          <xm:sqref>E640:E674 E4:E273 E274:E636</xm:sqref>
        </x14:dataValidation>
        <x14:dataValidation type="list" allowBlank="1" showInputMessage="1" showErrorMessage="1">
          <x14:formula1>
            <xm:f>TABLAS!$B$3:$B$17</xm:f>
          </x14:formula1>
          <xm:sqref>G638:G674 G4:G273 G274:G636</xm:sqref>
        </x14:dataValidation>
        <x14:dataValidation type="list" allowBlank="1" showInputMessage="1" showErrorMessage="1">
          <x14:formula1>
            <xm:f>TABLAS!$E$3:$E$24</xm:f>
          </x14:formula1>
          <xm:sqref>H101 H191 H437 H459</xm:sqref>
        </x14:dataValidation>
        <x14:dataValidation type="list" allowBlank="1" showInputMessage="1" showErrorMessage="1">
          <x14:formula1>
            <xm:f>TABLAS!$D$3:$D$12</xm:f>
          </x14:formula1>
          <xm:sqref>F4:F133 F640:F674 F615:F636 F138:F273 F274:F601</xm:sqref>
        </x14:dataValidation>
        <x14:dataValidation type="list" allowBlank="1" showInputMessage="1" showErrorMessage="1">
          <x14:formula1>
            <xm:f>TABLAS!$E$3:$E$23</xm:f>
          </x14:formula1>
          <xm:sqref>H81 H177 H92 H76 H60 H115 H187 H216 H234 H356 H669 H670 H630 H635</xm:sqref>
        </x14:dataValidation>
        <x14:dataValidation type="list" allowBlank="1" showInputMessage="1" showErrorMessage="1">
          <x14:formula1>
            <xm:f>TABLAS!$E$3:$E$22</xm:f>
          </x14:formula1>
          <xm:sqref>H82:H91 H77:H80 H188:H190 H631:H634 H438:H458 H411:H436 H357:H408 H217:H233 H192:H215 H178:H186 H116:H176 H102:H114 H93:H100 H61:H75 H4:H58 H636:H668 H460:H629 H671:H674 H299:H355 H274:H297 H235:H273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opLeftCell="A34" workbookViewId="0">
      <selection activeCell="I10" sqref="I10"/>
    </sheetView>
  </sheetViews>
  <sheetFormatPr baseColWidth="10" defaultRowHeight="15" x14ac:dyDescent="0.25"/>
  <cols>
    <col min="1" max="1" width="13.140625" bestFit="1" customWidth="1"/>
    <col min="2" max="2" width="5.5703125" bestFit="1" customWidth="1"/>
    <col min="3" max="3" width="6" bestFit="1" customWidth="1"/>
    <col min="4" max="4" width="5.7109375" bestFit="1" customWidth="1"/>
    <col min="5" max="6" width="6" bestFit="1" customWidth="1"/>
    <col min="7" max="7" width="5.7109375" bestFit="1" customWidth="1"/>
    <col min="8" max="8" width="5.5703125" bestFit="1" customWidth="1"/>
    <col min="9" max="10" width="7.140625" bestFit="1" customWidth="1"/>
    <col min="11" max="12" width="5.5703125" bestFit="1" customWidth="1"/>
    <col min="13" max="13" width="6" bestFit="1" customWidth="1"/>
    <col min="14" max="15" width="5" bestFit="1" customWidth="1"/>
    <col min="16" max="16" width="6.140625" bestFit="1" customWidth="1"/>
  </cols>
  <sheetData>
    <row r="1" spans="1:16" ht="15.75" x14ac:dyDescent="0.25">
      <c r="A1" s="176" t="s">
        <v>456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</row>
    <row r="2" spans="1:16" ht="15.75" x14ac:dyDescent="0.25">
      <c r="A2" s="176" t="s">
        <v>276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</row>
    <row r="3" spans="1:16" ht="15.75" thickBot="1" x14ac:dyDescent="0.3"/>
    <row r="4" spans="1:16" ht="24" thickTop="1" thickBot="1" x14ac:dyDescent="0.3">
      <c r="A4" s="16" t="s">
        <v>277</v>
      </c>
      <c r="B4" s="173" t="s">
        <v>278</v>
      </c>
      <c r="C4" s="173"/>
      <c r="D4" s="173"/>
      <c r="E4" s="173" t="s">
        <v>279</v>
      </c>
      <c r="F4" s="173"/>
      <c r="G4" s="173"/>
      <c r="H4" s="173" t="s">
        <v>280</v>
      </c>
      <c r="I4" s="173"/>
      <c r="J4" s="173"/>
      <c r="K4" s="173" t="s">
        <v>281</v>
      </c>
      <c r="L4" s="173"/>
      <c r="M4" s="173"/>
      <c r="N4" s="173" t="s">
        <v>282</v>
      </c>
      <c r="O4" s="173"/>
      <c r="P4" s="173"/>
    </row>
    <row r="5" spans="1:16" ht="16.5" thickTop="1" thickBot="1" x14ac:dyDescent="0.3">
      <c r="A5" s="17" t="s">
        <v>283</v>
      </c>
      <c r="B5" s="18" t="s">
        <v>284</v>
      </c>
      <c r="C5" s="18" t="s">
        <v>285</v>
      </c>
      <c r="D5" s="18" t="s">
        <v>286</v>
      </c>
      <c r="E5" s="18" t="s">
        <v>284</v>
      </c>
      <c r="F5" s="18" t="s">
        <v>285</v>
      </c>
      <c r="G5" s="18" t="s">
        <v>286</v>
      </c>
      <c r="H5" s="18" t="s">
        <v>284</v>
      </c>
      <c r="I5" s="18" t="s">
        <v>285</v>
      </c>
      <c r="J5" s="18" t="s">
        <v>286</v>
      </c>
      <c r="K5" s="18" t="s">
        <v>284</v>
      </c>
      <c r="L5" s="18" t="s">
        <v>285</v>
      </c>
      <c r="M5" s="18" t="s">
        <v>286</v>
      </c>
      <c r="N5" s="18" t="s">
        <v>284</v>
      </c>
      <c r="O5" s="18" t="s">
        <v>285</v>
      </c>
      <c r="P5" s="17" t="s">
        <v>286</v>
      </c>
    </row>
    <row r="6" spans="1:16" ht="15.75" thickTop="1" x14ac:dyDescent="0.25">
      <c r="A6" s="19" t="s">
        <v>287</v>
      </c>
      <c r="B6" s="20"/>
      <c r="C6" s="20"/>
      <c r="D6" s="21">
        <v>13.2</v>
      </c>
      <c r="E6" s="20"/>
      <c r="F6" s="20"/>
      <c r="G6" s="20">
        <v>28.1</v>
      </c>
      <c r="H6" s="20"/>
      <c r="I6" s="20"/>
      <c r="J6" s="20" t="s">
        <v>288</v>
      </c>
      <c r="K6" s="20"/>
      <c r="L6" s="20"/>
      <c r="M6" s="20">
        <v>21.05</v>
      </c>
      <c r="N6" s="20"/>
      <c r="O6" s="20"/>
      <c r="P6" s="22"/>
    </row>
    <row r="7" spans="1:16" x14ac:dyDescent="0.25">
      <c r="A7" s="23" t="s">
        <v>289</v>
      </c>
      <c r="B7" s="24">
        <v>12.6</v>
      </c>
      <c r="C7" s="25">
        <v>13.2</v>
      </c>
      <c r="D7" s="26">
        <v>13.2</v>
      </c>
      <c r="E7" s="25">
        <v>26.04</v>
      </c>
      <c r="F7" s="24">
        <v>28</v>
      </c>
      <c r="G7" s="26">
        <v>28.1</v>
      </c>
      <c r="H7" s="26">
        <v>0.59</v>
      </c>
      <c r="I7" s="25" t="s">
        <v>290</v>
      </c>
      <c r="J7" s="25" t="s">
        <v>291</v>
      </c>
      <c r="K7" s="24">
        <v>19.5</v>
      </c>
      <c r="L7" s="25"/>
      <c r="M7" s="26">
        <v>21.05</v>
      </c>
      <c r="N7" s="26">
        <v>1.1000000000000001</v>
      </c>
      <c r="O7" s="25"/>
      <c r="P7" s="27"/>
    </row>
    <row r="8" spans="1:16" x14ac:dyDescent="0.25">
      <c r="A8" s="23" t="s">
        <v>292</v>
      </c>
      <c r="B8" s="24">
        <v>13.4</v>
      </c>
      <c r="C8" s="25">
        <v>13.26</v>
      </c>
      <c r="D8" s="26">
        <v>13.3</v>
      </c>
      <c r="E8" s="25">
        <v>27.6</v>
      </c>
      <c r="F8" s="25">
        <v>27.85</v>
      </c>
      <c r="G8" s="26">
        <v>29.3</v>
      </c>
      <c r="H8" s="26">
        <v>1.01</v>
      </c>
      <c r="I8" s="25" t="s">
        <v>293</v>
      </c>
      <c r="J8" s="25" t="s">
        <v>294</v>
      </c>
      <c r="K8" s="24">
        <v>20.5</v>
      </c>
      <c r="L8" s="25"/>
      <c r="M8" s="26">
        <v>21.1</v>
      </c>
      <c r="N8" s="26">
        <v>1.1299999999999999</v>
      </c>
      <c r="O8" s="25"/>
      <c r="P8" s="27"/>
    </row>
    <row r="9" spans="1:16" x14ac:dyDescent="0.25">
      <c r="A9" s="23" t="s">
        <v>295</v>
      </c>
      <c r="B9" s="24">
        <v>14</v>
      </c>
      <c r="C9" s="25">
        <v>12.48</v>
      </c>
      <c r="D9" s="26">
        <v>13.5</v>
      </c>
      <c r="E9" s="25">
        <v>28.8</v>
      </c>
      <c r="F9" s="25">
        <v>25.58</v>
      </c>
      <c r="G9" s="26">
        <v>29.15</v>
      </c>
      <c r="H9" s="26">
        <v>1.04</v>
      </c>
      <c r="I9" s="25" t="s">
        <v>296</v>
      </c>
      <c r="J9" s="25" t="s">
        <v>297</v>
      </c>
      <c r="K9" s="24">
        <v>22.5</v>
      </c>
      <c r="L9" s="25">
        <v>21.6</v>
      </c>
      <c r="M9" s="26">
        <v>21.9</v>
      </c>
      <c r="N9" s="26">
        <v>1.1599999999999999</v>
      </c>
      <c r="O9" s="25"/>
      <c r="P9" s="27"/>
    </row>
    <row r="10" spans="1:16" x14ac:dyDescent="0.25">
      <c r="A10" s="23" t="s">
        <v>298</v>
      </c>
      <c r="B10" s="24">
        <v>14.5</v>
      </c>
      <c r="C10" s="25">
        <v>13.47</v>
      </c>
      <c r="D10" s="26">
        <v>14</v>
      </c>
      <c r="E10" s="25">
        <v>29.8</v>
      </c>
      <c r="F10" s="25">
        <v>29.03</v>
      </c>
      <c r="G10" s="26">
        <v>29.3</v>
      </c>
      <c r="H10" s="26">
        <v>1.08</v>
      </c>
      <c r="I10" s="25" t="s">
        <v>299</v>
      </c>
      <c r="J10" s="25" t="s">
        <v>300</v>
      </c>
      <c r="K10" s="24">
        <v>22</v>
      </c>
      <c r="L10" s="25"/>
      <c r="M10" s="26">
        <v>22.5</v>
      </c>
      <c r="N10" s="26">
        <v>1.2</v>
      </c>
      <c r="O10" s="25"/>
      <c r="P10" s="27"/>
    </row>
    <row r="11" spans="1:16" x14ac:dyDescent="0.25">
      <c r="A11" s="23" t="s">
        <v>301</v>
      </c>
      <c r="B11" s="24">
        <v>15</v>
      </c>
      <c r="C11" s="25">
        <v>13.01</v>
      </c>
      <c r="D11" s="26">
        <v>14</v>
      </c>
      <c r="E11" s="25">
        <v>31.2</v>
      </c>
      <c r="F11" s="25">
        <v>26.65</v>
      </c>
      <c r="G11" s="26">
        <v>31.2</v>
      </c>
      <c r="H11" s="26">
        <v>1.1200000000000001</v>
      </c>
      <c r="I11" s="25" t="s">
        <v>302</v>
      </c>
      <c r="J11" s="25" t="s">
        <v>303</v>
      </c>
      <c r="K11" s="24">
        <v>22</v>
      </c>
      <c r="L11" s="25">
        <v>20.6</v>
      </c>
      <c r="M11" s="26">
        <v>22.7</v>
      </c>
      <c r="N11" s="26">
        <v>1.24</v>
      </c>
      <c r="O11" s="25"/>
      <c r="P11" s="27"/>
    </row>
    <row r="12" spans="1:16" x14ac:dyDescent="0.25">
      <c r="A12" s="23" t="s">
        <v>304</v>
      </c>
      <c r="B12" s="24">
        <v>15.8</v>
      </c>
      <c r="C12" s="25">
        <v>15.6</v>
      </c>
      <c r="D12" s="26">
        <v>15.1</v>
      </c>
      <c r="E12" s="25">
        <v>32.799999999999997</v>
      </c>
      <c r="F12" s="26">
        <v>31</v>
      </c>
      <c r="G12" s="26">
        <v>32.1</v>
      </c>
      <c r="H12" s="26">
        <v>1.1599999999999999</v>
      </c>
      <c r="I12" s="25" t="s">
        <v>305</v>
      </c>
      <c r="J12" s="25" t="s">
        <v>306</v>
      </c>
      <c r="K12" s="24">
        <v>23</v>
      </c>
      <c r="L12" s="25"/>
      <c r="M12" s="26">
        <v>23.6</v>
      </c>
      <c r="N12" s="26">
        <v>1.03</v>
      </c>
      <c r="O12" s="25"/>
      <c r="P12" s="27"/>
    </row>
    <row r="13" spans="1:16" x14ac:dyDescent="0.25">
      <c r="A13" s="23" t="s">
        <v>307</v>
      </c>
      <c r="B13" s="24">
        <v>16.899999999999999</v>
      </c>
      <c r="C13" s="25">
        <v>14.6</v>
      </c>
      <c r="D13" s="26">
        <v>15.8</v>
      </c>
      <c r="E13" s="25">
        <v>33.799999999999997</v>
      </c>
      <c r="F13" s="25">
        <v>32.79</v>
      </c>
      <c r="G13" s="26">
        <v>33.200000000000003</v>
      </c>
      <c r="H13" s="26">
        <v>1.21</v>
      </c>
      <c r="I13" s="25"/>
      <c r="J13" s="25" t="s">
        <v>308</v>
      </c>
      <c r="K13" s="24">
        <v>24</v>
      </c>
      <c r="L13" s="25"/>
      <c r="M13" s="26">
        <v>24.5</v>
      </c>
      <c r="N13" s="26">
        <v>1.08</v>
      </c>
      <c r="O13" s="25"/>
      <c r="P13" s="27"/>
    </row>
    <row r="14" spans="1:16" x14ac:dyDescent="0.25">
      <c r="A14" s="23" t="s">
        <v>309</v>
      </c>
      <c r="B14" s="24">
        <v>18</v>
      </c>
      <c r="C14" s="25">
        <v>17.18</v>
      </c>
      <c r="D14" s="26">
        <v>18.350000000000001</v>
      </c>
      <c r="E14" s="25">
        <v>35.6</v>
      </c>
      <c r="F14" s="25">
        <v>35.020000000000003</v>
      </c>
      <c r="G14" s="26">
        <v>36.18</v>
      </c>
      <c r="H14" s="26">
        <v>1.28</v>
      </c>
      <c r="I14" s="25"/>
      <c r="J14" s="25" t="s">
        <v>310</v>
      </c>
      <c r="K14" s="24">
        <v>25</v>
      </c>
      <c r="L14" s="25"/>
      <c r="M14" s="26">
        <v>26</v>
      </c>
      <c r="N14" s="26">
        <v>1.1399999999999999</v>
      </c>
      <c r="O14" s="25"/>
      <c r="P14" s="27"/>
    </row>
    <row r="15" spans="1:16" x14ac:dyDescent="0.25">
      <c r="A15" s="23" t="s">
        <v>311</v>
      </c>
      <c r="B15" s="24">
        <v>19.2</v>
      </c>
      <c r="C15" s="25"/>
      <c r="D15" s="26">
        <v>19.899999999999999</v>
      </c>
      <c r="E15" s="25">
        <v>39.5</v>
      </c>
      <c r="F15" s="25"/>
      <c r="G15" s="26">
        <v>39.9</v>
      </c>
      <c r="H15" s="26">
        <v>1.48</v>
      </c>
      <c r="I15" s="25"/>
      <c r="J15" s="25" t="s">
        <v>312</v>
      </c>
      <c r="K15" s="24">
        <v>26</v>
      </c>
      <c r="L15" s="25"/>
      <c r="M15" s="26">
        <v>27.2</v>
      </c>
      <c r="N15" s="26">
        <v>1.22</v>
      </c>
      <c r="O15" s="25"/>
      <c r="P15" s="27"/>
    </row>
    <row r="16" spans="1:16" ht="15.75" thickBot="1" x14ac:dyDescent="0.3">
      <c r="A16" s="28" t="s">
        <v>313</v>
      </c>
      <c r="B16" s="29">
        <v>21</v>
      </c>
      <c r="C16" s="30"/>
      <c r="D16" s="31">
        <v>21.5</v>
      </c>
      <c r="E16" s="29">
        <v>44</v>
      </c>
      <c r="F16" s="30"/>
      <c r="G16" s="31">
        <v>44.85</v>
      </c>
      <c r="H16" s="31">
        <v>2</v>
      </c>
      <c r="I16" s="30"/>
      <c r="J16" s="30" t="s">
        <v>314</v>
      </c>
      <c r="K16" s="29">
        <v>30</v>
      </c>
      <c r="L16" s="30"/>
      <c r="M16" s="31">
        <v>30.9</v>
      </c>
      <c r="N16" s="31">
        <v>1.32</v>
      </c>
      <c r="O16" s="30"/>
      <c r="P16" s="32"/>
    </row>
    <row r="17" spans="1:16" ht="15.75" thickBot="1" x14ac:dyDescent="0.3"/>
    <row r="18" spans="1:16" ht="24" thickTop="1" thickBot="1" x14ac:dyDescent="0.3">
      <c r="A18" s="16" t="s">
        <v>277</v>
      </c>
      <c r="B18" s="173" t="s">
        <v>315</v>
      </c>
      <c r="C18" s="173"/>
      <c r="D18" s="173"/>
      <c r="E18" s="173" t="s">
        <v>316</v>
      </c>
      <c r="F18" s="173"/>
      <c r="G18" s="173"/>
      <c r="H18" s="173" t="s">
        <v>317</v>
      </c>
      <c r="I18" s="173"/>
      <c r="J18" s="173"/>
      <c r="K18" s="173" t="s">
        <v>318</v>
      </c>
      <c r="L18" s="173"/>
      <c r="M18" s="173"/>
      <c r="N18" s="174"/>
      <c r="O18" s="174"/>
      <c r="P18" s="174"/>
    </row>
    <row r="19" spans="1:16" ht="16.5" thickTop="1" thickBot="1" x14ac:dyDescent="0.3">
      <c r="A19" s="17" t="s">
        <v>283</v>
      </c>
      <c r="B19" s="18" t="s">
        <v>284</v>
      </c>
      <c r="C19" s="18" t="s">
        <v>285</v>
      </c>
      <c r="D19" s="18" t="s">
        <v>286</v>
      </c>
      <c r="E19" s="18" t="s">
        <v>284</v>
      </c>
      <c r="F19" s="18" t="s">
        <v>285</v>
      </c>
      <c r="G19" s="18" t="s">
        <v>286</v>
      </c>
      <c r="H19" s="18" t="s">
        <v>284</v>
      </c>
      <c r="I19" s="18" t="s">
        <v>285</v>
      </c>
      <c r="J19" s="18" t="s">
        <v>286</v>
      </c>
      <c r="K19" s="18" t="s">
        <v>284</v>
      </c>
      <c r="L19" s="18" t="s">
        <v>285</v>
      </c>
      <c r="M19" s="18" t="s">
        <v>286</v>
      </c>
      <c r="N19" s="33"/>
      <c r="O19" s="33"/>
      <c r="P19" s="34"/>
    </row>
    <row r="20" spans="1:16" ht="15.75" thickTop="1" x14ac:dyDescent="0.25">
      <c r="A20" s="19" t="s">
        <v>287</v>
      </c>
      <c r="B20" s="20"/>
      <c r="C20" s="20"/>
      <c r="D20" s="21">
        <v>4.0999999999999996</v>
      </c>
      <c r="E20" s="20"/>
      <c r="F20" s="20"/>
      <c r="G20" s="20">
        <v>1.25</v>
      </c>
      <c r="H20" s="20"/>
      <c r="I20" s="20"/>
      <c r="J20" s="21">
        <v>8.1</v>
      </c>
      <c r="K20" s="20"/>
      <c r="L20" s="20"/>
      <c r="M20" s="35"/>
      <c r="N20" s="36"/>
      <c r="O20" s="37"/>
      <c r="P20" s="37"/>
    </row>
    <row r="21" spans="1:16" x14ac:dyDescent="0.25">
      <c r="A21" s="23" t="s">
        <v>289</v>
      </c>
      <c r="B21" s="26">
        <v>5.4</v>
      </c>
      <c r="C21" s="25">
        <v>4.34</v>
      </c>
      <c r="D21" s="26">
        <v>4</v>
      </c>
      <c r="E21" s="26">
        <v>1.55</v>
      </c>
      <c r="F21" s="26"/>
      <c r="G21" s="26">
        <v>1.25</v>
      </c>
      <c r="H21" s="26">
        <v>10.5</v>
      </c>
      <c r="I21" s="26">
        <v>7.06</v>
      </c>
      <c r="J21" s="26">
        <v>8.1</v>
      </c>
      <c r="K21" s="26">
        <v>3.2</v>
      </c>
      <c r="L21" s="26"/>
      <c r="M21" s="38"/>
      <c r="N21" s="39"/>
      <c r="O21" s="40"/>
      <c r="P21" s="40"/>
    </row>
    <row r="22" spans="1:16" x14ac:dyDescent="0.25">
      <c r="A22" s="23" t="s">
        <v>292</v>
      </c>
      <c r="B22" s="26">
        <v>5</v>
      </c>
      <c r="C22" s="25"/>
      <c r="D22" s="26">
        <v>3.75</v>
      </c>
      <c r="E22" s="26">
        <v>1.45</v>
      </c>
      <c r="F22" s="26"/>
      <c r="G22" s="26">
        <v>1.2</v>
      </c>
      <c r="H22" s="26">
        <v>10</v>
      </c>
      <c r="I22" s="26"/>
      <c r="J22" s="26">
        <v>8.1</v>
      </c>
      <c r="K22" s="26">
        <v>3</v>
      </c>
      <c r="L22" s="26"/>
      <c r="M22" s="38"/>
      <c r="N22" s="39"/>
      <c r="O22" s="40"/>
      <c r="P22" s="40"/>
    </row>
    <row r="23" spans="1:16" x14ac:dyDescent="0.25">
      <c r="A23" s="23" t="s">
        <v>295</v>
      </c>
      <c r="B23" s="26">
        <v>4.5999999999999996</v>
      </c>
      <c r="C23" s="25">
        <v>4.0999999999999996</v>
      </c>
      <c r="D23" s="26">
        <v>3.8</v>
      </c>
      <c r="E23" s="26">
        <v>1.4</v>
      </c>
      <c r="F23" s="26">
        <v>1.25</v>
      </c>
      <c r="G23" s="26">
        <v>1.1499999999999999</v>
      </c>
      <c r="H23" s="26">
        <v>9.5</v>
      </c>
      <c r="I23" s="26"/>
      <c r="J23" s="26">
        <v>8.0500000000000007</v>
      </c>
      <c r="K23" s="26">
        <v>2.8</v>
      </c>
      <c r="L23" s="26"/>
      <c r="M23" s="38"/>
      <c r="N23" s="39"/>
      <c r="O23" s="40"/>
      <c r="P23" s="40"/>
    </row>
    <row r="24" spans="1:16" x14ac:dyDescent="0.25">
      <c r="A24" s="23" t="s">
        <v>298</v>
      </c>
      <c r="B24" s="26">
        <v>4.4000000000000004</v>
      </c>
      <c r="C24" s="25">
        <v>4.91</v>
      </c>
      <c r="D24" s="26">
        <v>3.2</v>
      </c>
      <c r="E24" s="26">
        <v>1.3</v>
      </c>
      <c r="F24" s="26"/>
      <c r="G24" s="26">
        <v>1.1499999999999999</v>
      </c>
      <c r="H24" s="26">
        <v>9</v>
      </c>
      <c r="I24" s="26"/>
      <c r="J24" s="26">
        <v>8.0500000000000007</v>
      </c>
      <c r="K24" s="26">
        <v>2.6</v>
      </c>
      <c r="L24" s="26"/>
      <c r="M24" s="38"/>
      <c r="N24" s="39"/>
      <c r="O24" s="40"/>
      <c r="P24" s="40"/>
    </row>
    <row r="25" spans="1:16" x14ac:dyDescent="0.25">
      <c r="A25" s="23" t="s">
        <v>301</v>
      </c>
      <c r="B25" s="26">
        <v>4.2</v>
      </c>
      <c r="C25" s="25">
        <v>3.98</v>
      </c>
      <c r="D25" s="26">
        <v>3.2</v>
      </c>
      <c r="E25" s="26">
        <v>1.2</v>
      </c>
      <c r="F25" s="26">
        <v>1.1000000000000001</v>
      </c>
      <c r="G25" s="26">
        <v>1.05</v>
      </c>
      <c r="H25" s="26">
        <v>8.5</v>
      </c>
      <c r="I25" s="26">
        <v>8.6199999999999992</v>
      </c>
      <c r="J25" s="26">
        <v>8</v>
      </c>
      <c r="K25" s="26">
        <v>2.4</v>
      </c>
      <c r="L25" s="26"/>
      <c r="M25" s="38"/>
      <c r="N25" s="39"/>
      <c r="O25" s="40"/>
      <c r="P25" s="40"/>
    </row>
    <row r="26" spans="1:16" x14ac:dyDescent="0.25">
      <c r="A26" s="23" t="s">
        <v>304</v>
      </c>
      <c r="B26" s="26">
        <v>4</v>
      </c>
      <c r="C26" s="25">
        <v>3.98</v>
      </c>
      <c r="D26" s="26">
        <v>3.2</v>
      </c>
      <c r="E26" s="26">
        <v>1.1000000000000001</v>
      </c>
      <c r="F26" s="26"/>
      <c r="G26" s="26">
        <v>1.05</v>
      </c>
      <c r="H26" s="26">
        <v>8</v>
      </c>
      <c r="I26" s="26"/>
      <c r="J26" s="26">
        <v>7.3</v>
      </c>
      <c r="K26" s="26">
        <v>2.2000000000000002</v>
      </c>
      <c r="L26" s="26"/>
      <c r="M26" s="38"/>
      <c r="N26" s="39"/>
      <c r="O26" s="40"/>
      <c r="P26" s="40"/>
    </row>
    <row r="27" spans="1:16" x14ac:dyDescent="0.25">
      <c r="A27" s="23" t="s">
        <v>307</v>
      </c>
      <c r="B27" s="26">
        <v>3.5</v>
      </c>
      <c r="C27" s="25">
        <v>3.34</v>
      </c>
      <c r="D27" s="26">
        <v>3</v>
      </c>
      <c r="E27" s="26">
        <v>1</v>
      </c>
      <c r="F27" s="26"/>
      <c r="G27" s="26">
        <v>1</v>
      </c>
      <c r="H27" s="26">
        <v>7</v>
      </c>
      <c r="I27" s="26"/>
      <c r="J27" s="26">
        <v>7</v>
      </c>
      <c r="K27" s="26">
        <v>2</v>
      </c>
      <c r="L27" s="26"/>
      <c r="M27" s="38"/>
      <c r="N27" s="39"/>
      <c r="O27" s="40"/>
      <c r="P27" s="40"/>
    </row>
    <row r="28" spans="1:16" x14ac:dyDescent="0.25">
      <c r="A28" s="23" t="s">
        <v>309</v>
      </c>
      <c r="B28" s="26">
        <v>3</v>
      </c>
      <c r="C28" s="25">
        <v>2.8</v>
      </c>
      <c r="D28" s="26">
        <v>2.7</v>
      </c>
      <c r="E28" s="26">
        <v>0.95</v>
      </c>
      <c r="F28" s="26"/>
      <c r="G28" s="26">
        <v>0.95</v>
      </c>
      <c r="H28" s="26">
        <v>6</v>
      </c>
      <c r="I28" s="26"/>
      <c r="J28" s="26">
        <v>6</v>
      </c>
      <c r="K28" s="26">
        <v>1.9</v>
      </c>
      <c r="L28" s="26"/>
      <c r="M28" s="38"/>
      <c r="N28" s="39"/>
      <c r="O28" s="40"/>
      <c r="P28" s="40"/>
    </row>
    <row r="29" spans="1:16" x14ac:dyDescent="0.25">
      <c r="A29" s="23" t="s">
        <v>311</v>
      </c>
      <c r="B29" s="26">
        <v>2.6</v>
      </c>
      <c r="C29" s="25"/>
      <c r="D29" s="26">
        <v>2.5</v>
      </c>
      <c r="E29" s="26">
        <v>0.9</v>
      </c>
      <c r="F29" s="26"/>
      <c r="G29" s="26">
        <v>0.9</v>
      </c>
      <c r="H29" s="26">
        <v>5</v>
      </c>
      <c r="I29" s="26"/>
      <c r="J29" s="26">
        <v>5</v>
      </c>
      <c r="K29" s="26">
        <v>1.8</v>
      </c>
      <c r="L29" s="26"/>
      <c r="M29" s="38"/>
      <c r="N29" s="39"/>
      <c r="O29" s="40"/>
      <c r="P29" s="40"/>
    </row>
    <row r="30" spans="1:16" ht="15.75" thickBot="1" x14ac:dyDescent="0.3">
      <c r="A30" s="28" t="s">
        <v>313</v>
      </c>
      <c r="B30" s="31">
        <v>2.2000000000000002</v>
      </c>
      <c r="C30" s="30"/>
      <c r="D30" s="31">
        <v>2.2000000000000002</v>
      </c>
      <c r="E30" s="31">
        <v>0.85</v>
      </c>
      <c r="F30" s="31"/>
      <c r="G30" s="31">
        <v>0.85</v>
      </c>
      <c r="H30" s="31">
        <v>4</v>
      </c>
      <c r="I30" s="31"/>
      <c r="J30" s="31">
        <v>4</v>
      </c>
      <c r="K30" s="31">
        <v>1.7</v>
      </c>
      <c r="L30" s="31"/>
      <c r="M30" s="41"/>
      <c r="N30" s="39"/>
      <c r="O30" s="40"/>
      <c r="P30" s="40"/>
    </row>
    <row r="31" spans="1:16" ht="15.75" thickBot="1" x14ac:dyDescent="0.3"/>
    <row r="32" spans="1:16" ht="24" thickTop="1" thickBot="1" x14ac:dyDescent="0.3">
      <c r="A32" s="16" t="s">
        <v>277</v>
      </c>
      <c r="B32" s="173" t="s">
        <v>319</v>
      </c>
      <c r="C32" s="173"/>
      <c r="D32" s="173"/>
      <c r="E32" s="173" t="s">
        <v>320</v>
      </c>
      <c r="F32" s="173"/>
      <c r="G32" s="173"/>
      <c r="H32" s="173" t="s">
        <v>321</v>
      </c>
      <c r="I32" s="173"/>
      <c r="J32" s="173"/>
      <c r="K32" s="173" t="s">
        <v>322</v>
      </c>
      <c r="L32" s="173"/>
      <c r="M32" s="173"/>
      <c r="N32" s="175"/>
      <c r="O32" s="174"/>
      <c r="P32" s="174"/>
    </row>
    <row r="33" spans="1:16" ht="16.5" thickTop="1" thickBot="1" x14ac:dyDescent="0.3">
      <c r="A33" s="17" t="s">
        <v>283</v>
      </c>
      <c r="B33" s="18" t="s">
        <v>284</v>
      </c>
      <c r="C33" s="18" t="s">
        <v>285</v>
      </c>
      <c r="D33" s="18" t="s">
        <v>286</v>
      </c>
      <c r="E33" s="18" t="s">
        <v>284</v>
      </c>
      <c r="F33" s="18" t="s">
        <v>285</v>
      </c>
      <c r="G33" s="18" t="s">
        <v>286</v>
      </c>
      <c r="H33" s="18" t="s">
        <v>284</v>
      </c>
      <c r="I33" s="18" t="s">
        <v>285</v>
      </c>
      <c r="J33" s="18" t="s">
        <v>286</v>
      </c>
      <c r="K33" s="18" t="s">
        <v>284</v>
      </c>
      <c r="L33" s="18" t="s">
        <v>285</v>
      </c>
      <c r="M33" s="18" t="s">
        <v>286</v>
      </c>
      <c r="N33" s="42"/>
      <c r="O33" s="33"/>
      <c r="P33" s="34"/>
    </row>
    <row r="34" spans="1:16" ht="15.75" thickTop="1" x14ac:dyDescent="0.25">
      <c r="A34" s="19" t="s">
        <v>287</v>
      </c>
      <c r="B34" s="43"/>
      <c r="C34" s="43"/>
      <c r="D34" s="43">
        <v>8.25</v>
      </c>
      <c r="E34" s="43"/>
      <c r="F34" s="43"/>
      <c r="G34" s="43">
        <v>22</v>
      </c>
      <c r="H34" s="43"/>
      <c r="I34" s="43"/>
      <c r="J34" s="43">
        <v>27</v>
      </c>
      <c r="K34" s="43"/>
      <c r="L34" s="43"/>
      <c r="M34" s="44">
        <v>25</v>
      </c>
      <c r="N34" s="40"/>
      <c r="O34" s="40"/>
      <c r="P34" s="40"/>
    </row>
    <row r="35" spans="1:16" x14ac:dyDescent="0.25">
      <c r="A35" s="23" t="s">
        <v>289</v>
      </c>
      <c r="B35" s="45">
        <v>10</v>
      </c>
      <c r="C35" s="45"/>
      <c r="D35" s="45">
        <v>8.25</v>
      </c>
      <c r="E35" s="45">
        <v>32</v>
      </c>
      <c r="F35" s="45"/>
      <c r="G35" s="45">
        <v>22</v>
      </c>
      <c r="H35" s="45">
        <v>36</v>
      </c>
      <c r="I35" s="45"/>
      <c r="J35" s="45">
        <v>27</v>
      </c>
      <c r="K35" s="45">
        <v>38</v>
      </c>
      <c r="L35" s="45"/>
      <c r="M35" s="46">
        <v>25</v>
      </c>
      <c r="N35" s="40"/>
      <c r="O35" s="40"/>
      <c r="P35" s="40"/>
    </row>
    <row r="36" spans="1:16" x14ac:dyDescent="0.25">
      <c r="A36" s="23" t="s">
        <v>292</v>
      </c>
      <c r="B36" s="45">
        <v>9.5</v>
      </c>
      <c r="C36" s="45">
        <v>8.7200000000000006</v>
      </c>
      <c r="D36" s="45">
        <v>8.3000000000000007</v>
      </c>
      <c r="E36" s="45">
        <v>30</v>
      </c>
      <c r="F36" s="45"/>
      <c r="G36" s="45">
        <v>21</v>
      </c>
      <c r="H36" s="45">
        <v>34</v>
      </c>
      <c r="I36" s="45">
        <v>25.85</v>
      </c>
      <c r="J36" s="45">
        <v>28</v>
      </c>
      <c r="K36" s="45">
        <v>36</v>
      </c>
      <c r="L36" s="45">
        <v>13.98</v>
      </c>
      <c r="M36" s="46">
        <v>25</v>
      </c>
      <c r="N36" s="40"/>
      <c r="O36" s="40"/>
      <c r="P36" s="40"/>
    </row>
    <row r="37" spans="1:16" x14ac:dyDescent="0.25">
      <c r="A37" s="23" t="s">
        <v>295</v>
      </c>
      <c r="B37" s="45">
        <v>9</v>
      </c>
      <c r="C37" s="45">
        <v>10.55</v>
      </c>
      <c r="D37" s="45">
        <v>8.3000000000000007</v>
      </c>
      <c r="E37" s="45">
        <v>28</v>
      </c>
      <c r="F37" s="45">
        <v>27.43</v>
      </c>
      <c r="G37" s="45">
        <v>20</v>
      </c>
      <c r="H37" s="45">
        <v>32</v>
      </c>
      <c r="I37" s="45"/>
      <c r="J37" s="45">
        <v>28</v>
      </c>
      <c r="K37" s="45">
        <v>34</v>
      </c>
      <c r="L37" s="47">
        <v>30.3</v>
      </c>
      <c r="M37" s="46">
        <v>24</v>
      </c>
      <c r="N37" s="40"/>
      <c r="O37" s="40"/>
      <c r="P37" s="40"/>
    </row>
    <row r="38" spans="1:16" x14ac:dyDescent="0.25">
      <c r="A38" s="23" t="s">
        <v>298</v>
      </c>
      <c r="B38" s="45">
        <v>8.5</v>
      </c>
      <c r="C38" s="45">
        <v>11.86</v>
      </c>
      <c r="D38" s="45">
        <v>8</v>
      </c>
      <c r="E38" s="45">
        <v>28</v>
      </c>
      <c r="F38" s="45">
        <v>21.5</v>
      </c>
      <c r="G38" s="45">
        <v>19</v>
      </c>
      <c r="H38" s="45">
        <v>30</v>
      </c>
      <c r="I38" s="45"/>
      <c r="J38" s="45">
        <v>25</v>
      </c>
      <c r="K38" s="45">
        <v>32</v>
      </c>
      <c r="L38" s="45">
        <v>51.47</v>
      </c>
      <c r="M38" s="46">
        <v>24</v>
      </c>
      <c r="N38" s="40"/>
      <c r="O38" s="40"/>
      <c r="P38" s="40"/>
    </row>
    <row r="39" spans="1:16" x14ac:dyDescent="0.25">
      <c r="A39" s="23" t="s">
        <v>301</v>
      </c>
      <c r="B39" s="45">
        <v>8</v>
      </c>
      <c r="C39" s="45">
        <v>7.94</v>
      </c>
      <c r="D39" s="45">
        <v>7.3</v>
      </c>
      <c r="E39" s="45">
        <v>26</v>
      </c>
      <c r="F39" s="45">
        <v>20.65</v>
      </c>
      <c r="G39" s="45">
        <v>18</v>
      </c>
      <c r="H39" s="45">
        <v>28</v>
      </c>
      <c r="I39" s="45">
        <v>26.9</v>
      </c>
      <c r="J39" s="45">
        <v>23</v>
      </c>
      <c r="K39" s="45">
        <v>32</v>
      </c>
      <c r="L39" s="45"/>
      <c r="M39" s="46">
        <v>20</v>
      </c>
      <c r="N39" s="40"/>
      <c r="O39" s="40"/>
      <c r="P39" s="40"/>
    </row>
    <row r="40" spans="1:16" x14ac:dyDescent="0.25">
      <c r="A40" s="23" t="s">
        <v>304</v>
      </c>
      <c r="B40" s="45">
        <v>7.5</v>
      </c>
      <c r="C40" s="45">
        <v>11.59</v>
      </c>
      <c r="D40" s="45">
        <v>7</v>
      </c>
      <c r="E40" s="45">
        <v>28</v>
      </c>
      <c r="F40" s="45">
        <v>37.19</v>
      </c>
      <c r="G40" s="45">
        <v>17</v>
      </c>
      <c r="H40" s="45">
        <v>28</v>
      </c>
      <c r="I40" s="45"/>
      <c r="J40" s="45">
        <v>19</v>
      </c>
      <c r="K40" s="45">
        <v>28</v>
      </c>
      <c r="L40" s="45">
        <v>39</v>
      </c>
      <c r="M40" s="46">
        <v>18</v>
      </c>
      <c r="N40" s="40"/>
      <c r="O40" s="40"/>
      <c r="P40" s="40"/>
    </row>
    <row r="41" spans="1:16" x14ac:dyDescent="0.25">
      <c r="A41" s="23" t="s">
        <v>307</v>
      </c>
      <c r="B41" s="45">
        <v>7</v>
      </c>
      <c r="C41" s="45"/>
      <c r="D41" s="45">
        <v>6.5</v>
      </c>
      <c r="E41" s="45">
        <v>26</v>
      </c>
      <c r="F41" s="45">
        <v>17.27</v>
      </c>
      <c r="G41" s="45">
        <v>16.05</v>
      </c>
      <c r="H41" s="45">
        <v>26</v>
      </c>
      <c r="I41" s="45"/>
      <c r="J41" s="45">
        <v>19</v>
      </c>
      <c r="K41" s="45">
        <v>25</v>
      </c>
      <c r="L41" s="45"/>
      <c r="M41" s="46">
        <v>17</v>
      </c>
      <c r="N41" s="40"/>
      <c r="O41" s="40"/>
      <c r="P41" s="40"/>
    </row>
    <row r="42" spans="1:16" x14ac:dyDescent="0.25">
      <c r="A42" s="23" t="s">
        <v>309</v>
      </c>
      <c r="B42" s="45">
        <v>7.5</v>
      </c>
      <c r="C42" s="45"/>
      <c r="D42" s="45">
        <v>6.1</v>
      </c>
      <c r="E42" s="45">
        <v>24</v>
      </c>
      <c r="F42" s="45"/>
      <c r="G42" s="45">
        <v>16</v>
      </c>
      <c r="H42" s="45">
        <v>24</v>
      </c>
      <c r="I42" s="45"/>
      <c r="J42" s="45">
        <v>18</v>
      </c>
      <c r="K42" s="45">
        <v>22</v>
      </c>
      <c r="L42" s="45"/>
      <c r="M42" s="46">
        <v>16</v>
      </c>
      <c r="N42" s="40"/>
      <c r="O42" s="40"/>
      <c r="P42" s="40"/>
    </row>
    <row r="43" spans="1:16" x14ac:dyDescent="0.25">
      <c r="A43" s="23" t="s">
        <v>311</v>
      </c>
      <c r="B43" s="45">
        <v>6</v>
      </c>
      <c r="C43" s="45"/>
      <c r="D43" s="45">
        <v>5.6</v>
      </c>
      <c r="E43" s="45">
        <v>21</v>
      </c>
      <c r="F43" s="45"/>
      <c r="G43" s="45">
        <v>15.3</v>
      </c>
      <c r="H43" s="45">
        <v>16</v>
      </c>
      <c r="I43" s="45"/>
      <c r="J43" s="45">
        <v>16</v>
      </c>
      <c r="K43" s="45">
        <v>18</v>
      </c>
      <c r="L43" s="45"/>
      <c r="M43" s="46">
        <v>16</v>
      </c>
      <c r="N43" s="40"/>
      <c r="O43" s="40"/>
      <c r="P43" s="40"/>
    </row>
    <row r="44" spans="1:16" ht="15.75" thickBot="1" x14ac:dyDescent="0.3">
      <c r="A44" s="28" t="s">
        <v>313</v>
      </c>
      <c r="B44" s="48">
        <v>5.5</v>
      </c>
      <c r="C44" s="48"/>
      <c r="D44" s="48">
        <v>5.0999999999999996</v>
      </c>
      <c r="E44" s="48">
        <v>18</v>
      </c>
      <c r="F44" s="48"/>
      <c r="G44" s="48">
        <v>15</v>
      </c>
      <c r="H44" s="48">
        <v>13</v>
      </c>
      <c r="I44" s="48"/>
      <c r="J44" s="48">
        <v>15</v>
      </c>
      <c r="K44" s="48">
        <v>12</v>
      </c>
      <c r="L44" s="48"/>
      <c r="M44" s="49">
        <v>12</v>
      </c>
      <c r="N44" s="40"/>
      <c r="O44" s="40"/>
      <c r="P44" s="40"/>
    </row>
    <row r="45" spans="1:16" x14ac:dyDescent="0.25">
      <c r="H45" s="50"/>
    </row>
    <row r="46" spans="1:16" x14ac:dyDescent="0.25">
      <c r="A46" s="171" t="s">
        <v>323</v>
      </c>
      <c r="B46" s="171"/>
      <c r="C46" s="171"/>
      <c r="D46" s="171"/>
      <c r="E46" s="171"/>
      <c r="F46" s="171"/>
      <c r="G46" s="171"/>
      <c r="H46" s="171"/>
    </row>
    <row r="47" spans="1:16" x14ac:dyDescent="0.25">
      <c r="A47" s="172" t="s">
        <v>324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</row>
    <row r="48" spans="1:16" x14ac:dyDescent="0.25">
      <c r="A48" s="172" t="s">
        <v>325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</row>
    <row r="49" spans="1:3" x14ac:dyDescent="0.25">
      <c r="A49" s="51" t="s">
        <v>326</v>
      </c>
      <c r="B49" s="52"/>
      <c r="C49" s="52"/>
    </row>
  </sheetData>
  <mergeCells count="20">
    <mergeCell ref="A1:P1"/>
    <mergeCell ref="A2:P2"/>
    <mergeCell ref="B4:D4"/>
    <mergeCell ref="E4:G4"/>
    <mergeCell ref="H4:J4"/>
    <mergeCell ref="K4:M4"/>
    <mergeCell ref="N4:P4"/>
    <mergeCell ref="N18:P18"/>
    <mergeCell ref="B32:D32"/>
    <mergeCell ref="E32:G32"/>
    <mergeCell ref="H32:J32"/>
    <mergeCell ref="K32:M32"/>
    <mergeCell ref="N32:P32"/>
    <mergeCell ref="A46:H46"/>
    <mergeCell ref="A47:K47"/>
    <mergeCell ref="A48:K48"/>
    <mergeCell ref="B18:D18"/>
    <mergeCell ref="E18:G18"/>
    <mergeCell ref="H18:J18"/>
    <mergeCell ref="K18:M18"/>
  </mergeCells>
  <pageMargins left="0.11811023622047245" right="0.11811023622047245" top="0.19685039370078741" bottom="0.15748031496062992" header="0.31496062992125984" footer="0.31496062992125984"/>
  <pageSetup orientation="portrait" horizontalDpi="4294967293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workbookViewId="0">
      <selection activeCell="A2" sqref="A2:P2"/>
    </sheetView>
  </sheetViews>
  <sheetFormatPr baseColWidth="10" defaultRowHeight="15" x14ac:dyDescent="0.25"/>
  <cols>
    <col min="1" max="1" width="8" customWidth="1"/>
    <col min="2" max="15" width="5.7109375" customWidth="1"/>
    <col min="16" max="16" width="7.140625" customWidth="1"/>
    <col min="17" max="17" width="8" customWidth="1"/>
    <col min="257" max="257" width="8" customWidth="1"/>
    <col min="258" max="271" width="5.7109375" customWidth="1"/>
    <col min="272" max="272" width="7.140625" customWidth="1"/>
    <col min="273" max="273" width="8" customWidth="1"/>
    <col min="513" max="513" width="8" customWidth="1"/>
    <col min="514" max="527" width="5.7109375" customWidth="1"/>
    <col min="528" max="528" width="7.140625" customWidth="1"/>
    <col min="529" max="529" width="8" customWidth="1"/>
    <col min="769" max="769" width="8" customWidth="1"/>
    <col min="770" max="783" width="5.7109375" customWidth="1"/>
    <col min="784" max="784" width="7.140625" customWidth="1"/>
    <col min="785" max="785" width="8" customWidth="1"/>
    <col min="1025" max="1025" width="8" customWidth="1"/>
    <col min="1026" max="1039" width="5.7109375" customWidth="1"/>
    <col min="1040" max="1040" width="7.140625" customWidth="1"/>
    <col min="1041" max="1041" width="8" customWidth="1"/>
    <col min="1281" max="1281" width="8" customWidth="1"/>
    <col min="1282" max="1295" width="5.7109375" customWidth="1"/>
    <col min="1296" max="1296" width="7.140625" customWidth="1"/>
    <col min="1297" max="1297" width="8" customWidth="1"/>
    <col min="1537" max="1537" width="8" customWidth="1"/>
    <col min="1538" max="1551" width="5.7109375" customWidth="1"/>
    <col min="1552" max="1552" width="7.140625" customWidth="1"/>
    <col min="1553" max="1553" width="8" customWidth="1"/>
    <col min="1793" max="1793" width="8" customWidth="1"/>
    <col min="1794" max="1807" width="5.7109375" customWidth="1"/>
    <col min="1808" max="1808" width="7.140625" customWidth="1"/>
    <col min="1809" max="1809" width="8" customWidth="1"/>
    <col min="2049" max="2049" width="8" customWidth="1"/>
    <col min="2050" max="2063" width="5.7109375" customWidth="1"/>
    <col min="2064" max="2064" width="7.140625" customWidth="1"/>
    <col min="2065" max="2065" width="8" customWidth="1"/>
    <col min="2305" max="2305" width="8" customWidth="1"/>
    <col min="2306" max="2319" width="5.7109375" customWidth="1"/>
    <col min="2320" max="2320" width="7.140625" customWidth="1"/>
    <col min="2321" max="2321" width="8" customWidth="1"/>
    <col min="2561" max="2561" width="8" customWidth="1"/>
    <col min="2562" max="2575" width="5.7109375" customWidth="1"/>
    <col min="2576" max="2576" width="7.140625" customWidth="1"/>
    <col min="2577" max="2577" width="8" customWidth="1"/>
    <col min="2817" max="2817" width="8" customWidth="1"/>
    <col min="2818" max="2831" width="5.7109375" customWidth="1"/>
    <col min="2832" max="2832" width="7.140625" customWidth="1"/>
    <col min="2833" max="2833" width="8" customWidth="1"/>
    <col min="3073" max="3073" width="8" customWidth="1"/>
    <col min="3074" max="3087" width="5.7109375" customWidth="1"/>
    <col min="3088" max="3088" width="7.140625" customWidth="1"/>
    <col min="3089" max="3089" width="8" customWidth="1"/>
    <col min="3329" max="3329" width="8" customWidth="1"/>
    <col min="3330" max="3343" width="5.7109375" customWidth="1"/>
    <col min="3344" max="3344" width="7.140625" customWidth="1"/>
    <col min="3345" max="3345" width="8" customWidth="1"/>
    <col min="3585" max="3585" width="8" customWidth="1"/>
    <col min="3586" max="3599" width="5.7109375" customWidth="1"/>
    <col min="3600" max="3600" width="7.140625" customWidth="1"/>
    <col min="3601" max="3601" width="8" customWidth="1"/>
    <col min="3841" max="3841" width="8" customWidth="1"/>
    <col min="3842" max="3855" width="5.7109375" customWidth="1"/>
    <col min="3856" max="3856" width="7.140625" customWidth="1"/>
    <col min="3857" max="3857" width="8" customWidth="1"/>
    <col min="4097" max="4097" width="8" customWidth="1"/>
    <col min="4098" max="4111" width="5.7109375" customWidth="1"/>
    <col min="4112" max="4112" width="7.140625" customWidth="1"/>
    <col min="4113" max="4113" width="8" customWidth="1"/>
    <col min="4353" max="4353" width="8" customWidth="1"/>
    <col min="4354" max="4367" width="5.7109375" customWidth="1"/>
    <col min="4368" max="4368" width="7.140625" customWidth="1"/>
    <col min="4369" max="4369" width="8" customWidth="1"/>
    <col min="4609" max="4609" width="8" customWidth="1"/>
    <col min="4610" max="4623" width="5.7109375" customWidth="1"/>
    <col min="4624" max="4624" width="7.140625" customWidth="1"/>
    <col min="4625" max="4625" width="8" customWidth="1"/>
    <col min="4865" max="4865" width="8" customWidth="1"/>
    <col min="4866" max="4879" width="5.7109375" customWidth="1"/>
    <col min="4880" max="4880" width="7.140625" customWidth="1"/>
    <col min="4881" max="4881" width="8" customWidth="1"/>
    <col min="5121" max="5121" width="8" customWidth="1"/>
    <col min="5122" max="5135" width="5.7109375" customWidth="1"/>
    <col min="5136" max="5136" width="7.140625" customWidth="1"/>
    <col min="5137" max="5137" width="8" customWidth="1"/>
    <col min="5377" max="5377" width="8" customWidth="1"/>
    <col min="5378" max="5391" width="5.7109375" customWidth="1"/>
    <col min="5392" max="5392" width="7.140625" customWidth="1"/>
    <col min="5393" max="5393" width="8" customWidth="1"/>
    <col min="5633" max="5633" width="8" customWidth="1"/>
    <col min="5634" max="5647" width="5.7109375" customWidth="1"/>
    <col min="5648" max="5648" width="7.140625" customWidth="1"/>
    <col min="5649" max="5649" width="8" customWidth="1"/>
    <col min="5889" max="5889" width="8" customWidth="1"/>
    <col min="5890" max="5903" width="5.7109375" customWidth="1"/>
    <col min="5904" max="5904" width="7.140625" customWidth="1"/>
    <col min="5905" max="5905" width="8" customWidth="1"/>
    <col min="6145" max="6145" width="8" customWidth="1"/>
    <col min="6146" max="6159" width="5.7109375" customWidth="1"/>
    <col min="6160" max="6160" width="7.140625" customWidth="1"/>
    <col min="6161" max="6161" width="8" customWidth="1"/>
    <col min="6401" max="6401" width="8" customWidth="1"/>
    <col min="6402" max="6415" width="5.7109375" customWidth="1"/>
    <col min="6416" max="6416" width="7.140625" customWidth="1"/>
    <col min="6417" max="6417" width="8" customWidth="1"/>
    <col min="6657" max="6657" width="8" customWidth="1"/>
    <col min="6658" max="6671" width="5.7109375" customWidth="1"/>
    <col min="6672" max="6672" width="7.140625" customWidth="1"/>
    <col min="6673" max="6673" width="8" customWidth="1"/>
    <col min="6913" max="6913" width="8" customWidth="1"/>
    <col min="6914" max="6927" width="5.7109375" customWidth="1"/>
    <col min="6928" max="6928" width="7.140625" customWidth="1"/>
    <col min="6929" max="6929" width="8" customWidth="1"/>
    <col min="7169" max="7169" width="8" customWidth="1"/>
    <col min="7170" max="7183" width="5.7109375" customWidth="1"/>
    <col min="7184" max="7184" width="7.140625" customWidth="1"/>
    <col min="7185" max="7185" width="8" customWidth="1"/>
    <col min="7425" max="7425" width="8" customWidth="1"/>
    <col min="7426" max="7439" width="5.7109375" customWidth="1"/>
    <col min="7440" max="7440" width="7.140625" customWidth="1"/>
    <col min="7441" max="7441" width="8" customWidth="1"/>
    <col min="7681" max="7681" width="8" customWidth="1"/>
    <col min="7682" max="7695" width="5.7109375" customWidth="1"/>
    <col min="7696" max="7696" width="7.140625" customWidth="1"/>
    <col min="7697" max="7697" width="8" customWidth="1"/>
    <col min="7937" max="7937" width="8" customWidth="1"/>
    <col min="7938" max="7951" width="5.7109375" customWidth="1"/>
    <col min="7952" max="7952" width="7.140625" customWidth="1"/>
    <col min="7953" max="7953" width="8" customWidth="1"/>
    <col min="8193" max="8193" width="8" customWidth="1"/>
    <col min="8194" max="8207" width="5.7109375" customWidth="1"/>
    <col min="8208" max="8208" width="7.140625" customWidth="1"/>
    <col min="8209" max="8209" width="8" customWidth="1"/>
    <col min="8449" max="8449" width="8" customWidth="1"/>
    <col min="8450" max="8463" width="5.7109375" customWidth="1"/>
    <col min="8464" max="8464" width="7.140625" customWidth="1"/>
    <col min="8465" max="8465" width="8" customWidth="1"/>
    <col min="8705" max="8705" width="8" customWidth="1"/>
    <col min="8706" max="8719" width="5.7109375" customWidth="1"/>
    <col min="8720" max="8720" width="7.140625" customWidth="1"/>
    <col min="8721" max="8721" width="8" customWidth="1"/>
    <col min="8961" max="8961" width="8" customWidth="1"/>
    <col min="8962" max="8975" width="5.7109375" customWidth="1"/>
    <col min="8976" max="8976" width="7.140625" customWidth="1"/>
    <col min="8977" max="8977" width="8" customWidth="1"/>
    <col min="9217" max="9217" width="8" customWidth="1"/>
    <col min="9218" max="9231" width="5.7109375" customWidth="1"/>
    <col min="9232" max="9232" width="7.140625" customWidth="1"/>
    <col min="9233" max="9233" width="8" customWidth="1"/>
    <col min="9473" max="9473" width="8" customWidth="1"/>
    <col min="9474" max="9487" width="5.7109375" customWidth="1"/>
    <col min="9488" max="9488" width="7.140625" customWidth="1"/>
    <col min="9489" max="9489" width="8" customWidth="1"/>
    <col min="9729" max="9729" width="8" customWidth="1"/>
    <col min="9730" max="9743" width="5.7109375" customWidth="1"/>
    <col min="9744" max="9744" width="7.140625" customWidth="1"/>
    <col min="9745" max="9745" width="8" customWidth="1"/>
    <col min="9985" max="9985" width="8" customWidth="1"/>
    <col min="9986" max="9999" width="5.7109375" customWidth="1"/>
    <col min="10000" max="10000" width="7.140625" customWidth="1"/>
    <col min="10001" max="10001" width="8" customWidth="1"/>
    <col min="10241" max="10241" width="8" customWidth="1"/>
    <col min="10242" max="10255" width="5.7109375" customWidth="1"/>
    <col min="10256" max="10256" width="7.140625" customWidth="1"/>
    <col min="10257" max="10257" width="8" customWidth="1"/>
    <col min="10497" max="10497" width="8" customWidth="1"/>
    <col min="10498" max="10511" width="5.7109375" customWidth="1"/>
    <col min="10512" max="10512" width="7.140625" customWidth="1"/>
    <col min="10513" max="10513" width="8" customWidth="1"/>
    <col min="10753" max="10753" width="8" customWidth="1"/>
    <col min="10754" max="10767" width="5.7109375" customWidth="1"/>
    <col min="10768" max="10768" width="7.140625" customWidth="1"/>
    <col min="10769" max="10769" width="8" customWidth="1"/>
    <col min="11009" max="11009" width="8" customWidth="1"/>
    <col min="11010" max="11023" width="5.7109375" customWidth="1"/>
    <col min="11024" max="11024" width="7.140625" customWidth="1"/>
    <col min="11025" max="11025" width="8" customWidth="1"/>
    <col min="11265" max="11265" width="8" customWidth="1"/>
    <col min="11266" max="11279" width="5.7109375" customWidth="1"/>
    <col min="11280" max="11280" width="7.140625" customWidth="1"/>
    <col min="11281" max="11281" width="8" customWidth="1"/>
    <col min="11521" max="11521" width="8" customWidth="1"/>
    <col min="11522" max="11535" width="5.7109375" customWidth="1"/>
    <col min="11536" max="11536" width="7.140625" customWidth="1"/>
    <col min="11537" max="11537" width="8" customWidth="1"/>
    <col min="11777" max="11777" width="8" customWidth="1"/>
    <col min="11778" max="11791" width="5.7109375" customWidth="1"/>
    <col min="11792" max="11792" width="7.140625" customWidth="1"/>
    <col min="11793" max="11793" width="8" customWidth="1"/>
    <col min="12033" max="12033" width="8" customWidth="1"/>
    <col min="12034" max="12047" width="5.7109375" customWidth="1"/>
    <col min="12048" max="12048" width="7.140625" customWidth="1"/>
    <col min="12049" max="12049" width="8" customWidth="1"/>
    <col min="12289" max="12289" width="8" customWidth="1"/>
    <col min="12290" max="12303" width="5.7109375" customWidth="1"/>
    <col min="12304" max="12304" width="7.140625" customWidth="1"/>
    <col min="12305" max="12305" width="8" customWidth="1"/>
    <col min="12545" max="12545" width="8" customWidth="1"/>
    <col min="12546" max="12559" width="5.7109375" customWidth="1"/>
    <col min="12560" max="12560" width="7.140625" customWidth="1"/>
    <col min="12561" max="12561" width="8" customWidth="1"/>
    <col min="12801" max="12801" width="8" customWidth="1"/>
    <col min="12802" max="12815" width="5.7109375" customWidth="1"/>
    <col min="12816" max="12816" width="7.140625" customWidth="1"/>
    <col min="12817" max="12817" width="8" customWidth="1"/>
    <col min="13057" max="13057" width="8" customWidth="1"/>
    <col min="13058" max="13071" width="5.7109375" customWidth="1"/>
    <col min="13072" max="13072" width="7.140625" customWidth="1"/>
    <col min="13073" max="13073" width="8" customWidth="1"/>
    <col min="13313" max="13313" width="8" customWidth="1"/>
    <col min="13314" max="13327" width="5.7109375" customWidth="1"/>
    <col min="13328" max="13328" width="7.140625" customWidth="1"/>
    <col min="13329" max="13329" width="8" customWidth="1"/>
    <col min="13569" max="13569" width="8" customWidth="1"/>
    <col min="13570" max="13583" width="5.7109375" customWidth="1"/>
    <col min="13584" max="13584" width="7.140625" customWidth="1"/>
    <col min="13585" max="13585" width="8" customWidth="1"/>
    <col min="13825" max="13825" width="8" customWidth="1"/>
    <col min="13826" max="13839" width="5.7109375" customWidth="1"/>
    <col min="13840" max="13840" width="7.140625" customWidth="1"/>
    <col min="13841" max="13841" width="8" customWidth="1"/>
    <col min="14081" max="14081" width="8" customWidth="1"/>
    <col min="14082" max="14095" width="5.7109375" customWidth="1"/>
    <col min="14096" max="14096" width="7.140625" customWidth="1"/>
    <col min="14097" max="14097" width="8" customWidth="1"/>
    <col min="14337" max="14337" width="8" customWidth="1"/>
    <col min="14338" max="14351" width="5.7109375" customWidth="1"/>
    <col min="14352" max="14352" width="7.140625" customWidth="1"/>
    <col min="14353" max="14353" width="8" customWidth="1"/>
    <col min="14593" max="14593" width="8" customWidth="1"/>
    <col min="14594" max="14607" width="5.7109375" customWidth="1"/>
    <col min="14608" max="14608" width="7.140625" customWidth="1"/>
    <col min="14609" max="14609" width="8" customWidth="1"/>
    <col min="14849" max="14849" width="8" customWidth="1"/>
    <col min="14850" max="14863" width="5.7109375" customWidth="1"/>
    <col min="14864" max="14864" width="7.140625" customWidth="1"/>
    <col min="14865" max="14865" width="8" customWidth="1"/>
    <col min="15105" max="15105" width="8" customWidth="1"/>
    <col min="15106" max="15119" width="5.7109375" customWidth="1"/>
    <col min="15120" max="15120" width="7.140625" customWidth="1"/>
    <col min="15121" max="15121" width="8" customWidth="1"/>
    <col min="15361" max="15361" width="8" customWidth="1"/>
    <col min="15362" max="15375" width="5.7109375" customWidth="1"/>
    <col min="15376" max="15376" width="7.140625" customWidth="1"/>
    <col min="15377" max="15377" width="8" customWidth="1"/>
    <col min="15617" max="15617" width="8" customWidth="1"/>
    <col min="15618" max="15631" width="5.7109375" customWidth="1"/>
    <col min="15632" max="15632" width="7.140625" customWidth="1"/>
    <col min="15633" max="15633" width="8" customWidth="1"/>
    <col min="15873" max="15873" width="8" customWidth="1"/>
    <col min="15874" max="15887" width="5.7109375" customWidth="1"/>
    <col min="15888" max="15888" width="7.140625" customWidth="1"/>
    <col min="15889" max="15889" width="8" customWidth="1"/>
    <col min="16129" max="16129" width="8" customWidth="1"/>
    <col min="16130" max="16143" width="5.7109375" customWidth="1"/>
    <col min="16144" max="16144" width="7.140625" customWidth="1"/>
    <col min="16145" max="16145" width="8" customWidth="1"/>
  </cols>
  <sheetData>
    <row r="1" spans="1:16" ht="15.75" x14ac:dyDescent="0.25">
      <c r="A1" s="176" t="s">
        <v>456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</row>
    <row r="2" spans="1:16" ht="15.75" x14ac:dyDescent="0.25">
      <c r="A2" s="176" t="s">
        <v>327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</row>
    <row r="3" spans="1:16" ht="15.75" thickBot="1" x14ac:dyDescent="0.3"/>
    <row r="4" spans="1:16" ht="24" thickTop="1" thickBot="1" x14ac:dyDescent="0.3">
      <c r="A4" s="16" t="s">
        <v>277</v>
      </c>
      <c r="B4" s="173" t="s">
        <v>278</v>
      </c>
      <c r="C4" s="173"/>
      <c r="D4" s="173"/>
      <c r="E4" s="173" t="s">
        <v>279</v>
      </c>
      <c r="F4" s="173"/>
      <c r="G4" s="173"/>
      <c r="H4" s="173" t="s">
        <v>280</v>
      </c>
      <c r="I4" s="173"/>
      <c r="J4" s="173"/>
      <c r="K4" s="173" t="s">
        <v>328</v>
      </c>
      <c r="L4" s="173"/>
      <c r="M4" s="173"/>
      <c r="N4" s="173" t="s">
        <v>282</v>
      </c>
      <c r="O4" s="173"/>
      <c r="P4" s="173"/>
    </row>
    <row r="5" spans="1:16" ht="16.5" thickTop="1" thickBot="1" x14ac:dyDescent="0.3">
      <c r="A5" s="17" t="s">
        <v>283</v>
      </c>
      <c r="B5" s="18" t="s">
        <v>284</v>
      </c>
      <c r="C5" s="18" t="s">
        <v>285</v>
      </c>
      <c r="D5" s="18" t="s">
        <v>286</v>
      </c>
      <c r="E5" s="18" t="s">
        <v>284</v>
      </c>
      <c r="F5" s="18" t="s">
        <v>285</v>
      </c>
      <c r="G5" s="18" t="s">
        <v>286</v>
      </c>
      <c r="H5" s="18" t="s">
        <v>284</v>
      </c>
      <c r="I5" s="18" t="s">
        <v>285</v>
      </c>
      <c r="J5" s="18" t="s">
        <v>286</v>
      </c>
      <c r="K5" s="18" t="s">
        <v>284</v>
      </c>
      <c r="L5" s="18" t="s">
        <v>285</v>
      </c>
      <c r="M5" s="18" t="s">
        <v>286</v>
      </c>
      <c r="N5" s="18" t="s">
        <v>284</v>
      </c>
      <c r="O5" s="18" t="s">
        <v>285</v>
      </c>
      <c r="P5" s="17" t="s">
        <v>286</v>
      </c>
    </row>
    <row r="6" spans="1:16" ht="15.75" thickTop="1" x14ac:dyDescent="0.25">
      <c r="A6" s="19" t="s">
        <v>287</v>
      </c>
      <c r="B6" s="53">
        <v>14.4</v>
      </c>
      <c r="C6" s="53"/>
      <c r="D6" s="54">
        <v>15.9</v>
      </c>
      <c r="E6" s="54">
        <v>30</v>
      </c>
      <c r="F6" s="54"/>
      <c r="G6" s="43">
        <v>31.21</v>
      </c>
      <c r="H6" s="43">
        <v>1.03</v>
      </c>
      <c r="I6" s="54"/>
      <c r="J6" s="54" t="s">
        <v>329</v>
      </c>
      <c r="K6" s="54">
        <v>22</v>
      </c>
      <c r="L6" s="54"/>
      <c r="M6" s="54">
        <v>22</v>
      </c>
      <c r="N6" s="43">
        <v>1.2</v>
      </c>
      <c r="O6" s="54"/>
      <c r="P6" s="55" t="s">
        <v>330</v>
      </c>
    </row>
    <row r="7" spans="1:16" x14ac:dyDescent="0.25">
      <c r="A7" s="23" t="s">
        <v>289</v>
      </c>
      <c r="B7" s="56">
        <v>15.2</v>
      </c>
      <c r="C7" s="57">
        <v>14.4</v>
      </c>
      <c r="D7" s="47">
        <v>16</v>
      </c>
      <c r="E7" s="47">
        <v>32</v>
      </c>
      <c r="F7" s="45">
        <v>30.21</v>
      </c>
      <c r="G7" s="47">
        <v>33.9</v>
      </c>
      <c r="H7" s="45">
        <v>1.08</v>
      </c>
      <c r="I7" s="47"/>
      <c r="J7" s="47" t="s">
        <v>329</v>
      </c>
      <c r="K7" s="47">
        <v>25</v>
      </c>
      <c r="L7" s="47"/>
      <c r="M7" s="47">
        <v>23</v>
      </c>
      <c r="N7" s="45">
        <v>1.25</v>
      </c>
      <c r="O7" s="47"/>
      <c r="P7" s="58" t="s">
        <v>331</v>
      </c>
    </row>
    <row r="8" spans="1:16" x14ac:dyDescent="0.25">
      <c r="A8" s="23" t="s">
        <v>292</v>
      </c>
      <c r="B8" s="56">
        <v>16</v>
      </c>
      <c r="C8" s="57">
        <v>13.64</v>
      </c>
      <c r="D8" s="47">
        <v>17.899999999999999</v>
      </c>
      <c r="E8" s="47">
        <v>33.5</v>
      </c>
      <c r="F8" s="45">
        <v>32.19</v>
      </c>
      <c r="G8" s="47">
        <v>39.200000000000003</v>
      </c>
      <c r="H8" s="45">
        <v>1.1299999999999999</v>
      </c>
      <c r="I8" s="47"/>
      <c r="J8" s="47" t="s">
        <v>332</v>
      </c>
      <c r="K8" s="47">
        <v>18</v>
      </c>
      <c r="L8" s="47"/>
      <c r="M8" s="47">
        <v>23.9</v>
      </c>
      <c r="N8" s="45">
        <v>1.3</v>
      </c>
      <c r="O8" s="47"/>
      <c r="P8" s="58" t="s">
        <v>333</v>
      </c>
    </row>
    <row r="9" spans="1:16" x14ac:dyDescent="0.25">
      <c r="A9" s="23" t="s">
        <v>295</v>
      </c>
      <c r="B9" s="56">
        <v>16.600000000000001</v>
      </c>
      <c r="C9" s="57">
        <v>14.85</v>
      </c>
      <c r="D9" s="47">
        <v>17.899999999999999</v>
      </c>
      <c r="E9" s="47">
        <v>34.5</v>
      </c>
      <c r="F9" s="45">
        <v>32.74</v>
      </c>
      <c r="G9" s="45">
        <v>38.15</v>
      </c>
      <c r="H9" s="45">
        <v>1.2</v>
      </c>
      <c r="I9" s="47"/>
      <c r="J9" s="47" t="s">
        <v>334</v>
      </c>
      <c r="K9" s="47">
        <v>19</v>
      </c>
      <c r="L9" s="47"/>
      <c r="M9" s="45">
        <v>24.55</v>
      </c>
      <c r="N9" s="45">
        <v>1.4</v>
      </c>
      <c r="O9" s="47"/>
      <c r="P9" s="58" t="s">
        <v>335</v>
      </c>
    </row>
    <row r="10" spans="1:16" x14ac:dyDescent="0.25">
      <c r="A10" s="23" t="s">
        <v>298</v>
      </c>
      <c r="B10" s="56">
        <v>17.600000000000001</v>
      </c>
      <c r="C10" s="57">
        <v>16.399999999999999</v>
      </c>
      <c r="D10" s="47">
        <v>18.8</v>
      </c>
      <c r="E10" s="47">
        <v>36.5</v>
      </c>
      <c r="F10" s="47"/>
      <c r="G10" s="45">
        <v>38.42</v>
      </c>
      <c r="H10" s="45">
        <v>1.25</v>
      </c>
      <c r="I10" s="47"/>
      <c r="J10" s="47" t="s">
        <v>336</v>
      </c>
      <c r="K10" s="47">
        <v>21</v>
      </c>
      <c r="L10" s="47"/>
      <c r="M10" s="47">
        <v>25.6</v>
      </c>
      <c r="N10" s="45">
        <v>1.1000000000000001</v>
      </c>
      <c r="O10" s="47"/>
      <c r="P10" s="58" t="s">
        <v>337</v>
      </c>
    </row>
    <row r="11" spans="1:16" x14ac:dyDescent="0.25">
      <c r="A11" s="23" t="s">
        <v>301</v>
      </c>
      <c r="B11" s="56">
        <v>18.399999999999999</v>
      </c>
      <c r="C11" s="56">
        <v>16.600000000000001</v>
      </c>
      <c r="D11" s="47">
        <v>18.899999999999999</v>
      </c>
      <c r="E11" s="47">
        <v>38</v>
      </c>
      <c r="F11" s="45">
        <v>37.049999999999997</v>
      </c>
      <c r="G11" s="47">
        <v>43.9</v>
      </c>
      <c r="H11" s="45">
        <v>1.38</v>
      </c>
      <c r="I11" s="47"/>
      <c r="J11" s="47" t="s">
        <v>338</v>
      </c>
      <c r="K11" s="47">
        <v>23</v>
      </c>
      <c r="L11" s="47"/>
      <c r="M11" s="45">
        <v>25.55</v>
      </c>
      <c r="N11" s="45">
        <v>1.1499999999999999</v>
      </c>
      <c r="O11" s="47"/>
      <c r="P11" s="58" t="s">
        <v>339</v>
      </c>
    </row>
    <row r="12" spans="1:16" x14ac:dyDescent="0.25">
      <c r="A12" s="23" t="s">
        <v>304</v>
      </c>
      <c r="B12" s="56">
        <v>19.5</v>
      </c>
      <c r="C12" s="57"/>
      <c r="D12" s="47">
        <v>19.899999999999999</v>
      </c>
      <c r="E12" s="47">
        <v>40</v>
      </c>
      <c r="F12" s="47"/>
      <c r="G12" s="47">
        <v>44.9</v>
      </c>
      <c r="H12" s="45">
        <v>1.49</v>
      </c>
      <c r="I12" s="47"/>
      <c r="J12" s="47" t="s">
        <v>340</v>
      </c>
      <c r="K12" s="47">
        <v>26</v>
      </c>
      <c r="L12" s="47"/>
      <c r="M12" s="47">
        <v>26</v>
      </c>
      <c r="N12" s="45">
        <v>1.25</v>
      </c>
      <c r="O12" s="47"/>
      <c r="P12" s="58" t="s">
        <v>341</v>
      </c>
    </row>
    <row r="13" spans="1:16" x14ac:dyDescent="0.25">
      <c r="A13" s="23" t="s">
        <v>307</v>
      </c>
      <c r="B13" s="56">
        <v>21</v>
      </c>
      <c r="C13" s="57"/>
      <c r="D13" s="47">
        <v>21.4</v>
      </c>
      <c r="E13" s="47">
        <v>43</v>
      </c>
      <c r="F13" s="47"/>
      <c r="G13" s="47">
        <v>45.2</v>
      </c>
      <c r="H13" s="45">
        <v>2</v>
      </c>
      <c r="I13" s="47"/>
      <c r="J13" s="45" t="s">
        <v>342</v>
      </c>
      <c r="K13" s="47">
        <v>30</v>
      </c>
      <c r="L13" s="47"/>
      <c r="M13" s="47">
        <v>30</v>
      </c>
      <c r="N13" s="45">
        <v>1.35</v>
      </c>
      <c r="O13" s="47"/>
      <c r="P13" s="58" t="s">
        <v>343</v>
      </c>
    </row>
    <row r="14" spans="1:16" x14ac:dyDescent="0.25">
      <c r="A14" s="23" t="s">
        <v>309</v>
      </c>
      <c r="B14" s="56">
        <v>23.5</v>
      </c>
      <c r="C14" s="57"/>
      <c r="D14" s="45">
        <v>24.1</v>
      </c>
      <c r="E14" s="47">
        <v>46</v>
      </c>
      <c r="F14" s="47"/>
      <c r="G14" s="47">
        <v>47.9</v>
      </c>
      <c r="H14" s="45">
        <v>2.15</v>
      </c>
      <c r="I14" s="47"/>
      <c r="J14" s="47" t="s">
        <v>344</v>
      </c>
      <c r="K14" s="47">
        <v>37</v>
      </c>
      <c r="L14" s="47"/>
      <c r="M14" s="47">
        <v>37</v>
      </c>
      <c r="N14" s="45">
        <v>1.45</v>
      </c>
      <c r="O14" s="47"/>
      <c r="P14" s="58" t="s">
        <v>345</v>
      </c>
    </row>
    <row r="15" spans="1:16" x14ac:dyDescent="0.25">
      <c r="A15" s="23" t="s">
        <v>311</v>
      </c>
      <c r="B15" s="56">
        <v>25</v>
      </c>
      <c r="C15" s="57"/>
      <c r="D15" s="45">
        <v>25.15</v>
      </c>
      <c r="E15" s="47">
        <v>52</v>
      </c>
      <c r="F15" s="47"/>
      <c r="G15" s="47">
        <v>54.9</v>
      </c>
      <c r="H15" s="45">
        <v>2.3199999999999998</v>
      </c>
      <c r="I15" s="47"/>
      <c r="J15" s="47" t="s">
        <v>346</v>
      </c>
      <c r="K15" s="47">
        <v>44</v>
      </c>
      <c r="L15" s="47"/>
      <c r="M15" s="47">
        <v>44</v>
      </c>
      <c r="N15" s="45">
        <v>2</v>
      </c>
      <c r="O15" s="47"/>
      <c r="P15" s="58" t="s">
        <v>347</v>
      </c>
    </row>
    <row r="16" spans="1:16" ht="15.75" thickBot="1" x14ac:dyDescent="0.3">
      <c r="A16" s="28" t="s">
        <v>313</v>
      </c>
      <c r="B16" s="59">
        <v>27</v>
      </c>
      <c r="C16" s="60"/>
      <c r="D16" s="61">
        <v>27.15</v>
      </c>
      <c r="E16" s="61">
        <v>58</v>
      </c>
      <c r="F16" s="61"/>
      <c r="G16" s="48">
        <v>59.2</v>
      </c>
      <c r="H16" s="48">
        <v>2.5499999999999998</v>
      </c>
      <c r="I16" s="61"/>
      <c r="J16" s="61" t="s">
        <v>348</v>
      </c>
      <c r="K16" s="61">
        <v>51</v>
      </c>
      <c r="L16" s="61"/>
      <c r="M16" s="61">
        <v>51</v>
      </c>
      <c r="N16" s="48">
        <v>2.2000000000000002</v>
      </c>
      <c r="O16" s="61"/>
      <c r="P16" s="62" t="s">
        <v>349</v>
      </c>
    </row>
    <row r="17" spans="1:16" ht="15.75" thickBot="1" x14ac:dyDescent="0.3"/>
    <row r="18" spans="1:16" ht="24" thickTop="1" thickBot="1" x14ac:dyDescent="0.3">
      <c r="A18" s="16" t="s">
        <v>277</v>
      </c>
      <c r="B18" s="173" t="s">
        <v>315</v>
      </c>
      <c r="C18" s="173"/>
      <c r="D18" s="173"/>
      <c r="E18" s="173" t="s">
        <v>316</v>
      </c>
      <c r="F18" s="173"/>
      <c r="G18" s="173"/>
      <c r="H18" s="173" t="s">
        <v>317</v>
      </c>
      <c r="I18" s="173"/>
      <c r="J18" s="173"/>
      <c r="K18" s="173" t="s">
        <v>318</v>
      </c>
      <c r="L18" s="173"/>
      <c r="M18" s="173"/>
      <c r="N18" s="175"/>
      <c r="O18" s="174"/>
      <c r="P18" s="174"/>
    </row>
    <row r="19" spans="1:16" ht="16.5" thickTop="1" thickBot="1" x14ac:dyDescent="0.3">
      <c r="A19" s="17" t="s">
        <v>283</v>
      </c>
      <c r="B19" s="18" t="s">
        <v>284</v>
      </c>
      <c r="C19" s="18" t="s">
        <v>285</v>
      </c>
      <c r="D19" s="18" t="s">
        <v>286</v>
      </c>
      <c r="E19" s="18" t="s">
        <v>284</v>
      </c>
      <c r="F19" s="18" t="s">
        <v>285</v>
      </c>
      <c r="G19" s="18" t="s">
        <v>286</v>
      </c>
      <c r="H19" s="18" t="s">
        <v>284</v>
      </c>
      <c r="I19" s="18" t="s">
        <v>285</v>
      </c>
      <c r="J19" s="18" t="s">
        <v>286</v>
      </c>
      <c r="K19" s="18" t="s">
        <v>284</v>
      </c>
      <c r="L19" s="18" t="s">
        <v>285</v>
      </c>
      <c r="M19" s="18" t="s">
        <v>286</v>
      </c>
      <c r="N19" s="42"/>
      <c r="O19" s="33"/>
      <c r="P19" s="34"/>
    </row>
    <row r="20" spans="1:16" ht="15.75" thickTop="1" x14ac:dyDescent="0.25">
      <c r="A20" s="19" t="s">
        <v>287</v>
      </c>
      <c r="B20" s="43">
        <v>4.2</v>
      </c>
      <c r="C20" s="63"/>
      <c r="D20" s="63">
        <v>3.4</v>
      </c>
      <c r="E20" s="43">
        <v>1.25</v>
      </c>
      <c r="F20" s="43"/>
      <c r="G20" s="43">
        <v>1.1000000000000001</v>
      </c>
      <c r="H20" s="43">
        <v>8.5</v>
      </c>
      <c r="I20" s="43">
        <v>7.88</v>
      </c>
      <c r="J20" s="43">
        <v>7.4</v>
      </c>
      <c r="K20" s="43">
        <v>2</v>
      </c>
      <c r="L20" s="43"/>
      <c r="M20" s="44">
        <v>1</v>
      </c>
      <c r="N20" s="40"/>
      <c r="O20" s="40"/>
      <c r="P20" s="40"/>
    </row>
    <row r="21" spans="1:16" x14ac:dyDescent="0.25">
      <c r="A21" s="23" t="s">
        <v>289</v>
      </c>
      <c r="B21" s="45">
        <v>3.9</v>
      </c>
      <c r="C21" s="57"/>
      <c r="D21" s="57">
        <v>3.3</v>
      </c>
      <c r="E21" s="45">
        <v>1.2</v>
      </c>
      <c r="F21" s="45">
        <v>1.42</v>
      </c>
      <c r="G21" s="45">
        <v>1.1000000000000001</v>
      </c>
      <c r="H21" s="45">
        <v>7.5</v>
      </c>
      <c r="I21" s="45">
        <v>7.4</v>
      </c>
      <c r="J21" s="45">
        <v>7.1</v>
      </c>
      <c r="K21" s="45">
        <v>1.9</v>
      </c>
      <c r="L21" s="45"/>
      <c r="M21" s="46">
        <v>1</v>
      </c>
      <c r="N21" s="40"/>
      <c r="O21" s="40"/>
      <c r="P21" s="40"/>
    </row>
    <row r="22" spans="1:16" x14ac:dyDescent="0.25">
      <c r="A22" s="23" t="s">
        <v>292</v>
      </c>
      <c r="B22" s="45">
        <v>3.6</v>
      </c>
      <c r="C22" s="57">
        <v>4.88</v>
      </c>
      <c r="D22" s="45">
        <v>3</v>
      </c>
      <c r="E22" s="45">
        <v>1.1000000000000001</v>
      </c>
      <c r="F22" s="45"/>
      <c r="G22" s="45">
        <v>1.05</v>
      </c>
      <c r="H22" s="45">
        <v>7.2</v>
      </c>
      <c r="I22" s="45">
        <v>9.14</v>
      </c>
      <c r="J22" s="45">
        <v>6.85</v>
      </c>
      <c r="K22" s="45">
        <v>1.8</v>
      </c>
      <c r="L22" s="45"/>
      <c r="M22" s="46">
        <v>1</v>
      </c>
      <c r="N22" s="40"/>
      <c r="O22" s="40"/>
      <c r="P22" s="40"/>
    </row>
    <row r="23" spans="1:16" x14ac:dyDescent="0.25">
      <c r="A23" s="23" t="s">
        <v>295</v>
      </c>
      <c r="B23" s="45">
        <v>3.3</v>
      </c>
      <c r="C23" s="57">
        <v>2.89</v>
      </c>
      <c r="D23" s="45">
        <v>2.8</v>
      </c>
      <c r="E23" s="45">
        <v>1.05</v>
      </c>
      <c r="F23" s="45"/>
      <c r="G23" s="45">
        <v>1</v>
      </c>
      <c r="H23" s="45">
        <v>6.9</v>
      </c>
      <c r="I23" s="45">
        <v>7.07</v>
      </c>
      <c r="J23" s="45">
        <v>6.55</v>
      </c>
      <c r="K23" s="45">
        <v>1.75</v>
      </c>
      <c r="L23" s="45"/>
      <c r="M23" s="46">
        <v>1</v>
      </c>
      <c r="N23" s="40"/>
      <c r="O23" s="40"/>
      <c r="P23" s="40"/>
    </row>
    <row r="24" spans="1:16" x14ac:dyDescent="0.25">
      <c r="A24" s="23" t="s">
        <v>298</v>
      </c>
      <c r="B24" s="45">
        <v>3</v>
      </c>
      <c r="C24" s="57">
        <v>3.16</v>
      </c>
      <c r="D24" s="45">
        <v>2.4</v>
      </c>
      <c r="E24" s="45">
        <v>1</v>
      </c>
      <c r="F24" s="45"/>
      <c r="G24" s="45">
        <v>0.95</v>
      </c>
      <c r="H24" s="45">
        <v>6.6</v>
      </c>
      <c r="I24" s="45">
        <v>5.76</v>
      </c>
      <c r="J24" s="45">
        <v>6.15</v>
      </c>
      <c r="K24" s="45">
        <v>1.7</v>
      </c>
      <c r="L24" s="45"/>
      <c r="M24" s="46">
        <v>1</v>
      </c>
      <c r="N24" s="40"/>
      <c r="O24" s="40"/>
      <c r="P24" s="40"/>
    </row>
    <row r="25" spans="1:16" x14ac:dyDescent="0.25">
      <c r="A25" s="23" t="s">
        <v>301</v>
      </c>
      <c r="B25" s="45">
        <v>2.8</v>
      </c>
      <c r="C25" s="57">
        <v>2.37</v>
      </c>
      <c r="D25" s="45">
        <v>2.2999999999999998</v>
      </c>
      <c r="E25" s="45">
        <v>0.95</v>
      </c>
      <c r="F25" s="45"/>
      <c r="G25" s="45">
        <v>0.9</v>
      </c>
      <c r="H25" s="45">
        <v>6.2</v>
      </c>
      <c r="I25" s="45">
        <v>6.83</v>
      </c>
      <c r="J25" s="45">
        <v>5.9</v>
      </c>
      <c r="K25" s="45">
        <v>1.65</v>
      </c>
      <c r="L25" s="45"/>
      <c r="M25" s="46">
        <v>1</v>
      </c>
      <c r="N25" s="40"/>
      <c r="O25" s="40"/>
      <c r="P25" s="40"/>
    </row>
    <row r="26" spans="1:16" x14ac:dyDescent="0.25">
      <c r="A26" s="23" t="s">
        <v>304</v>
      </c>
      <c r="B26" s="45">
        <v>2.5</v>
      </c>
      <c r="C26" s="57"/>
      <c r="D26" s="45">
        <v>2.2999999999999998</v>
      </c>
      <c r="E26" s="45">
        <v>0.9</v>
      </c>
      <c r="F26" s="45">
        <v>1.1499999999999999</v>
      </c>
      <c r="G26" s="45">
        <v>0.85</v>
      </c>
      <c r="H26" s="45">
        <v>5.6</v>
      </c>
      <c r="I26" s="45">
        <v>6.75</v>
      </c>
      <c r="J26" s="45">
        <v>5.3</v>
      </c>
      <c r="K26" s="45">
        <v>1.6</v>
      </c>
      <c r="L26" s="45"/>
      <c r="M26" s="46">
        <v>1</v>
      </c>
      <c r="N26" s="40"/>
      <c r="O26" s="40"/>
      <c r="P26" s="40"/>
    </row>
    <row r="27" spans="1:16" x14ac:dyDescent="0.25">
      <c r="A27" s="23" t="s">
        <v>307</v>
      </c>
      <c r="B27" s="45">
        <v>2.2000000000000002</v>
      </c>
      <c r="C27" s="57"/>
      <c r="D27" s="45">
        <v>2.1</v>
      </c>
      <c r="E27" s="45">
        <v>0.85</v>
      </c>
      <c r="F27" s="45"/>
      <c r="G27" s="45">
        <v>0.8</v>
      </c>
      <c r="H27" s="45">
        <v>5.4</v>
      </c>
      <c r="I27" s="45"/>
      <c r="J27" s="45">
        <v>5.15</v>
      </c>
      <c r="K27" s="45">
        <v>1.55</v>
      </c>
      <c r="L27" s="45"/>
      <c r="M27" s="46">
        <v>1</v>
      </c>
      <c r="N27" s="40"/>
      <c r="O27" s="40"/>
      <c r="P27" s="40"/>
    </row>
    <row r="28" spans="1:16" x14ac:dyDescent="0.25">
      <c r="A28" s="23" t="s">
        <v>309</v>
      </c>
      <c r="B28" s="45">
        <v>2</v>
      </c>
      <c r="C28" s="57"/>
      <c r="D28" s="45">
        <v>1.9</v>
      </c>
      <c r="E28" s="45">
        <v>0.8</v>
      </c>
      <c r="F28" s="45"/>
      <c r="G28" s="45">
        <v>0.75</v>
      </c>
      <c r="H28" s="45">
        <v>4.5</v>
      </c>
      <c r="I28" s="45"/>
      <c r="J28" s="45">
        <v>4.3</v>
      </c>
      <c r="K28" s="45">
        <v>1.5</v>
      </c>
      <c r="L28" s="45"/>
      <c r="M28" s="46">
        <v>1</v>
      </c>
      <c r="N28" s="40"/>
      <c r="O28" s="40"/>
      <c r="P28" s="40"/>
    </row>
    <row r="29" spans="1:16" x14ac:dyDescent="0.25">
      <c r="A29" s="23" t="s">
        <v>311</v>
      </c>
      <c r="B29" s="45">
        <v>1.8</v>
      </c>
      <c r="C29" s="57"/>
      <c r="D29" s="45">
        <v>1.7</v>
      </c>
      <c r="E29" s="45">
        <v>0.75</v>
      </c>
      <c r="F29" s="45"/>
      <c r="G29" s="45">
        <v>0.7</v>
      </c>
      <c r="H29" s="45">
        <v>4</v>
      </c>
      <c r="I29" s="45"/>
      <c r="J29" s="45">
        <v>3.8</v>
      </c>
      <c r="K29" s="45">
        <v>1.45</v>
      </c>
      <c r="L29" s="45"/>
      <c r="M29" s="46">
        <v>1</v>
      </c>
      <c r="N29" s="40"/>
      <c r="O29" s="40"/>
      <c r="P29" s="40"/>
    </row>
    <row r="30" spans="1:16" ht="15.75" thickBot="1" x14ac:dyDescent="0.3">
      <c r="A30" s="28" t="s">
        <v>313</v>
      </c>
      <c r="B30" s="48">
        <v>1.6</v>
      </c>
      <c r="C30" s="60"/>
      <c r="D30" s="48">
        <v>1.5</v>
      </c>
      <c r="E30" s="48">
        <v>0.7</v>
      </c>
      <c r="F30" s="48"/>
      <c r="G30" s="48">
        <v>0.65</v>
      </c>
      <c r="H30" s="48">
        <v>3.5</v>
      </c>
      <c r="I30" s="48"/>
      <c r="J30" s="48">
        <v>3.3</v>
      </c>
      <c r="K30" s="48">
        <v>1.4</v>
      </c>
      <c r="L30" s="48"/>
      <c r="M30" s="49">
        <v>1</v>
      </c>
      <c r="N30" s="40"/>
      <c r="O30" s="40"/>
      <c r="P30" s="40"/>
    </row>
    <row r="31" spans="1:16" ht="15.75" thickBot="1" x14ac:dyDescent="0.3"/>
    <row r="32" spans="1:16" ht="24" thickTop="1" thickBot="1" x14ac:dyDescent="0.3">
      <c r="A32" s="16" t="s">
        <v>277</v>
      </c>
      <c r="B32" s="173" t="s">
        <v>319</v>
      </c>
      <c r="C32" s="173"/>
      <c r="D32" s="173"/>
      <c r="E32" s="173" t="s">
        <v>320</v>
      </c>
      <c r="F32" s="173"/>
      <c r="G32" s="173"/>
      <c r="H32" s="173" t="s">
        <v>321</v>
      </c>
      <c r="I32" s="173"/>
      <c r="J32" s="173"/>
      <c r="K32" s="173" t="s">
        <v>322</v>
      </c>
      <c r="L32" s="173"/>
      <c r="M32" s="173"/>
      <c r="N32" s="175"/>
      <c r="O32" s="174"/>
      <c r="P32" s="174"/>
    </row>
    <row r="33" spans="1:16" ht="16.5" thickTop="1" thickBot="1" x14ac:dyDescent="0.3">
      <c r="A33" s="17" t="s">
        <v>283</v>
      </c>
      <c r="B33" s="18" t="s">
        <v>284</v>
      </c>
      <c r="C33" s="18" t="s">
        <v>285</v>
      </c>
      <c r="D33" s="18" t="s">
        <v>286</v>
      </c>
      <c r="E33" s="18" t="s">
        <v>284</v>
      </c>
      <c r="F33" s="18" t="s">
        <v>285</v>
      </c>
      <c r="G33" s="18" t="s">
        <v>286</v>
      </c>
      <c r="H33" s="18" t="s">
        <v>284</v>
      </c>
      <c r="I33" s="18" t="s">
        <v>285</v>
      </c>
      <c r="J33" s="18" t="s">
        <v>286</v>
      </c>
      <c r="K33" s="18" t="s">
        <v>284</v>
      </c>
      <c r="L33" s="18" t="s">
        <v>285</v>
      </c>
      <c r="M33" s="18" t="s">
        <v>286</v>
      </c>
      <c r="N33" s="42"/>
      <c r="O33" s="33"/>
      <c r="P33" s="34"/>
    </row>
    <row r="34" spans="1:16" ht="15.75" thickTop="1" x14ac:dyDescent="0.25">
      <c r="A34" s="19" t="s">
        <v>287</v>
      </c>
      <c r="B34" s="43">
        <v>8.5</v>
      </c>
      <c r="C34" s="43"/>
      <c r="D34" s="43">
        <v>7.2</v>
      </c>
      <c r="E34" s="43">
        <v>24</v>
      </c>
      <c r="F34" s="43"/>
      <c r="G34" s="43">
        <v>21</v>
      </c>
      <c r="H34" s="43">
        <v>25</v>
      </c>
      <c r="I34" s="43"/>
      <c r="J34" s="43">
        <v>22</v>
      </c>
      <c r="K34" s="43">
        <v>24</v>
      </c>
      <c r="L34" s="43"/>
      <c r="M34" s="44">
        <v>20</v>
      </c>
      <c r="N34" s="40"/>
      <c r="O34" s="40"/>
      <c r="P34" s="40"/>
    </row>
    <row r="35" spans="1:16" x14ac:dyDescent="0.25">
      <c r="A35" s="23" t="s">
        <v>289</v>
      </c>
      <c r="B35" s="45">
        <v>8</v>
      </c>
      <c r="C35" s="45">
        <v>7.81</v>
      </c>
      <c r="D35" s="45">
        <v>7</v>
      </c>
      <c r="E35" s="45">
        <v>22</v>
      </c>
      <c r="F35" s="45"/>
      <c r="G35" s="45">
        <v>19</v>
      </c>
      <c r="H35" s="45">
        <v>23</v>
      </c>
      <c r="I35" s="45">
        <v>21.79</v>
      </c>
      <c r="J35" s="45">
        <v>19.8</v>
      </c>
      <c r="K35" s="45">
        <v>22</v>
      </c>
      <c r="L35" s="45">
        <v>20.350000000000001</v>
      </c>
      <c r="M35" s="46">
        <v>20</v>
      </c>
      <c r="N35" s="40"/>
      <c r="O35" s="40"/>
      <c r="P35" s="40"/>
    </row>
    <row r="36" spans="1:16" x14ac:dyDescent="0.25">
      <c r="A36" s="23" t="s">
        <v>292</v>
      </c>
      <c r="B36" s="45">
        <v>7.5</v>
      </c>
      <c r="C36" s="45">
        <v>6.41</v>
      </c>
      <c r="D36" s="45">
        <v>6</v>
      </c>
      <c r="E36" s="45">
        <v>20</v>
      </c>
      <c r="F36" s="45">
        <v>18.88</v>
      </c>
      <c r="G36" s="45">
        <v>17.5</v>
      </c>
      <c r="H36" s="45">
        <v>21</v>
      </c>
      <c r="I36" s="45"/>
      <c r="J36" s="45">
        <v>18.5</v>
      </c>
      <c r="K36" s="45">
        <v>20</v>
      </c>
      <c r="L36" s="45"/>
      <c r="M36" s="46">
        <v>17</v>
      </c>
      <c r="N36" s="40"/>
      <c r="O36" s="40"/>
      <c r="P36" s="40"/>
    </row>
    <row r="37" spans="1:16" x14ac:dyDescent="0.25">
      <c r="A37" s="23" t="s">
        <v>295</v>
      </c>
      <c r="B37" s="45">
        <v>7</v>
      </c>
      <c r="C37" s="45">
        <v>7.12</v>
      </c>
      <c r="D37" s="45">
        <v>6</v>
      </c>
      <c r="E37" s="45">
        <v>18</v>
      </c>
      <c r="F37" s="45"/>
      <c r="G37" s="45">
        <v>16</v>
      </c>
      <c r="H37" s="45">
        <v>20</v>
      </c>
      <c r="I37" s="45"/>
      <c r="J37" s="45">
        <v>15</v>
      </c>
      <c r="K37" s="45">
        <v>18</v>
      </c>
      <c r="L37" s="45">
        <v>30.3</v>
      </c>
      <c r="M37" s="46">
        <v>17</v>
      </c>
      <c r="N37" s="40"/>
      <c r="O37" s="40"/>
      <c r="P37" s="40"/>
    </row>
    <row r="38" spans="1:16" x14ac:dyDescent="0.25">
      <c r="A38" s="23" t="s">
        <v>298</v>
      </c>
      <c r="B38" s="45">
        <v>6.5</v>
      </c>
      <c r="C38" s="45">
        <v>7.76</v>
      </c>
      <c r="D38" s="45">
        <v>5.7</v>
      </c>
      <c r="E38" s="45">
        <v>16.5</v>
      </c>
      <c r="F38" s="45">
        <v>18.46</v>
      </c>
      <c r="G38" s="45">
        <v>12</v>
      </c>
      <c r="H38" s="45">
        <v>18</v>
      </c>
      <c r="I38" s="45">
        <v>19.489999999999998</v>
      </c>
      <c r="J38" s="45">
        <v>10</v>
      </c>
      <c r="K38" s="45">
        <v>20</v>
      </c>
      <c r="L38" s="45">
        <v>16.46</v>
      </c>
      <c r="M38" s="46">
        <v>16</v>
      </c>
      <c r="N38" s="40"/>
      <c r="O38" s="40"/>
      <c r="P38" s="40"/>
    </row>
    <row r="39" spans="1:16" x14ac:dyDescent="0.25">
      <c r="A39" s="23" t="s">
        <v>301</v>
      </c>
      <c r="B39" s="45">
        <v>6</v>
      </c>
      <c r="C39" s="45">
        <v>5.35</v>
      </c>
      <c r="D39" s="45">
        <v>5.2</v>
      </c>
      <c r="E39" s="45">
        <v>15</v>
      </c>
      <c r="F39" s="45">
        <v>12.21</v>
      </c>
      <c r="G39" s="45">
        <v>11.8</v>
      </c>
      <c r="H39" s="45">
        <v>16</v>
      </c>
      <c r="I39" s="45">
        <v>11.45</v>
      </c>
      <c r="J39" s="45">
        <v>10</v>
      </c>
      <c r="K39" s="45">
        <v>18</v>
      </c>
      <c r="L39" s="45"/>
      <c r="M39" s="46">
        <v>15</v>
      </c>
      <c r="N39" s="40"/>
      <c r="O39" s="40"/>
      <c r="P39" s="40"/>
    </row>
    <row r="40" spans="1:16" x14ac:dyDescent="0.25">
      <c r="A40" s="23" t="s">
        <v>304</v>
      </c>
      <c r="B40" s="45">
        <v>5.5</v>
      </c>
      <c r="C40" s="45">
        <v>5.76</v>
      </c>
      <c r="D40" s="45">
        <v>5.2</v>
      </c>
      <c r="E40" s="45">
        <v>14</v>
      </c>
      <c r="F40" s="45">
        <v>12.59</v>
      </c>
      <c r="G40" s="45">
        <v>11.5</v>
      </c>
      <c r="H40" s="45">
        <v>14</v>
      </c>
      <c r="I40" s="45">
        <v>11.35</v>
      </c>
      <c r="J40" s="45">
        <v>10</v>
      </c>
      <c r="K40" s="45">
        <v>16</v>
      </c>
      <c r="L40" s="45"/>
      <c r="M40" s="46">
        <v>12</v>
      </c>
      <c r="N40" s="40"/>
      <c r="O40" s="40"/>
      <c r="P40" s="40"/>
    </row>
    <row r="41" spans="1:16" x14ac:dyDescent="0.25">
      <c r="A41" s="23" t="s">
        <v>307</v>
      </c>
      <c r="B41" s="45">
        <v>5</v>
      </c>
      <c r="C41" s="45"/>
      <c r="D41" s="45">
        <v>4.5999999999999996</v>
      </c>
      <c r="E41" s="45">
        <v>12</v>
      </c>
      <c r="F41" s="45"/>
      <c r="G41" s="45">
        <v>11</v>
      </c>
      <c r="H41" s="45">
        <v>12</v>
      </c>
      <c r="I41" s="45">
        <v>10.44</v>
      </c>
      <c r="J41" s="45">
        <v>10</v>
      </c>
      <c r="K41" s="45">
        <v>14</v>
      </c>
      <c r="L41" s="45"/>
      <c r="M41" s="46">
        <v>12</v>
      </c>
      <c r="N41" s="40"/>
      <c r="O41" s="40"/>
      <c r="P41" s="40"/>
    </row>
    <row r="42" spans="1:16" x14ac:dyDescent="0.25">
      <c r="A42" s="23" t="s">
        <v>309</v>
      </c>
      <c r="B42" s="45">
        <v>4.5</v>
      </c>
      <c r="C42" s="45">
        <v>4.4000000000000004</v>
      </c>
      <c r="D42" s="45">
        <v>4</v>
      </c>
      <c r="E42" s="64">
        <v>10</v>
      </c>
      <c r="F42" s="45"/>
      <c r="G42" s="45">
        <v>7.5</v>
      </c>
      <c r="H42" s="45">
        <v>10</v>
      </c>
      <c r="I42" s="45">
        <v>11.05</v>
      </c>
      <c r="J42" s="45">
        <v>10</v>
      </c>
      <c r="K42" s="45">
        <v>12</v>
      </c>
      <c r="L42" s="45"/>
      <c r="M42" s="46">
        <v>11</v>
      </c>
      <c r="N42" s="40"/>
      <c r="O42" s="40"/>
      <c r="P42" s="40"/>
    </row>
    <row r="43" spans="1:16" x14ac:dyDescent="0.25">
      <c r="A43" s="23" t="s">
        <v>311</v>
      </c>
      <c r="B43" s="45">
        <v>4</v>
      </c>
      <c r="C43" s="45"/>
      <c r="D43" s="45">
        <v>3.8</v>
      </c>
      <c r="E43" s="64">
        <v>9</v>
      </c>
      <c r="F43" s="45"/>
      <c r="G43" s="45">
        <v>9</v>
      </c>
      <c r="H43" s="45">
        <v>9</v>
      </c>
      <c r="I43" s="45">
        <v>80.290000000000006</v>
      </c>
      <c r="J43" s="45">
        <v>8</v>
      </c>
      <c r="K43" s="45">
        <v>10</v>
      </c>
      <c r="L43" s="45"/>
      <c r="M43" s="46">
        <v>10</v>
      </c>
      <c r="N43" s="40"/>
      <c r="O43" s="40"/>
      <c r="P43" s="40"/>
    </row>
    <row r="44" spans="1:16" ht="15.75" thickBot="1" x14ac:dyDescent="0.3">
      <c r="A44" s="28" t="s">
        <v>313</v>
      </c>
      <c r="B44" s="48">
        <v>3.5</v>
      </c>
      <c r="C44" s="48"/>
      <c r="D44" s="48">
        <v>3.3</v>
      </c>
      <c r="E44" s="65">
        <v>8</v>
      </c>
      <c r="F44" s="48"/>
      <c r="G44" s="48">
        <v>8</v>
      </c>
      <c r="H44" s="48">
        <v>8</v>
      </c>
      <c r="I44" s="48"/>
      <c r="J44" s="48">
        <v>8</v>
      </c>
      <c r="K44" s="48">
        <v>8</v>
      </c>
      <c r="L44" s="48"/>
      <c r="M44" s="49">
        <v>8</v>
      </c>
      <c r="N44" s="40"/>
      <c r="O44" s="40"/>
      <c r="P44" s="40"/>
    </row>
    <row r="46" spans="1:16" x14ac:dyDescent="0.25">
      <c r="A46" s="171" t="s">
        <v>323</v>
      </c>
      <c r="B46" s="171"/>
      <c r="C46" s="171"/>
      <c r="D46" s="171"/>
      <c r="E46" s="171"/>
      <c r="F46" s="171"/>
      <c r="G46" s="171"/>
      <c r="H46" s="171"/>
    </row>
    <row r="47" spans="1:16" x14ac:dyDescent="0.25">
      <c r="A47" s="172" t="s">
        <v>324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</row>
    <row r="48" spans="1:16" x14ac:dyDescent="0.25">
      <c r="A48" s="172" t="s">
        <v>325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</row>
    <row r="50" spans="1:3" x14ac:dyDescent="0.25">
      <c r="A50" s="51" t="s">
        <v>326</v>
      </c>
      <c r="B50" s="52"/>
      <c r="C50" s="52"/>
    </row>
  </sheetData>
  <mergeCells count="20">
    <mergeCell ref="A1:P1"/>
    <mergeCell ref="A2:P2"/>
    <mergeCell ref="B4:D4"/>
    <mergeCell ref="E4:G4"/>
    <mergeCell ref="H4:J4"/>
    <mergeCell ref="K4:M4"/>
    <mergeCell ref="N4:P4"/>
    <mergeCell ref="N18:P18"/>
    <mergeCell ref="B32:D32"/>
    <mergeCell ref="E32:G32"/>
    <mergeCell ref="H32:J32"/>
    <mergeCell ref="K32:M32"/>
    <mergeCell ref="N32:P32"/>
    <mergeCell ref="A46:H46"/>
    <mergeCell ref="A47:K47"/>
    <mergeCell ref="A48:K48"/>
    <mergeCell ref="B18:D18"/>
    <mergeCell ref="E18:G18"/>
    <mergeCell ref="H18:J18"/>
    <mergeCell ref="K18:M18"/>
  </mergeCells>
  <pageMargins left="0.31496062992125984" right="0.31496062992125984" top="0.15748031496062992" bottom="0.15748031496062992" header="0.31496062992125984" footer="0.31496062992125984"/>
  <pageSetup orientation="portrait" horizontalDpi="4294967292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>
      <selection activeCell="J34" sqref="J34"/>
    </sheetView>
  </sheetViews>
  <sheetFormatPr baseColWidth="10" defaultRowHeight="15" x14ac:dyDescent="0.25"/>
  <cols>
    <col min="1" max="1" width="7.7109375" customWidth="1"/>
    <col min="2" max="5" width="5.7109375" customWidth="1"/>
    <col min="6" max="6" width="6.7109375" customWidth="1"/>
    <col min="7" max="11" width="5.7109375" customWidth="1"/>
    <col min="12" max="12" width="8.140625" customWidth="1"/>
    <col min="13" max="13" width="5.7109375" customWidth="1"/>
    <col min="14" max="14" width="6.42578125" customWidth="1"/>
    <col min="15" max="15" width="8.140625" customWidth="1"/>
    <col min="16" max="16" width="7.140625" customWidth="1"/>
    <col min="17" max="19" width="5.7109375" customWidth="1"/>
    <col min="20" max="20" width="6.7109375" customWidth="1"/>
    <col min="21" max="21" width="5.7109375" customWidth="1"/>
    <col min="22" max="22" width="7" customWidth="1"/>
    <col min="23" max="24" width="5.7109375" customWidth="1"/>
    <col min="25" max="25" width="5.85546875" customWidth="1"/>
    <col min="26" max="29" width="5.7109375" customWidth="1"/>
    <col min="257" max="257" width="7.7109375" customWidth="1"/>
    <col min="258" max="261" width="5.7109375" customWidth="1"/>
    <col min="262" max="262" width="6.7109375" customWidth="1"/>
    <col min="263" max="267" width="5.7109375" customWidth="1"/>
    <col min="268" max="268" width="8.140625" customWidth="1"/>
    <col min="269" max="269" width="5.7109375" customWidth="1"/>
    <col min="270" max="270" width="6.42578125" customWidth="1"/>
    <col min="271" max="271" width="8.140625" customWidth="1"/>
    <col min="272" max="272" width="7.140625" customWidth="1"/>
    <col min="273" max="275" width="5.7109375" customWidth="1"/>
    <col min="276" max="276" width="6.7109375" customWidth="1"/>
    <col min="277" max="277" width="5.7109375" customWidth="1"/>
    <col min="278" max="278" width="7" customWidth="1"/>
    <col min="279" max="280" width="5.7109375" customWidth="1"/>
    <col min="281" max="281" width="5.85546875" customWidth="1"/>
    <col min="282" max="285" width="5.7109375" customWidth="1"/>
    <col min="513" max="513" width="7.7109375" customWidth="1"/>
    <col min="514" max="517" width="5.7109375" customWidth="1"/>
    <col min="518" max="518" width="6.7109375" customWidth="1"/>
    <col min="519" max="523" width="5.7109375" customWidth="1"/>
    <col min="524" max="524" width="8.140625" customWidth="1"/>
    <col min="525" max="525" width="5.7109375" customWidth="1"/>
    <col min="526" max="526" width="6.42578125" customWidth="1"/>
    <col min="527" max="527" width="8.140625" customWidth="1"/>
    <col min="528" max="528" width="7.140625" customWidth="1"/>
    <col min="529" max="531" width="5.7109375" customWidth="1"/>
    <col min="532" max="532" width="6.7109375" customWidth="1"/>
    <col min="533" max="533" width="5.7109375" customWidth="1"/>
    <col min="534" max="534" width="7" customWidth="1"/>
    <col min="535" max="536" width="5.7109375" customWidth="1"/>
    <col min="537" max="537" width="5.85546875" customWidth="1"/>
    <col min="538" max="541" width="5.7109375" customWidth="1"/>
    <col min="769" max="769" width="7.7109375" customWidth="1"/>
    <col min="770" max="773" width="5.7109375" customWidth="1"/>
    <col min="774" max="774" width="6.7109375" customWidth="1"/>
    <col min="775" max="779" width="5.7109375" customWidth="1"/>
    <col min="780" max="780" width="8.140625" customWidth="1"/>
    <col min="781" max="781" width="5.7109375" customWidth="1"/>
    <col min="782" max="782" width="6.42578125" customWidth="1"/>
    <col min="783" max="783" width="8.140625" customWidth="1"/>
    <col min="784" max="784" width="7.140625" customWidth="1"/>
    <col min="785" max="787" width="5.7109375" customWidth="1"/>
    <col min="788" max="788" width="6.7109375" customWidth="1"/>
    <col min="789" max="789" width="5.7109375" customWidth="1"/>
    <col min="790" max="790" width="7" customWidth="1"/>
    <col min="791" max="792" width="5.7109375" customWidth="1"/>
    <col min="793" max="793" width="5.85546875" customWidth="1"/>
    <col min="794" max="797" width="5.7109375" customWidth="1"/>
    <col min="1025" max="1025" width="7.7109375" customWidth="1"/>
    <col min="1026" max="1029" width="5.7109375" customWidth="1"/>
    <col min="1030" max="1030" width="6.7109375" customWidth="1"/>
    <col min="1031" max="1035" width="5.7109375" customWidth="1"/>
    <col min="1036" max="1036" width="8.140625" customWidth="1"/>
    <col min="1037" max="1037" width="5.7109375" customWidth="1"/>
    <col min="1038" max="1038" width="6.42578125" customWidth="1"/>
    <col min="1039" max="1039" width="8.140625" customWidth="1"/>
    <col min="1040" max="1040" width="7.140625" customWidth="1"/>
    <col min="1041" max="1043" width="5.7109375" customWidth="1"/>
    <col min="1044" max="1044" width="6.7109375" customWidth="1"/>
    <col min="1045" max="1045" width="5.7109375" customWidth="1"/>
    <col min="1046" max="1046" width="7" customWidth="1"/>
    <col min="1047" max="1048" width="5.7109375" customWidth="1"/>
    <col min="1049" max="1049" width="5.85546875" customWidth="1"/>
    <col min="1050" max="1053" width="5.7109375" customWidth="1"/>
    <col min="1281" max="1281" width="7.7109375" customWidth="1"/>
    <col min="1282" max="1285" width="5.7109375" customWidth="1"/>
    <col min="1286" max="1286" width="6.7109375" customWidth="1"/>
    <col min="1287" max="1291" width="5.7109375" customWidth="1"/>
    <col min="1292" max="1292" width="8.140625" customWidth="1"/>
    <col min="1293" max="1293" width="5.7109375" customWidth="1"/>
    <col min="1294" max="1294" width="6.42578125" customWidth="1"/>
    <col min="1295" max="1295" width="8.140625" customWidth="1"/>
    <col min="1296" max="1296" width="7.140625" customWidth="1"/>
    <col min="1297" max="1299" width="5.7109375" customWidth="1"/>
    <col min="1300" max="1300" width="6.7109375" customWidth="1"/>
    <col min="1301" max="1301" width="5.7109375" customWidth="1"/>
    <col min="1302" max="1302" width="7" customWidth="1"/>
    <col min="1303" max="1304" width="5.7109375" customWidth="1"/>
    <col min="1305" max="1305" width="5.85546875" customWidth="1"/>
    <col min="1306" max="1309" width="5.7109375" customWidth="1"/>
    <col min="1537" max="1537" width="7.7109375" customWidth="1"/>
    <col min="1538" max="1541" width="5.7109375" customWidth="1"/>
    <col min="1542" max="1542" width="6.7109375" customWidth="1"/>
    <col min="1543" max="1547" width="5.7109375" customWidth="1"/>
    <col min="1548" max="1548" width="8.140625" customWidth="1"/>
    <col min="1549" max="1549" width="5.7109375" customWidth="1"/>
    <col min="1550" max="1550" width="6.42578125" customWidth="1"/>
    <col min="1551" max="1551" width="8.140625" customWidth="1"/>
    <col min="1552" max="1552" width="7.140625" customWidth="1"/>
    <col min="1553" max="1555" width="5.7109375" customWidth="1"/>
    <col min="1556" max="1556" width="6.7109375" customWidth="1"/>
    <col min="1557" max="1557" width="5.7109375" customWidth="1"/>
    <col min="1558" max="1558" width="7" customWidth="1"/>
    <col min="1559" max="1560" width="5.7109375" customWidth="1"/>
    <col min="1561" max="1561" width="5.85546875" customWidth="1"/>
    <col min="1562" max="1565" width="5.7109375" customWidth="1"/>
    <col min="1793" max="1793" width="7.7109375" customWidth="1"/>
    <col min="1794" max="1797" width="5.7109375" customWidth="1"/>
    <col min="1798" max="1798" width="6.7109375" customWidth="1"/>
    <col min="1799" max="1803" width="5.7109375" customWidth="1"/>
    <col min="1804" max="1804" width="8.140625" customWidth="1"/>
    <col min="1805" max="1805" width="5.7109375" customWidth="1"/>
    <col min="1806" max="1806" width="6.42578125" customWidth="1"/>
    <col min="1807" max="1807" width="8.140625" customWidth="1"/>
    <col min="1808" max="1808" width="7.140625" customWidth="1"/>
    <col min="1809" max="1811" width="5.7109375" customWidth="1"/>
    <col min="1812" max="1812" width="6.7109375" customWidth="1"/>
    <col min="1813" max="1813" width="5.7109375" customWidth="1"/>
    <col min="1814" max="1814" width="7" customWidth="1"/>
    <col min="1815" max="1816" width="5.7109375" customWidth="1"/>
    <col min="1817" max="1817" width="5.85546875" customWidth="1"/>
    <col min="1818" max="1821" width="5.7109375" customWidth="1"/>
    <col min="2049" max="2049" width="7.7109375" customWidth="1"/>
    <col min="2050" max="2053" width="5.7109375" customWidth="1"/>
    <col min="2054" max="2054" width="6.7109375" customWidth="1"/>
    <col min="2055" max="2059" width="5.7109375" customWidth="1"/>
    <col min="2060" max="2060" width="8.140625" customWidth="1"/>
    <col min="2061" max="2061" width="5.7109375" customWidth="1"/>
    <col min="2062" max="2062" width="6.42578125" customWidth="1"/>
    <col min="2063" max="2063" width="8.140625" customWidth="1"/>
    <col min="2064" max="2064" width="7.140625" customWidth="1"/>
    <col min="2065" max="2067" width="5.7109375" customWidth="1"/>
    <col min="2068" max="2068" width="6.7109375" customWidth="1"/>
    <col min="2069" max="2069" width="5.7109375" customWidth="1"/>
    <col min="2070" max="2070" width="7" customWidth="1"/>
    <col min="2071" max="2072" width="5.7109375" customWidth="1"/>
    <col min="2073" max="2073" width="5.85546875" customWidth="1"/>
    <col min="2074" max="2077" width="5.7109375" customWidth="1"/>
    <col min="2305" max="2305" width="7.7109375" customWidth="1"/>
    <col min="2306" max="2309" width="5.7109375" customWidth="1"/>
    <col min="2310" max="2310" width="6.7109375" customWidth="1"/>
    <col min="2311" max="2315" width="5.7109375" customWidth="1"/>
    <col min="2316" max="2316" width="8.140625" customWidth="1"/>
    <col min="2317" max="2317" width="5.7109375" customWidth="1"/>
    <col min="2318" max="2318" width="6.42578125" customWidth="1"/>
    <col min="2319" max="2319" width="8.140625" customWidth="1"/>
    <col min="2320" max="2320" width="7.140625" customWidth="1"/>
    <col min="2321" max="2323" width="5.7109375" customWidth="1"/>
    <col min="2324" max="2324" width="6.7109375" customWidth="1"/>
    <col min="2325" max="2325" width="5.7109375" customWidth="1"/>
    <col min="2326" max="2326" width="7" customWidth="1"/>
    <col min="2327" max="2328" width="5.7109375" customWidth="1"/>
    <col min="2329" max="2329" width="5.85546875" customWidth="1"/>
    <col min="2330" max="2333" width="5.7109375" customWidth="1"/>
    <col min="2561" max="2561" width="7.7109375" customWidth="1"/>
    <col min="2562" max="2565" width="5.7109375" customWidth="1"/>
    <col min="2566" max="2566" width="6.7109375" customWidth="1"/>
    <col min="2567" max="2571" width="5.7109375" customWidth="1"/>
    <col min="2572" max="2572" width="8.140625" customWidth="1"/>
    <col min="2573" max="2573" width="5.7109375" customWidth="1"/>
    <col min="2574" max="2574" width="6.42578125" customWidth="1"/>
    <col min="2575" max="2575" width="8.140625" customWidth="1"/>
    <col min="2576" max="2576" width="7.140625" customWidth="1"/>
    <col min="2577" max="2579" width="5.7109375" customWidth="1"/>
    <col min="2580" max="2580" width="6.7109375" customWidth="1"/>
    <col min="2581" max="2581" width="5.7109375" customWidth="1"/>
    <col min="2582" max="2582" width="7" customWidth="1"/>
    <col min="2583" max="2584" width="5.7109375" customWidth="1"/>
    <col min="2585" max="2585" width="5.85546875" customWidth="1"/>
    <col min="2586" max="2589" width="5.7109375" customWidth="1"/>
    <col min="2817" max="2817" width="7.7109375" customWidth="1"/>
    <col min="2818" max="2821" width="5.7109375" customWidth="1"/>
    <col min="2822" max="2822" width="6.7109375" customWidth="1"/>
    <col min="2823" max="2827" width="5.7109375" customWidth="1"/>
    <col min="2828" max="2828" width="8.140625" customWidth="1"/>
    <col min="2829" max="2829" width="5.7109375" customWidth="1"/>
    <col min="2830" max="2830" width="6.42578125" customWidth="1"/>
    <col min="2831" max="2831" width="8.140625" customWidth="1"/>
    <col min="2832" max="2832" width="7.140625" customWidth="1"/>
    <col min="2833" max="2835" width="5.7109375" customWidth="1"/>
    <col min="2836" max="2836" width="6.7109375" customWidth="1"/>
    <col min="2837" max="2837" width="5.7109375" customWidth="1"/>
    <col min="2838" max="2838" width="7" customWidth="1"/>
    <col min="2839" max="2840" width="5.7109375" customWidth="1"/>
    <col min="2841" max="2841" width="5.85546875" customWidth="1"/>
    <col min="2842" max="2845" width="5.7109375" customWidth="1"/>
    <col min="3073" max="3073" width="7.7109375" customWidth="1"/>
    <col min="3074" max="3077" width="5.7109375" customWidth="1"/>
    <col min="3078" max="3078" width="6.7109375" customWidth="1"/>
    <col min="3079" max="3083" width="5.7109375" customWidth="1"/>
    <col min="3084" max="3084" width="8.140625" customWidth="1"/>
    <col min="3085" max="3085" width="5.7109375" customWidth="1"/>
    <col min="3086" max="3086" width="6.42578125" customWidth="1"/>
    <col min="3087" max="3087" width="8.140625" customWidth="1"/>
    <col min="3088" max="3088" width="7.140625" customWidth="1"/>
    <col min="3089" max="3091" width="5.7109375" customWidth="1"/>
    <col min="3092" max="3092" width="6.7109375" customWidth="1"/>
    <col min="3093" max="3093" width="5.7109375" customWidth="1"/>
    <col min="3094" max="3094" width="7" customWidth="1"/>
    <col min="3095" max="3096" width="5.7109375" customWidth="1"/>
    <col min="3097" max="3097" width="5.85546875" customWidth="1"/>
    <col min="3098" max="3101" width="5.7109375" customWidth="1"/>
    <col min="3329" max="3329" width="7.7109375" customWidth="1"/>
    <col min="3330" max="3333" width="5.7109375" customWidth="1"/>
    <col min="3334" max="3334" width="6.7109375" customWidth="1"/>
    <col min="3335" max="3339" width="5.7109375" customWidth="1"/>
    <col min="3340" max="3340" width="8.140625" customWidth="1"/>
    <col min="3341" max="3341" width="5.7109375" customWidth="1"/>
    <col min="3342" max="3342" width="6.42578125" customWidth="1"/>
    <col min="3343" max="3343" width="8.140625" customWidth="1"/>
    <col min="3344" max="3344" width="7.140625" customWidth="1"/>
    <col min="3345" max="3347" width="5.7109375" customWidth="1"/>
    <col min="3348" max="3348" width="6.7109375" customWidth="1"/>
    <col min="3349" max="3349" width="5.7109375" customWidth="1"/>
    <col min="3350" max="3350" width="7" customWidth="1"/>
    <col min="3351" max="3352" width="5.7109375" customWidth="1"/>
    <col min="3353" max="3353" width="5.85546875" customWidth="1"/>
    <col min="3354" max="3357" width="5.7109375" customWidth="1"/>
    <col min="3585" max="3585" width="7.7109375" customWidth="1"/>
    <col min="3586" max="3589" width="5.7109375" customWidth="1"/>
    <col min="3590" max="3590" width="6.7109375" customWidth="1"/>
    <col min="3591" max="3595" width="5.7109375" customWidth="1"/>
    <col min="3596" max="3596" width="8.140625" customWidth="1"/>
    <col min="3597" max="3597" width="5.7109375" customWidth="1"/>
    <col min="3598" max="3598" width="6.42578125" customWidth="1"/>
    <col min="3599" max="3599" width="8.140625" customWidth="1"/>
    <col min="3600" max="3600" width="7.140625" customWidth="1"/>
    <col min="3601" max="3603" width="5.7109375" customWidth="1"/>
    <col min="3604" max="3604" width="6.7109375" customWidth="1"/>
    <col min="3605" max="3605" width="5.7109375" customWidth="1"/>
    <col min="3606" max="3606" width="7" customWidth="1"/>
    <col min="3607" max="3608" width="5.7109375" customWidth="1"/>
    <col min="3609" max="3609" width="5.85546875" customWidth="1"/>
    <col min="3610" max="3613" width="5.7109375" customWidth="1"/>
    <col min="3841" max="3841" width="7.7109375" customWidth="1"/>
    <col min="3842" max="3845" width="5.7109375" customWidth="1"/>
    <col min="3846" max="3846" width="6.7109375" customWidth="1"/>
    <col min="3847" max="3851" width="5.7109375" customWidth="1"/>
    <col min="3852" max="3852" width="8.140625" customWidth="1"/>
    <col min="3853" max="3853" width="5.7109375" customWidth="1"/>
    <col min="3854" max="3854" width="6.42578125" customWidth="1"/>
    <col min="3855" max="3855" width="8.140625" customWidth="1"/>
    <col min="3856" max="3856" width="7.140625" customWidth="1"/>
    <col min="3857" max="3859" width="5.7109375" customWidth="1"/>
    <col min="3860" max="3860" width="6.7109375" customWidth="1"/>
    <col min="3861" max="3861" width="5.7109375" customWidth="1"/>
    <col min="3862" max="3862" width="7" customWidth="1"/>
    <col min="3863" max="3864" width="5.7109375" customWidth="1"/>
    <col min="3865" max="3865" width="5.85546875" customWidth="1"/>
    <col min="3866" max="3869" width="5.7109375" customWidth="1"/>
    <col min="4097" max="4097" width="7.7109375" customWidth="1"/>
    <col min="4098" max="4101" width="5.7109375" customWidth="1"/>
    <col min="4102" max="4102" width="6.7109375" customWidth="1"/>
    <col min="4103" max="4107" width="5.7109375" customWidth="1"/>
    <col min="4108" max="4108" width="8.140625" customWidth="1"/>
    <col min="4109" max="4109" width="5.7109375" customWidth="1"/>
    <col min="4110" max="4110" width="6.42578125" customWidth="1"/>
    <col min="4111" max="4111" width="8.140625" customWidth="1"/>
    <col min="4112" max="4112" width="7.140625" customWidth="1"/>
    <col min="4113" max="4115" width="5.7109375" customWidth="1"/>
    <col min="4116" max="4116" width="6.7109375" customWidth="1"/>
    <col min="4117" max="4117" width="5.7109375" customWidth="1"/>
    <col min="4118" max="4118" width="7" customWidth="1"/>
    <col min="4119" max="4120" width="5.7109375" customWidth="1"/>
    <col min="4121" max="4121" width="5.85546875" customWidth="1"/>
    <col min="4122" max="4125" width="5.7109375" customWidth="1"/>
    <col min="4353" max="4353" width="7.7109375" customWidth="1"/>
    <col min="4354" max="4357" width="5.7109375" customWidth="1"/>
    <col min="4358" max="4358" width="6.7109375" customWidth="1"/>
    <col min="4359" max="4363" width="5.7109375" customWidth="1"/>
    <col min="4364" max="4364" width="8.140625" customWidth="1"/>
    <col min="4365" max="4365" width="5.7109375" customWidth="1"/>
    <col min="4366" max="4366" width="6.42578125" customWidth="1"/>
    <col min="4367" max="4367" width="8.140625" customWidth="1"/>
    <col min="4368" max="4368" width="7.140625" customWidth="1"/>
    <col min="4369" max="4371" width="5.7109375" customWidth="1"/>
    <col min="4372" max="4372" width="6.7109375" customWidth="1"/>
    <col min="4373" max="4373" width="5.7109375" customWidth="1"/>
    <col min="4374" max="4374" width="7" customWidth="1"/>
    <col min="4375" max="4376" width="5.7109375" customWidth="1"/>
    <col min="4377" max="4377" width="5.85546875" customWidth="1"/>
    <col min="4378" max="4381" width="5.7109375" customWidth="1"/>
    <col min="4609" max="4609" width="7.7109375" customWidth="1"/>
    <col min="4610" max="4613" width="5.7109375" customWidth="1"/>
    <col min="4614" max="4614" width="6.7109375" customWidth="1"/>
    <col min="4615" max="4619" width="5.7109375" customWidth="1"/>
    <col min="4620" max="4620" width="8.140625" customWidth="1"/>
    <col min="4621" max="4621" width="5.7109375" customWidth="1"/>
    <col min="4622" max="4622" width="6.42578125" customWidth="1"/>
    <col min="4623" max="4623" width="8.140625" customWidth="1"/>
    <col min="4624" max="4624" width="7.140625" customWidth="1"/>
    <col min="4625" max="4627" width="5.7109375" customWidth="1"/>
    <col min="4628" max="4628" width="6.7109375" customWidth="1"/>
    <col min="4629" max="4629" width="5.7109375" customWidth="1"/>
    <col min="4630" max="4630" width="7" customWidth="1"/>
    <col min="4631" max="4632" width="5.7109375" customWidth="1"/>
    <col min="4633" max="4633" width="5.85546875" customWidth="1"/>
    <col min="4634" max="4637" width="5.7109375" customWidth="1"/>
    <col min="4865" max="4865" width="7.7109375" customWidth="1"/>
    <col min="4866" max="4869" width="5.7109375" customWidth="1"/>
    <col min="4870" max="4870" width="6.7109375" customWidth="1"/>
    <col min="4871" max="4875" width="5.7109375" customWidth="1"/>
    <col min="4876" max="4876" width="8.140625" customWidth="1"/>
    <col min="4877" max="4877" width="5.7109375" customWidth="1"/>
    <col min="4878" max="4878" width="6.42578125" customWidth="1"/>
    <col min="4879" max="4879" width="8.140625" customWidth="1"/>
    <col min="4880" max="4880" width="7.140625" customWidth="1"/>
    <col min="4881" max="4883" width="5.7109375" customWidth="1"/>
    <col min="4884" max="4884" width="6.7109375" customWidth="1"/>
    <col min="4885" max="4885" width="5.7109375" customWidth="1"/>
    <col min="4886" max="4886" width="7" customWidth="1"/>
    <col min="4887" max="4888" width="5.7109375" customWidth="1"/>
    <col min="4889" max="4889" width="5.85546875" customWidth="1"/>
    <col min="4890" max="4893" width="5.7109375" customWidth="1"/>
    <col min="5121" max="5121" width="7.7109375" customWidth="1"/>
    <col min="5122" max="5125" width="5.7109375" customWidth="1"/>
    <col min="5126" max="5126" width="6.7109375" customWidth="1"/>
    <col min="5127" max="5131" width="5.7109375" customWidth="1"/>
    <col min="5132" max="5132" width="8.140625" customWidth="1"/>
    <col min="5133" max="5133" width="5.7109375" customWidth="1"/>
    <col min="5134" max="5134" width="6.42578125" customWidth="1"/>
    <col min="5135" max="5135" width="8.140625" customWidth="1"/>
    <col min="5136" max="5136" width="7.140625" customWidth="1"/>
    <col min="5137" max="5139" width="5.7109375" customWidth="1"/>
    <col min="5140" max="5140" width="6.7109375" customWidth="1"/>
    <col min="5141" max="5141" width="5.7109375" customWidth="1"/>
    <col min="5142" max="5142" width="7" customWidth="1"/>
    <col min="5143" max="5144" width="5.7109375" customWidth="1"/>
    <col min="5145" max="5145" width="5.85546875" customWidth="1"/>
    <col min="5146" max="5149" width="5.7109375" customWidth="1"/>
    <col min="5377" max="5377" width="7.7109375" customWidth="1"/>
    <col min="5378" max="5381" width="5.7109375" customWidth="1"/>
    <col min="5382" max="5382" width="6.7109375" customWidth="1"/>
    <col min="5383" max="5387" width="5.7109375" customWidth="1"/>
    <col min="5388" max="5388" width="8.140625" customWidth="1"/>
    <col min="5389" max="5389" width="5.7109375" customWidth="1"/>
    <col min="5390" max="5390" width="6.42578125" customWidth="1"/>
    <col min="5391" max="5391" width="8.140625" customWidth="1"/>
    <col min="5392" max="5392" width="7.140625" customWidth="1"/>
    <col min="5393" max="5395" width="5.7109375" customWidth="1"/>
    <col min="5396" max="5396" width="6.7109375" customWidth="1"/>
    <col min="5397" max="5397" width="5.7109375" customWidth="1"/>
    <col min="5398" max="5398" width="7" customWidth="1"/>
    <col min="5399" max="5400" width="5.7109375" customWidth="1"/>
    <col min="5401" max="5401" width="5.85546875" customWidth="1"/>
    <col min="5402" max="5405" width="5.7109375" customWidth="1"/>
    <col min="5633" max="5633" width="7.7109375" customWidth="1"/>
    <col min="5634" max="5637" width="5.7109375" customWidth="1"/>
    <col min="5638" max="5638" width="6.7109375" customWidth="1"/>
    <col min="5639" max="5643" width="5.7109375" customWidth="1"/>
    <col min="5644" max="5644" width="8.140625" customWidth="1"/>
    <col min="5645" max="5645" width="5.7109375" customWidth="1"/>
    <col min="5646" max="5646" width="6.42578125" customWidth="1"/>
    <col min="5647" max="5647" width="8.140625" customWidth="1"/>
    <col min="5648" max="5648" width="7.140625" customWidth="1"/>
    <col min="5649" max="5651" width="5.7109375" customWidth="1"/>
    <col min="5652" max="5652" width="6.7109375" customWidth="1"/>
    <col min="5653" max="5653" width="5.7109375" customWidth="1"/>
    <col min="5654" max="5654" width="7" customWidth="1"/>
    <col min="5655" max="5656" width="5.7109375" customWidth="1"/>
    <col min="5657" max="5657" width="5.85546875" customWidth="1"/>
    <col min="5658" max="5661" width="5.7109375" customWidth="1"/>
    <col min="5889" max="5889" width="7.7109375" customWidth="1"/>
    <col min="5890" max="5893" width="5.7109375" customWidth="1"/>
    <col min="5894" max="5894" width="6.7109375" customWidth="1"/>
    <col min="5895" max="5899" width="5.7109375" customWidth="1"/>
    <col min="5900" max="5900" width="8.140625" customWidth="1"/>
    <col min="5901" max="5901" width="5.7109375" customWidth="1"/>
    <col min="5902" max="5902" width="6.42578125" customWidth="1"/>
    <col min="5903" max="5903" width="8.140625" customWidth="1"/>
    <col min="5904" max="5904" width="7.140625" customWidth="1"/>
    <col min="5905" max="5907" width="5.7109375" customWidth="1"/>
    <col min="5908" max="5908" width="6.7109375" customWidth="1"/>
    <col min="5909" max="5909" width="5.7109375" customWidth="1"/>
    <col min="5910" max="5910" width="7" customWidth="1"/>
    <col min="5911" max="5912" width="5.7109375" customWidth="1"/>
    <col min="5913" max="5913" width="5.85546875" customWidth="1"/>
    <col min="5914" max="5917" width="5.7109375" customWidth="1"/>
    <col min="6145" max="6145" width="7.7109375" customWidth="1"/>
    <col min="6146" max="6149" width="5.7109375" customWidth="1"/>
    <col min="6150" max="6150" width="6.7109375" customWidth="1"/>
    <col min="6151" max="6155" width="5.7109375" customWidth="1"/>
    <col min="6156" max="6156" width="8.140625" customWidth="1"/>
    <col min="6157" max="6157" width="5.7109375" customWidth="1"/>
    <col min="6158" max="6158" width="6.42578125" customWidth="1"/>
    <col min="6159" max="6159" width="8.140625" customWidth="1"/>
    <col min="6160" max="6160" width="7.140625" customWidth="1"/>
    <col min="6161" max="6163" width="5.7109375" customWidth="1"/>
    <col min="6164" max="6164" width="6.7109375" customWidth="1"/>
    <col min="6165" max="6165" width="5.7109375" customWidth="1"/>
    <col min="6166" max="6166" width="7" customWidth="1"/>
    <col min="6167" max="6168" width="5.7109375" customWidth="1"/>
    <col min="6169" max="6169" width="5.85546875" customWidth="1"/>
    <col min="6170" max="6173" width="5.7109375" customWidth="1"/>
    <col min="6401" max="6401" width="7.7109375" customWidth="1"/>
    <col min="6402" max="6405" width="5.7109375" customWidth="1"/>
    <col min="6406" max="6406" width="6.7109375" customWidth="1"/>
    <col min="6407" max="6411" width="5.7109375" customWidth="1"/>
    <col min="6412" max="6412" width="8.140625" customWidth="1"/>
    <col min="6413" max="6413" width="5.7109375" customWidth="1"/>
    <col min="6414" max="6414" width="6.42578125" customWidth="1"/>
    <col min="6415" max="6415" width="8.140625" customWidth="1"/>
    <col min="6416" max="6416" width="7.140625" customWidth="1"/>
    <col min="6417" max="6419" width="5.7109375" customWidth="1"/>
    <col min="6420" max="6420" width="6.7109375" customWidth="1"/>
    <col min="6421" max="6421" width="5.7109375" customWidth="1"/>
    <col min="6422" max="6422" width="7" customWidth="1"/>
    <col min="6423" max="6424" width="5.7109375" customWidth="1"/>
    <col min="6425" max="6425" width="5.85546875" customWidth="1"/>
    <col min="6426" max="6429" width="5.7109375" customWidth="1"/>
    <col min="6657" max="6657" width="7.7109375" customWidth="1"/>
    <col min="6658" max="6661" width="5.7109375" customWidth="1"/>
    <col min="6662" max="6662" width="6.7109375" customWidth="1"/>
    <col min="6663" max="6667" width="5.7109375" customWidth="1"/>
    <col min="6668" max="6668" width="8.140625" customWidth="1"/>
    <col min="6669" max="6669" width="5.7109375" customWidth="1"/>
    <col min="6670" max="6670" width="6.42578125" customWidth="1"/>
    <col min="6671" max="6671" width="8.140625" customWidth="1"/>
    <col min="6672" max="6672" width="7.140625" customWidth="1"/>
    <col min="6673" max="6675" width="5.7109375" customWidth="1"/>
    <col min="6676" max="6676" width="6.7109375" customWidth="1"/>
    <col min="6677" max="6677" width="5.7109375" customWidth="1"/>
    <col min="6678" max="6678" width="7" customWidth="1"/>
    <col min="6679" max="6680" width="5.7109375" customWidth="1"/>
    <col min="6681" max="6681" width="5.85546875" customWidth="1"/>
    <col min="6682" max="6685" width="5.7109375" customWidth="1"/>
    <col min="6913" max="6913" width="7.7109375" customWidth="1"/>
    <col min="6914" max="6917" width="5.7109375" customWidth="1"/>
    <col min="6918" max="6918" width="6.7109375" customWidth="1"/>
    <col min="6919" max="6923" width="5.7109375" customWidth="1"/>
    <col min="6924" max="6924" width="8.140625" customWidth="1"/>
    <col min="6925" max="6925" width="5.7109375" customWidth="1"/>
    <col min="6926" max="6926" width="6.42578125" customWidth="1"/>
    <col min="6927" max="6927" width="8.140625" customWidth="1"/>
    <col min="6928" max="6928" width="7.140625" customWidth="1"/>
    <col min="6929" max="6931" width="5.7109375" customWidth="1"/>
    <col min="6932" max="6932" width="6.7109375" customWidth="1"/>
    <col min="6933" max="6933" width="5.7109375" customWidth="1"/>
    <col min="6934" max="6934" width="7" customWidth="1"/>
    <col min="6935" max="6936" width="5.7109375" customWidth="1"/>
    <col min="6937" max="6937" width="5.85546875" customWidth="1"/>
    <col min="6938" max="6941" width="5.7109375" customWidth="1"/>
    <col min="7169" max="7169" width="7.7109375" customWidth="1"/>
    <col min="7170" max="7173" width="5.7109375" customWidth="1"/>
    <col min="7174" max="7174" width="6.7109375" customWidth="1"/>
    <col min="7175" max="7179" width="5.7109375" customWidth="1"/>
    <col min="7180" max="7180" width="8.140625" customWidth="1"/>
    <col min="7181" max="7181" width="5.7109375" customWidth="1"/>
    <col min="7182" max="7182" width="6.42578125" customWidth="1"/>
    <col min="7183" max="7183" width="8.140625" customWidth="1"/>
    <col min="7184" max="7184" width="7.140625" customWidth="1"/>
    <col min="7185" max="7187" width="5.7109375" customWidth="1"/>
    <col min="7188" max="7188" width="6.7109375" customWidth="1"/>
    <col min="7189" max="7189" width="5.7109375" customWidth="1"/>
    <col min="7190" max="7190" width="7" customWidth="1"/>
    <col min="7191" max="7192" width="5.7109375" customWidth="1"/>
    <col min="7193" max="7193" width="5.85546875" customWidth="1"/>
    <col min="7194" max="7197" width="5.7109375" customWidth="1"/>
    <col min="7425" max="7425" width="7.7109375" customWidth="1"/>
    <col min="7426" max="7429" width="5.7109375" customWidth="1"/>
    <col min="7430" max="7430" width="6.7109375" customWidth="1"/>
    <col min="7431" max="7435" width="5.7109375" customWidth="1"/>
    <col min="7436" max="7436" width="8.140625" customWidth="1"/>
    <col min="7437" max="7437" width="5.7109375" customWidth="1"/>
    <col min="7438" max="7438" width="6.42578125" customWidth="1"/>
    <col min="7439" max="7439" width="8.140625" customWidth="1"/>
    <col min="7440" max="7440" width="7.140625" customWidth="1"/>
    <col min="7441" max="7443" width="5.7109375" customWidth="1"/>
    <col min="7444" max="7444" width="6.7109375" customWidth="1"/>
    <col min="7445" max="7445" width="5.7109375" customWidth="1"/>
    <col min="7446" max="7446" width="7" customWidth="1"/>
    <col min="7447" max="7448" width="5.7109375" customWidth="1"/>
    <col min="7449" max="7449" width="5.85546875" customWidth="1"/>
    <col min="7450" max="7453" width="5.7109375" customWidth="1"/>
    <col min="7681" max="7681" width="7.7109375" customWidth="1"/>
    <col min="7682" max="7685" width="5.7109375" customWidth="1"/>
    <col min="7686" max="7686" width="6.7109375" customWidth="1"/>
    <col min="7687" max="7691" width="5.7109375" customWidth="1"/>
    <col min="7692" max="7692" width="8.140625" customWidth="1"/>
    <col min="7693" max="7693" width="5.7109375" customWidth="1"/>
    <col min="7694" max="7694" width="6.42578125" customWidth="1"/>
    <col min="7695" max="7695" width="8.140625" customWidth="1"/>
    <col min="7696" max="7696" width="7.140625" customWidth="1"/>
    <col min="7697" max="7699" width="5.7109375" customWidth="1"/>
    <col min="7700" max="7700" width="6.7109375" customWidth="1"/>
    <col min="7701" max="7701" width="5.7109375" customWidth="1"/>
    <col min="7702" max="7702" width="7" customWidth="1"/>
    <col min="7703" max="7704" width="5.7109375" customWidth="1"/>
    <col min="7705" max="7705" width="5.85546875" customWidth="1"/>
    <col min="7706" max="7709" width="5.7109375" customWidth="1"/>
    <col min="7937" max="7937" width="7.7109375" customWidth="1"/>
    <col min="7938" max="7941" width="5.7109375" customWidth="1"/>
    <col min="7942" max="7942" width="6.7109375" customWidth="1"/>
    <col min="7943" max="7947" width="5.7109375" customWidth="1"/>
    <col min="7948" max="7948" width="8.140625" customWidth="1"/>
    <col min="7949" max="7949" width="5.7109375" customWidth="1"/>
    <col min="7950" max="7950" width="6.42578125" customWidth="1"/>
    <col min="7951" max="7951" width="8.140625" customWidth="1"/>
    <col min="7952" max="7952" width="7.140625" customWidth="1"/>
    <col min="7953" max="7955" width="5.7109375" customWidth="1"/>
    <col min="7956" max="7956" width="6.7109375" customWidth="1"/>
    <col min="7957" max="7957" width="5.7109375" customWidth="1"/>
    <col min="7958" max="7958" width="7" customWidth="1"/>
    <col min="7959" max="7960" width="5.7109375" customWidth="1"/>
    <col min="7961" max="7961" width="5.85546875" customWidth="1"/>
    <col min="7962" max="7965" width="5.7109375" customWidth="1"/>
    <col min="8193" max="8193" width="7.7109375" customWidth="1"/>
    <col min="8194" max="8197" width="5.7109375" customWidth="1"/>
    <col min="8198" max="8198" width="6.7109375" customWidth="1"/>
    <col min="8199" max="8203" width="5.7109375" customWidth="1"/>
    <col min="8204" max="8204" width="8.140625" customWidth="1"/>
    <col min="8205" max="8205" width="5.7109375" customWidth="1"/>
    <col min="8206" max="8206" width="6.42578125" customWidth="1"/>
    <col min="8207" max="8207" width="8.140625" customWidth="1"/>
    <col min="8208" max="8208" width="7.140625" customWidth="1"/>
    <col min="8209" max="8211" width="5.7109375" customWidth="1"/>
    <col min="8212" max="8212" width="6.7109375" customWidth="1"/>
    <col min="8213" max="8213" width="5.7109375" customWidth="1"/>
    <col min="8214" max="8214" width="7" customWidth="1"/>
    <col min="8215" max="8216" width="5.7109375" customWidth="1"/>
    <col min="8217" max="8217" width="5.85546875" customWidth="1"/>
    <col min="8218" max="8221" width="5.7109375" customWidth="1"/>
    <col min="8449" max="8449" width="7.7109375" customWidth="1"/>
    <col min="8450" max="8453" width="5.7109375" customWidth="1"/>
    <col min="8454" max="8454" width="6.7109375" customWidth="1"/>
    <col min="8455" max="8459" width="5.7109375" customWidth="1"/>
    <col min="8460" max="8460" width="8.140625" customWidth="1"/>
    <col min="8461" max="8461" width="5.7109375" customWidth="1"/>
    <col min="8462" max="8462" width="6.42578125" customWidth="1"/>
    <col min="8463" max="8463" width="8.140625" customWidth="1"/>
    <col min="8464" max="8464" width="7.140625" customWidth="1"/>
    <col min="8465" max="8467" width="5.7109375" customWidth="1"/>
    <col min="8468" max="8468" width="6.7109375" customWidth="1"/>
    <col min="8469" max="8469" width="5.7109375" customWidth="1"/>
    <col min="8470" max="8470" width="7" customWidth="1"/>
    <col min="8471" max="8472" width="5.7109375" customWidth="1"/>
    <col min="8473" max="8473" width="5.85546875" customWidth="1"/>
    <col min="8474" max="8477" width="5.7109375" customWidth="1"/>
    <col min="8705" max="8705" width="7.7109375" customWidth="1"/>
    <col min="8706" max="8709" width="5.7109375" customWidth="1"/>
    <col min="8710" max="8710" width="6.7109375" customWidth="1"/>
    <col min="8711" max="8715" width="5.7109375" customWidth="1"/>
    <col min="8716" max="8716" width="8.140625" customWidth="1"/>
    <col min="8717" max="8717" width="5.7109375" customWidth="1"/>
    <col min="8718" max="8718" width="6.42578125" customWidth="1"/>
    <col min="8719" max="8719" width="8.140625" customWidth="1"/>
    <col min="8720" max="8720" width="7.140625" customWidth="1"/>
    <col min="8721" max="8723" width="5.7109375" customWidth="1"/>
    <col min="8724" max="8724" width="6.7109375" customWidth="1"/>
    <col min="8725" max="8725" width="5.7109375" customWidth="1"/>
    <col min="8726" max="8726" width="7" customWidth="1"/>
    <col min="8727" max="8728" width="5.7109375" customWidth="1"/>
    <col min="8729" max="8729" width="5.85546875" customWidth="1"/>
    <col min="8730" max="8733" width="5.7109375" customWidth="1"/>
    <col min="8961" max="8961" width="7.7109375" customWidth="1"/>
    <col min="8962" max="8965" width="5.7109375" customWidth="1"/>
    <col min="8966" max="8966" width="6.7109375" customWidth="1"/>
    <col min="8967" max="8971" width="5.7109375" customWidth="1"/>
    <col min="8972" max="8972" width="8.140625" customWidth="1"/>
    <col min="8973" max="8973" width="5.7109375" customWidth="1"/>
    <col min="8974" max="8974" width="6.42578125" customWidth="1"/>
    <col min="8975" max="8975" width="8.140625" customWidth="1"/>
    <col min="8976" max="8976" width="7.140625" customWidth="1"/>
    <col min="8977" max="8979" width="5.7109375" customWidth="1"/>
    <col min="8980" max="8980" width="6.7109375" customWidth="1"/>
    <col min="8981" max="8981" width="5.7109375" customWidth="1"/>
    <col min="8982" max="8982" width="7" customWidth="1"/>
    <col min="8983" max="8984" width="5.7109375" customWidth="1"/>
    <col min="8985" max="8985" width="5.85546875" customWidth="1"/>
    <col min="8986" max="8989" width="5.7109375" customWidth="1"/>
    <col min="9217" max="9217" width="7.7109375" customWidth="1"/>
    <col min="9218" max="9221" width="5.7109375" customWidth="1"/>
    <col min="9222" max="9222" width="6.7109375" customWidth="1"/>
    <col min="9223" max="9227" width="5.7109375" customWidth="1"/>
    <col min="9228" max="9228" width="8.140625" customWidth="1"/>
    <col min="9229" max="9229" width="5.7109375" customWidth="1"/>
    <col min="9230" max="9230" width="6.42578125" customWidth="1"/>
    <col min="9231" max="9231" width="8.140625" customWidth="1"/>
    <col min="9232" max="9232" width="7.140625" customWidth="1"/>
    <col min="9233" max="9235" width="5.7109375" customWidth="1"/>
    <col min="9236" max="9236" width="6.7109375" customWidth="1"/>
    <col min="9237" max="9237" width="5.7109375" customWidth="1"/>
    <col min="9238" max="9238" width="7" customWidth="1"/>
    <col min="9239" max="9240" width="5.7109375" customWidth="1"/>
    <col min="9241" max="9241" width="5.85546875" customWidth="1"/>
    <col min="9242" max="9245" width="5.7109375" customWidth="1"/>
    <col min="9473" max="9473" width="7.7109375" customWidth="1"/>
    <col min="9474" max="9477" width="5.7109375" customWidth="1"/>
    <col min="9478" max="9478" width="6.7109375" customWidth="1"/>
    <col min="9479" max="9483" width="5.7109375" customWidth="1"/>
    <col min="9484" max="9484" width="8.140625" customWidth="1"/>
    <col min="9485" max="9485" width="5.7109375" customWidth="1"/>
    <col min="9486" max="9486" width="6.42578125" customWidth="1"/>
    <col min="9487" max="9487" width="8.140625" customWidth="1"/>
    <col min="9488" max="9488" width="7.140625" customWidth="1"/>
    <col min="9489" max="9491" width="5.7109375" customWidth="1"/>
    <col min="9492" max="9492" width="6.7109375" customWidth="1"/>
    <col min="9493" max="9493" width="5.7109375" customWidth="1"/>
    <col min="9494" max="9494" width="7" customWidth="1"/>
    <col min="9495" max="9496" width="5.7109375" customWidth="1"/>
    <col min="9497" max="9497" width="5.85546875" customWidth="1"/>
    <col min="9498" max="9501" width="5.7109375" customWidth="1"/>
    <col min="9729" max="9729" width="7.7109375" customWidth="1"/>
    <col min="9730" max="9733" width="5.7109375" customWidth="1"/>
    <col min="9734" max="9734" width="6.7109375" customWidth="1"/>
    <col min="9735" max="9739" width="5.7109375" customWidth="1"/>
    <col min="9740" max="9740" width="8.140625" customWidth="1"/>
    <col min="9741" max="9741" width="5.7109375" customWidth="1"/>
    <col min="9742" max="9742" width="6.42578125" customWidth="1"/>
    <col min="9743" max="9743" width="8.140625" customWidth="1"/>
    <col min="9744" max="9744" width="7.140625" customWidth="1"/>
    <col min="9745" max="9747" width="5.7109375" customWidth="1"/>
    <col min="9748" max="9748" width="6.7109375" customWidth="1"/>
    <col min="9749" max="9749" width="5.7109375" customWidth="1"/>
    <col min="9750" max="9750" width="7" customWidth="1"/>
    <col min="9751" max="9752" width="5.7109375" customWidth="1"/>
    <col min="9753" max="9753" width="5.85546875" customWidth="1"/>
    <col min="9754" max="9757" width="5.7109375" customWidth="1"/>
    <col min="9985" max="9985" width="7.7109375" customWidth="1"/>
    <col min="9986" max="9989" width="5.7109375" customWidth="1"/>
    <col min="9990" max="9990" width="6.7109375" customWidth="1"/>
    <col min="9991" max="9995" width="5.7109375" customWidth="1"/>
    <col min="9996" max="9996" width="8.140625" customWidth="1"/>
    <col min="9997" max="9997" width="5.7109375" customWidth="1"/>
    <col min="9998" max="9998" width="6.42578125" customWidth="1"/>
    <col min="9999" max="9999" width="8.140625" customWidth="1"/>
    <col min="10000" max="10000" width="7.140625" customWidth="1"/>
    <col min="10001" max="10003" width="5.7109375" customWidth="1"/>
    <col min="10004" max="10004" width="6.7109375" customWidth="1"/>
    <col min="10005" max="10005" width="5.7109375" customWidth="1"/>
    <col min="10006" max="10006" width="7" customWidth="1"/>
    <col min="10007" max="10008" width="5.7109375" customWidth="1"/>
    <col min="10009" max="10009" width="5.85546875" customWidth="1"/>
    <col min="10010" max="10013" width="5.7109375" customWidth="1"/>
    <col min="10241" max="10241" width="7.7109375" customWidth="1"/>
    <col min="10242" max="10245" width="5.7109375" customWidth="1"/>
    <col min="10246" max="10246" width="6.7109375" customWidth="1"/>
    <col min="10247" max="10251" width="5.7109375" customWidth="1"/>
    <col min="10252" max="10252" width="8.140625" customWidth="1"/>
    <col min="10253" max="10253" width="5.7109375" customWidth="1"/>
    <col min="10254" max="10254" width="6.42578125" customWidth="1"/>
    <col min="10255" max="10255" width="8.140625" customWidth="1"/>
    <col min="10256" max="10256" width="7.140625" customWidth="1"/>
    <col min="10257" max="10259" width="5.7109375" customWidth="1"/>
    <col min="10260" max="10260" width="6.7109375" customWidth="1"/>
    <col min="10261" max="10261" width="5.7109375" customWidth="1"/>
    <col min="10262" max="10262" width="7" customWidth="1"/>
    <col min="10263" max="10264" width="5.7109375" customWidth="1"/>
    <col min="10265" max="10265" width="5.85546875" customWidth="1"/>
    <col min="10266" max="10269" width="5.7109375" customWidth="1"/>
    <col min="10497" max="10497" width="7.7109375" customWidth="1"/>
    <col min="10498" max="10501" width="5.7109375" customWidth="1"/>
    <col min="10502" max="10502" width="6.7109375" customWidth="1"/>
    <col min="10503" max="10507" width="5.7109375" customWidth="1"/>
    <col min="10508" max="10508" width="8.140625" customWidth="1"/>
    <col min="10509" max="10509" width="5.7109375" customWidth="1"/>
    <col min="10510" max="10510" width="6.42578125" customWidth="1"/>
    <col min="10511" max="10511" width="8.140625" customWidth="1"/>
    <col min="10512" max="10512" width="7.140625" customWidth="1"/>
    <col min="10513" max="10515" width="5.7109375" customWidth="1"/>
    <col min="10516" max="10516" width="6.7109375" customWidth="1"/>
    <col min="10517" max="10517" width="5.7109375" customWidth="1"/>
    <col min="10518" max="10518" width="7" customWidth="1"/>
    <col min="10519" max="10520" width="5.7109375" customWidth="1"/>
    <col min="10521" max="10521" width="5.85546875" customWidth="1"/>
    <col min="10522" max="10525" width="5.7109375" customWidth="1"/>
    <col min="10753" max="10753" width="7.7109375" customWidth="1"/>
    <col min="10754" max="10757" width="5.7109375" customWidth="1"/>
    <col min="10758" max="10758" width="6.7109375" customWidth="1"/>
    <col min="10759" max="10763" width="5.7109375" customWidth="1"/>
    <col min="10764" max="10764" width="8.140625" customWidth="1"/>
    <col min="10765" max="10765" width="5.7109375" customWidth="1"/>
    <col min="10766" max="10766" width="6.42578125" customWidth="1"/>
    <col min="10767" max="10767" width="8.140625" customWidth="1"/>
    <col min="10768" max="10768" width="7.140625" customWidth="1"/>
    <col min="10769" max="10771" width="5.7109375" customWidth="1"/>
    <col min="10772" max="10772" width="6.7109375" customWidth="1"/>
    <col min="10773" max="10773" width="5.7109375" customWidth="1"/>
    <col min="10774" max="10774" width="7" customWidth="1"/>
    <col min="10775" max="10776" width="5.7109375" customWidth="1"/>
    <col min="10777" max="10777" width="5.85546875" customWidth="1"/>
    <col min="10778" max="10781" width="5.7109375" customWidth="1"/>
    <col min="11009" max="11009" width="7.7109375" customWidth="1"/>
    <col min="11010" max="11013" width="5.7109375" customWidth="1"/>
    <col min="11014" max="11014" width="6.7109375" customWidth="1"/>
    <col min="11015" max="11019" width="5.7109375" customWidth="1"/>
    <col min="11020" max="11020" width="8.140625" customWidth="1"/>
    <col min="11021" max="11021" width="5.7109375" customWidth="1"/>
    <col min="11022" max="11022" width="6.42578125" customWidth="1"/>
    <col min="11023" max="11023" width="8.140625" customWidth="1"/>
    <col min="11024" max="11024" width="7.140625" customWidth="1"/>
    <col min="11025" max="11027" width="5.7109375" customWidth="1"/>
    <col min="11028" max="11028" width="6.7109375" customWidth="1"/>
    <col min="11029" max="11029" width="5.7109375" customWidth="1"/>
    <col min="11030" max="11030" width="7" customWidth="1"/>
    <col min="11031" max="11032" width="5.7109375" customWidth="1"/>
    <col min="11033" max="11033" width="5.85546875" customWidth="1"/>
    <col min="11034" max="11037" width="5.7109375" customWidth="1"/>
    <col min="11265" max="11265" width="7.7109375" customWidth="1"/>
    <col min="11266" max="11269" width="5.7109375" customWidth="1"/>
    <col min="11270" max="11270" width="6.7109375" customWidth="1"/>
    <col min="11271" max="11275" width="5.7109375" customWidth="1"/>
    <col min="11276" max="11276" width="8.140625" customWidth="1"/>
    <col min="11277" max="11277" width="5.7109375" customWidth="1"/>
    <col min="11278" max="11278" width="6.42578125" customWidth="1"/>
    <col min="11279" max="11279" width="8.140625" customWidth="1"/>
    <col min="11280" max="11280" width="7.140625" customWidth="1"/>
    <col min="11281" max="11283" width="5.7109375" customWidth="1"/>
    <col min="11284" max="11284" width="6.7109375" customWidth="1"/>
    <col min="11285" max="11285" width="5.7109375" customWidth="1"/>
    <col min="11286" max="11286" width="7" customWidth="1"/>
    <col min="11287" max="11288" width="5.7109375" customWidth="1"/>
    <col min="11289" max="11289" width="5.85546875" customWidth="1"/>
    <col min="11290" max="11293" width="5.7109375" customWidth="1"/>
    <col min="11521" max="11521" width="7.7109375" customWidth="1"/>
    <col min="11522" max="11525" width="5.7109375" customWidth="1"/>
    <col min="11526" max="11526" width="6.7109375" customWidth="1"/>
    <col min="11527" max="11531" width="5.7109375" customWidth="1"/>
    <col min="11532" max="11532" width="8.140625" customWidth="1"/>
    <col min="11533" max="11533" width="5.7109375" customWidth="1"/>
    <col min="11534" max="11534" width="6.42578125" customWidth="1"/>
    <col min="11535" max="11535" width="8.140625" customWidth="1"/>
    <col min="11536" max="11536" width="7.140625" customWidth="1"/>
    <col min="11537" max="11539" width="5.7109375" customWidth="1"/>
    <col min="11540" max="11540" width="6.7109375" customWidth="1"/>
    <col min="11541" max="11541" width="5.7109375" customWidth="1"/>
    <col min="11542" max="11542" width="7" customWidth="1"/>
    <col min="11543" max="11544" width="5.7109375" customWidth="1"/>
    <col min="11545" max="11545" width="5.85546875" customWidth="1"/>
    <col min="11546" max="11549" width="5.7109375" customWidth="1"/>
    <col min="11777" max="11777" width="7.7109375" customWidth="1"/>
    <col min="11778" max="11781" width="5.7109375" customWidth="1"/>
    <col min="11782" max="11782" width="6.7109375" customWidth="1"/>
    <col min="11783" max="11787" width="5.7109375" customWidth="1"/>
    <col min="11788" max="11788" width="8.140625" customWidth="1"/>
    <col min="11789" max="11789" width="5.7109375" customWidth="1"/>
    <col min="11790" max="11790" width="6.42578125" customWidth="1"/>
    <col min="11791" max="11791" width="8.140625" customWidth="1"/>
    <col min="11792" max="11792" width="7.140625" customWidth="1"/>
    <col min="11793" max="11795" width="5.7109375" customWidth="1"/>
    <col min="11796" max="11796" width="6.7109375" customWidth="1"/>
    <col min="11797" max="11797" width="5.7109375" customWidth="1"/>
    <col min="11798" max="11798" width="7" customWidth="1"/>
    <col min="11799" max="11800" width="5.7109375" customWidth="1"/>
    <col min="11801" max="11801" width="5.85546875" customWidth="1"/>
    <col min="11802" max="11805" width="5.7109375" customWidth="1"/>
    <col min="12033" max="12033" width="7.7109375" customWidth="1"/>
    <col min="12034" max="12037" width="5.7109375" customWidth="1"/>
    <col min="12038" max="12038" width="6.7109375" customWidth="1"/>
    <col min="12039" max="12043" width="5.7109375" customWidth="1"/>
    <col min="12044" max="12044" width="8.140625" customWidth="1"/>
    <col min="12045" max="12045" width="5.7109375" customWidth="1"/>
    <col min="12046" max="12046" width="6.42578125" customWidth="1"/>
    <col min="12047" max="12047" width="8.140625" customWidth="1"/>
    <col min="12048" max="12048" width="7.140625" customWidth="1"/>
    <col min="12049" max="12051" width="5.7109375" customWidth="1"/>
    <col min="12052" max="12052" width="6.7109375" customWidth="1"/>
    <col min="12053" max="12053" width="5.7109375" customWidth="1"/>
    <col min="12054" max="12054" width="7" customWidth="1"/>
    <col min="12055" max="12056" width="5.7109375" customWidth="1"/>
    <col min="12057" max="12057" width="5.85546875" customWidth="1"/>
    <col min="12058" max="12061" width="5.7109375" customWidth="1"/>
    <col min="12289" max="12289" width="7.7109375" customWidth="1"/>
    <col min="12290" max="12293" width="5.7109375" customWidth="1"/>
    <col min="12294" max="12294" width="6.7109375" customWidth="1"/>
    <col min="12295" max="12299" width="5.7109375" customWidth="1"/>
    <col min="12300" max="12300" width="8.140625" customWidth="1"/>
    <col min="12301" max="12301" width="5.7109375" customWidth="1"/>
    <col min="12302" max="12302" width="6.42578125" customWidth="1"/>
    <col min="12303" max="12303" width="8.140625" customWidth="1"/>
    <col min="12304" max="12304" width="7.140625" customWidth="1"/>
    <col min="12305" max="12307" width="5.7109375" customWidth="1"/>
    <col min="12308" max="12308" width="6.7109375" customWidth="1"/>
    <col min="12309" max="12309" width="5.7109375" customWidth="1"/>
    <col min="12310" max="12310" width="7" customWidth="1"/>
    <col min="12311" max="12312" width="5.7109375" customWidth="1"/>
    <col min="12313" max="12313" width="5.85546875" customWidth="1"/>
    <col min="12314" max="12317" width="5.7109375" customWidth="1"/>
    <col min="12545" max="12545" width="7.7109375" customWidth="1"/>
    <col min="12546" max="12549" width="5.7109375" customWidth="1"/>
    <col min="12550" max="12550" width="6.7109375" customWidth="1"/>
    <col min="12551" max="12555" width="5.7109375" customWidth="1"/>
    <col min="12556" max="12556" width="8.140625" customWidth="1"/>
    <col min="12557" max="12557" width="5.7109375" customWidth="1"/>
    <col min="12558" max="12558" width="6.42578125" customWidth="1"/>
    <col min="12559" max="12559" width="8.140625" customWidth="1"/>
    <col min="12560" max="12560" width="7.140625" customWidth="1"/>
    <col min="12561" max="12563" width="5.7109375" customWidth="1"/>
    <col min="12564" max="12564" width="6.7109375" customWidth="1"/>
    <col min="12565" max="12565" width="5.7109375" customWidth="1"/>
    <col min="12566" max="12566" width="7" customWidth="1"/>
    <col min="12567" max="12568" width="5.7109375" customWidth="1"/>
    <col min="12569" max="12569" width="5.85546875" customWidth="1"/>
    <col min="12570" max="12573" width="5.7109375" customWidth="1"/>
    <col min="12801" max="12801" width="7.7109375" customWidth="1"/>
    <col min="12802" max="12805" width="5.7109375" customWidth="1"/>
    <col min="12806" max="12806" width="6.7109375" customWidth="1"/>
    <col min="12807" max="12811" width="5.7109375" customWidth="1"/>
    <col min="12812" max="12812" width="8.140625" customWidth="1"/>
    <col min="12813" max="12813" width="5.7109375" customWidth="1"/>
    <col min="12814" max="12814" width="6.42578125" customWidth="1"/>
    <col min="12815" max="12815" width="8.140625" customWidth="1"/>
    <col min="12816" max="12816" width="7.140625" customWidth="1"/>
    <col min="12817" max="12819" width="5.7109375" customWidth="1"/>
    <col min="12820" max="12820" width="6.7109375" customWidth="1"/>
    <col min="12821" max="12821" width="5.7109375" customWidth="1"/>
    <col min="12822" max="12822" width="7" customWidth="1"/>
    <col min="12823" max="12824" width="5.7109375" customWidth="1"/>
    <col min="12825" max="12825" width="5.85546875" customWidth="1"/>
    <col min="12826" max="12829" width="5.7109375" customWidth="1"/>
    <col min="13057" max="13057" width="7.7109375" customWidth="1"/>
    <col min="13058" max="13061" width="5.7109375" customWidth="1"/>
    <col min="13062" max="13062" width="6.7109375" customWidth="1"/>
    <col min="13063" max="13067" width="5.7109375" customWidth="1"/>
    <col min="13068" max="13068" width="8.140625" customWidth="1"/>
    <col min="13069" max="13069" width="5.7109375" customWidth="1"/>
    <col min="13070" max="13070" width="6.42578125" customWidth="1"/>
    <col min="13071" max="13071" width="8.140625" customWidth="1"/>
    <col min="13072" max="13072" width="7.140625" customWidth="1"/>
    <col min="13073" max="13075" width="5.7109375" customWidth="1"/>
    <col min="13076" max="13076" width="6.7109375" customWidth="1"/>
    <col min="13077" max="13077" width="5.7109375" customWidth="1"/>
    <col min="13078" max="13078" width="7" customWidth="1"/>
    <col min="13079" max="13080" width="5.7109375" customWidth="1"/>
    <col min="13081" max="13081" width="5.85546875" customWidth="1"/>
    <col min="13082" max="13085" width="5.7109375" customWidth="1"/>
    <col min="13313" max="13313" width="7.7109375" customWidth="1"/>
    <col min="13314" max="13317" width="5.7109375" customWidth="1"/>
    <col min="13318" max="13318" width="6.7109375" customWidth="1"/>
    <col min="13319" max="13323" width="5.7109375" customWidth="1"/>
    <col min="13324" max="13324" width="8.140625" customWidth="1"/>
    <col min="13325" max="13325" width="5.7109375" customWidth="1"/>
    <col min="13326" max="13326" width="6.42578125" customWidth="1"/>
    <col min="13327" max="13327" width="8.140625" customWidth="1"/>
    <col min="13328" max="13328" width="7.140625" customWidth="1"/>
    <col min="13329" max="13331" width="5.7109375" customWidth="1"/>
    <col min="13332" max="13332" width="6.7109375" customWidth="1"/>
    <col min="13333" max="13333" width="5.7109375" customWidth="1"/>
    <col min="13334" max="13334" width="7" customWidth="1"/>
    <col min="13335" max="13336" width="5.7109375" customWidth="1"/>
    <col min="13337" max="13337" width="5.85546875" customWidth="1"/>
    <col min="13338" max="13341" width="5.7109375" customWidth="1"/>
    <col min="13569" max="13569" width="7.7109375" customWidth="1"/>
    <col min="13570" max="13573" width="5.7109375" customWidth="1"/>
    <col min="13574" max="13574" width="6.7109375" customWidth="1"/>
    <col min="13575" max="13579" width="5.7109375" customWidth="1"/>
    <col min="13580" max="13580" width="8.140625" customWidth="1"/>
    <col min="13581" max="13581" width="5.7109375" customWidth="1"/>
    <col min="13582" max="13582" width="6.42578125" customWidth="1"/>
    <col min="13583" max="13583" width="8.140625" customWidth="1"/>
    <col min="13584" max="13584" width="7.140625" customWidth="1"/>
    <col min="13585" max="13587" width="5.7109375" customWidth="1"/>
    <col min="13588" max="13588" width="6.7109375" customWidth="1"/>
    <col min="13589" max="13589" width="5.7109375" customWidth="1"/>
    <col min="13590" max="13590" width="7" customWidth="1"/>
    <col min="13591" max="13592" width="5.7109375" customWidth="1"/>
    <col min="13593" max="13593" width="5.85546875" customWidth="1"/>
    <col min="13594" max="13597" width="5.7109375" customWidth="1"/>
    <col min="13825" max="13825" width="7.7109375" customWidth="1"/>
    <col min="13826" max="13829" width="5.7109375" customWidth="1"/>
    <col min="13830" max="13830" width="6.7109375" customWidth="1"/>
    <col min="13831" max="13835" width="5.7109375" customWidth="1"/>
    <col min="13836" max="13836" width="8.140625" customWidth="1"/>
    <col min="13837" max="13837" width="5.7109375" customWidth="1"/>
    <col min="13838" max="13838" width="6.42578125" customWidth="1"/>
    <col min="13839" max="13839" width="8.140625" customWidth="1"/>
    <col min="13840" max="13840" width="7.140625" customWidth="1"/>
    <col min="13841" max="13843" width="5.7109375" customWidth="1"/>
    <col min="13844" max="13844" width="6.7109375" customWidth="1"/>
    <col min="13845" max="13845" width="5.7109375" customWidth="1"/>
    <col min="13846" max="13846" width="7" customWidth="1"/>
    <col min="13847" max="13848" width="5.7109375" customWidth="1"/>
    <col min="13849" max="13849" width="5.85546875" customWidth="1"/>
    <col min="13850" max="13853" width="5.7109375" customWidth="1"/>
    <col min="14081" max="14081" width="7.7109375" customWidth="1"/>
    <col min="14082" max="14085" width="5.7109375" customWidth="1"/>
    <col min="14086" max="14086" width="6.7109375" customWidth="1"/>
    <col min="14087" max="14091" width="5.7109375" customWidth="1"/>
    <col min="14092" max="14092" width="8.140625" customWidth="1"/>
    <col min="14093" max="14093" width="5.7109375" customWidth="1"/>
    <col min="14094" max="14094" width="6.42578125" customWidth="1"/>
    <col min="14095" max="14095" width="8.140625" customWidth="1"/>
    <col min="14096" max="14096" width="7.140625" customWidth="1"/>
    <col min="14097" max="14099" width="5.7109375" customWidth="1"/>
    <col min="14100" max="14100" width="6.7109375" customWidth="1"/>
    <col min="14101" max="14101" width="5.7109375" customWidth="1"/>
    <col min="14102" max="14102" width="7" customWidth="1"/>
    <col min="14103" max="14104" width="5.7109375" customWidth="1"/>
    <col min="14105" max="14105" width="5.85546875" customWidth="1"/>
    <col min="14106" max="14109" width="5.7109375" customWidth="1"/>
    <col min="14337" max="14337" width="7.7109375" customWidth="1"/>
    <col min="14338" max="14341" width="5.7109375" customWidth="1"/>
    <col min="14342" max="14342" width="6.7109375" customWidth="1"/>
    <col min="14343" max="14347" width="5.7109375" customWidth="1"/>
    <col min="14348" max="14348" width="8.140625" customWidth="1"/>
    <col min="14349" max="14349" width="5.7109375" customWidth="1"/>
    <col min="14350" max="14350" width="6.42578125" customWidth="1"/>
    <col min="14351" max="14351" width="8.140625" customWidth="1"/>
    <col min="14352" max="14352" width="7.140625" customWidth="1"/>
    <col min="14353" max="14355" width="5.7109375" customWidth="1"/>
    <col min="14356" max="14356" width="6.7109375" customWidth="1"/>
    <col min="14357" max="14357" width="5.7109375" customWidth="1"/>
    <col min="14358" max="14358" width="7" customWidth="1"/>
    <col min="14359" max="14360" width="5.7109375" customWidth="1"/>
    <col min="14361" max="14361" width="5.85546875" customWidth="1"/>
    <col min="14362" max="14365" width="5.7109375" customWidth="1"/>
    <col min="14593" max="14593" width="7.7109375" customWidth="1"/>
    <col min="14594" max="14597" width="5.7109375" customWidth="1"/>
    <col min="14598" max="14598" width="6.7109375" customWidth="1"/>
    <col min="14599" max="14603" width="5.7109375" customWidth="1"/>
    <col min="14604" max="14604" width="8.140625" customWidth="1"/>
    <col min="14605" max="14605" width="5.7109375" customWidth="1"/>
    <col min="14606" max="14606" width="6.42578125" customWidth="1"/>
    <col min="14607" max="14607" width="8.140625" customWidth="1"/>
    <col min="14608" max="14608" width="7.140625" customWidth="1"/>
    <col min="14609" max="14611" width="5.7109375" customWidth="1"/>
    <col min="14612" max="14612" width="6.7109375" customWidth="1"/>
    <col min="14613" max="14613" width="5.7109375" customWidth="1"/>
    <col min="14614" max="14614" width="7" customWidth="1"/>
    <col min="14615" max="14616" width="5.7109375" customWidth="1"/>
    <col min="14617" max="14617" width="5.85546875" customWidth="1"/>
    <col min="14618" max="14621" width="5.7109375" customWidth="1"/>
    <col min="14849" max="14849" width="7.7109375" customWidth="1"/>
    <col min="14850" max="14853" width="5.7109375" customWidth="1"/>
    <col min="14854" max="14854" width="6.7109375" customWidth="1"/>
    <col min="14855" max="14859" width="5.7109375" customWidth="1"/>
    <col min="14860" max="14860" width="8.140625" customWidth="1"/>
    <col min="14861" max="14861" width="5.7109375" customWidth="1"/>
    <col min="14862" max="14862" width="6.42578125" customWidth="1"/>
    <col min="14863" max="14863" width="8.140625" customWidth="1"/>
    <col min="14864" max="14864" width="7.140625" customWidth="1"/>
    <col min="14865" max="14867" width="5.7109375" customWidth="1"/>
    <col min="14868" max="14868" width="6.7109375" customWidth="1"/>
    <col min="14869" max="14869" width="5.7109375" customWidth="1"/>
    <col min="14870" max="14870" width="7" customWidth="1"/>
    <col min="14871" max="14872" width="5.7109375" customWidth="1"/>
    <col min="14873" max="14873" width="5.85546875" customWidth="1"/>
    <col min="14874" max="14877" width="5.7109375" customWidth="1"/>
    <col min="15105" max="15105" width="7.7109375" customWidth="1"/>
    <col min="15106" max="15109" width="5.7109375" customWidth="1"/>
    <col min="15110" max="15110" width="6.7109375" customWidth="1"/>
    <col min="15111" max="15115" width="5.7109375" customWidth="1"/>
    <col min="15116" max="15116" width="8.140625" customWidth="1"/>
    <col min="15117" max="15117" width="5.7109375" customWidth="1"/>
    <col min="15118" max="15118" width="6.42578125" customWidth="1"/>
    <col min="15119" max="15119" width="8.140625" customWidth="1"/>
    <col min="15120" max="15120" width="7.140625" customWidth="1"/>
    <col min="15121" max="15123" width="5.7109375" customWidth="1"/>
    <col min="15124" max="15124" width="6.7109375" customWidth="1"/>
    <col min="15125" max="15125" width="5.7109375" customWidth="1"/>
    <col min="15126" max="15126" width="7" customWidth="1"/>
    <col min="15127" max="15128" width="5.7109375" customWidth="1"/>
    <col min="15129" max="15129" width="5.85546875" customWidth="1"/>
    <col min="15130" max="15133" width="5.7109375" customWidth="1"/>
    <col min="15361" max="15361" width="7.7109375" customWidth="1"/>
    <col min="15362" max="15365" width="5.7109375" customWidth="1"/>
    <col min="15366" max="15366" width="6.7109375" customWidth="1"/>
    <col min="15367" max="15371" width="5.7109375" customWidth="1"/>
    <col min="15372" max="15372" width="8.140625" customWidth="1"/>
    <col min="15373" max="15373" width="5.7109375" customWidth="1"/>
    <col min="15374" max="15374" width="6.42578125" customWidth="1"/>
    <col min="15375" max="15375" width="8.140625" customWidth="1"/>
    <col min="15376" max="15376" width="7.140625" customWidth="1"/>
    <col min="15377" max="15379" width="5.7109375" customWidth="1"/>
    <col min="15380" max="15380" width="6.7109375" customWidth="1"/>
    <col min="15381" max="15381" width="5.7109375" customWidth="1"/>
    <col min="15382" max="15382" width="7" customWidth="1"/>
    <col min="15383" max="15384" width="5.7109375" customWidth="1"/>
    <col min="15385" max="15385" width="5.85546875" customWidth="1"/>
    <col min="15386" max="15389" width="5.7109375" customWidth="1"/>
    <col min="15617" max="15617" width="7.7109375" customWidth="1"/>
    <col min="15618" max="15621" width="5.7109375" customWidth="1"/>
    <col min="15622" max="15622" width="6.7109375" customWidth="1"/>
    <col min="15623" max="15627" width="5.7109375" customWidth="1"/>
    <col min="15628" max="15628" width="8.140625" customWidth="1"/>
    <col min="15629" max="15629" width="5.7109375" customWidth="1"/>
    <col min="15630" max="15630" width="6.42578125" customWidth="1"/>
    <col min="15631" max="15631" width="8.140625" customWidth="1"/>
    <col min="15632" max="15632" width="7.140625" customWidth="1"/>
    <col min="15633" max="15635" width="5.7109375" customWidth="1"/>
    <col min="15636" max="15636" width="6.7109375" customWidth="1"/>
    <col min="15637" max="15637" width="5.7109375" customWidth="1"/>
    <col min="15638" max="15638" width="7" customWidth="1"/>
    <col min="15639" max="15640" width="5.7109375" customWidth="1"/>
    <col min="15641" max="15641" width="5.85546875" customWidth="1"/>
    <col min="15642" max="15645" width="5.7109375" customWidth="1"/>
    <col min="15873" max="15873" width="7.7109375" customWidth="1"/>
    <col min="15874" max="15877" width="5.7109375" customWidth="1"/>
    <col min="15878" max="15878" width="6.7109375" customWidth="1"/>
    <col min="15879" max="15883" width="5.7109375" customWidth="1"/>
    <col min="15884" max="15884" width="8.140625" customWidth="1"/>
    <col min="15885" max="15885" width="5.7109375" customWidth="1"/>
    <col min="15886" max="15886" width="6.42578125" customWidth="1"/>
    <col min="15887" max="15887" width="8.140625" customWidth="1"/>
    <col min="15888" max="15888" width="7.140625" customWidth="1"/>
    <col min="15889" max="15891" width="5.7109375" customWidth="1"/>
    <col min="15892" max="15892" width="6.7109375" customWidth="1"/>
    <col min="15893" max="15893" width="5.7109375" customWidth="1"/>
    <col min="15894" max="15894" width="7" customWidth="1"/>
    <col min="15895" max="15896" width="5.7109375" customWidth="1"/>
    <col min="15897" max="15897" width="5.85546875" customWidth="1"/>
    <col min="15898" max="15901" width="5.7109375" customWidth="1"/>
    <col min="16129" max="16129" width="7.7109375" customWidth="1"/>
    <col min="16130" max="16133" width="5.7109375" customWidth="1"/>
    <col min="16134" max="16134" width="6.7109375" customWidth="1"/>
    <col min="16135" max="16139" width="5.7109375" customWidth="1"/>
    <col min="16140" max="16140" width="8.140625" customWidth="1"/>
    <col min="16141" max="16141" width="5.7109375" customWidth="1"/>
    <col min="16142" max="16142" width="6.42578125" customWidth="1"/>
    <col min="16143" max="16143" width="8.140625" customWidth="1"/>
    <col min="16144" max="16144" width="7.140625" customWidth="1"/>
    <col min="16145" max="16147" width="5.7109375" customWidth="1"/>
    <col min="16148" max="16148" width="6.7109375" customWidth="1"/>
    <col min="16149" max="16149" width="5.7109375" customWidth="1"/>
    <col min="16150" max="16150" width="7" customWidth="1"/>
    <col min="16151" max="16152" width="5.7109375" customWidth="1"/>
    <col min="16153" max="16153" width="5.85546875" customWidth="1"/>
    <col min="16154" max="16157" width="5.7109375" customWidth="1"/>
  </cols>
  <sheetData>
    <row r="1" spans="1:25" x14ac:dyDescent="0.25">
      <c r="A1" s="179" t="s">
        <v>456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spans="1:25" x14ac:dyDescent="0.25">
      <c r="A2" s="179" t="s">
        <v>327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spans="1:25" ht="15.75" thickBot="1" x14ac:dyDescent="0.3"/>
    <row r="4" spans="1:25" ht="35.25" thickTop="1" thickBot="1" x14ac:dyDescent="0.3">
      <c r="A4" s="16" t="s">
        <v>277</v>
      </c>
      <c r="B4" s="173" t="s">
        <v>457</v>
      </c>
      <c r="C4" s="173"/>
      <c r="D4" s="173"/>
      <c r="E4" s="173" t="s">
        <v>458</v>
      </c>
      <c r="F4" s="173"/>
      <c r="G4" s="173"/>
      <c r="H4" s="173" t="s">
        <v>459</v>
      </c>
      <c r="I4" s="173"/>
      <c r="J4" s="173"/>
      <c r="K4" s="173" t="s">
        <v>460</v>
      </c>
      <c r="L4" s="173"/>
      <c r="M4" s="173"/>
      <c r="N4" s="173" t="s">
        <v>461</v>
      </c>
      <c r="O4" s="173"/>
      <c r="P4" s="173"/>
      <c r="Q4" s="173" t="s">
        <v>462</v>
      </c>
      <c r="R4" s="173"/>
      <c r="S4" s="173"/>
      <c r="T4" s="173" t="s">
        <v>463</v>
      </c>
      <c r="U4" s="173"/>
      <c r="V4" s="173"/>
      <c r="W4" s="85"/>
      <c r="X4" s="86"/>
      <c r="Y4" s="86"/>
    </row>
    <row r="5" spans="1:25" ht="16.5" thickTop="1" thickBot="1" x14ac:dyDescent="0.3">
      <c r="A5" s="82" t="s">
        <v>283</v>
      </c>
      <c r="B5" s="18" t="s">
        <v>284</v>
      </c>
      <c r="C5" s="18" t="s">
        <v>285</v>
      </c>
      <c r="D5" s="18" t="s">
        <v>286</v>
      </c>
      <c r="E5" s="18" t="s">
        <v>284</v>
      </c>
      <c r="F5" s="18" t="s">
        <v>285</v>
      </c>
      <c r="G5" s="18" t="s">
        <v>286</v>
      </c>
      <c r="H5" s="18" t="s">
        <v>284</v>
      </c>
      <c r="I5" s="18" t="s">
        <v>285</v>
      </c>
      <c r="J5" s="18" t="s">
        <v>286</v>
      </c>
      <c r="K5" s="18" t="s">
        <v>284</v>
      </c>
      <c r="L5" s="18" t="s">
        <v>285</v>
      </c>
      <c r="M5" s="18" t="s">
        <v>286</v>
      </c>
      <c r="N5" s="18" t="s">
        <v>284</v>
      </c>
      <c r="O5" s="18" t="s">
        <v>285</v>
      </c>
      <c r="P5" s="82" t="s">
        <v>286</v>
      </c>
      <c r="Q5" s="18" t="s">
        <v>284</v>
      </c>
      <c r="R5" s="18" t="s">
        <v>285</v>
      </c>
      <c r="S5" s="18" t="s">
        <v>286</v>
      </c>
      <c r="T5" s="18" t="s">
        <v>284</v>
      </c>
      <c r="U5" s="18" t="s">
        <v>285</v>
      </c>
      <c r="V5" s="82" t="s">
        <v>286</v>
      </c>
      <c r="W5" s="42"/>
      <c r="X5" s="33"/>
      <c r="Y5" s="83"/>
    </row>
    <row r="6" spans="1:25" ht="15.75" thickTop="1" x14ac:dyDescent="0.25">
      <c r="A6" s="180" t="s">
        <v>287</v>
      </c>
      <c r="B6" s="87">
        <v>2.4</v>
      </c>
      <c r="C6" s="87"/>
      <c r="D6" s="87">
        <v>2.65</v>
      </c>
      <c r="E6" s="87">
        <v>5.4</v>
      </c>
      <c r="F6" s="87"/>
      <c r="G6" s="87">
        <v>5.58</v>
      </c>
      <c r="H6" s="87"/>
      <c r="I6" s="87"/>
      <c r="J6" s="87">
        <v>24.1</v>
      </c>
      <c r="K6" s="87">
        <v>21.3</v>
      </c>
      <c r="L6" s="87"/>
      <c r="M6" s="87">
        <v>23</v>
      </c>
      <c r="N6" s="87">
        <v>44</v>
      </c>
      <c r="O6" s="87"/>
      <c r="P6" s="87">
        <v>44.56</v>
      </c>
      <c r="Q6" s="87">
        <v>9.3000000000000007</v>
      </c>
      <c r="R6" s="87"/>
      <c r="S6" s="87">
        <v>9.4</v>
      </c>
      <c r="T6" s="87">
        <v>32</v>
      </c>
      <c r="U6" s="87"/>
      <c r="V6" s="88">
        <v>32.4</v>
      </c>
      <c r="W6" s="89"/>
      <c r="X6" s="40"/>
      <c r="Y6" s="40"/>
    </row>
    <row r="7" spans="1:25" ht="15.75" thickBot="1" x14ac:dyDescent="0.3">
      <c r="A7" s="178"/>
      <c r="B7" s="90"/>
      <c r="C7" s="90"/>
      <c r="D7" s="90">
        <v>3</v>
      </c>
      <c r="E7" s="90"/>
      <c r="F7" s="90"/>
      <c r="G7" s="90">
        <v>6.3</v>
      </c>
      <c r="H7" s="90"/>
      <c r="I7" s="90"/>
      <c r="J7" s="90">
        <v>24.9</v>
      </c>
      <c r="K7" s="90"/>
      <c r="L7" s="90"/>
      <c r="M7" s="90">
        <v>24.75</v>
      </c>
      <c r="N7" s="90"/>
      <c r="O7" s="90"/>
      <c r="P7" s="90">
        <v>47.05</v>
      </c>
      <c r="Q7" s="90"/>
      <c r="R7" s="90"/>
      <c r="S7" s="90">
        <v>10.050000000000001</v>
      </c>
      <c r="T7" s="90"/>
      <c r="U7" s="90"/>
      <c r="V7" s="91">
        <v>33.42</v>
      </c>
      <c r="W7" s="89"/>
      <c r="X7" s="40"/>
      <c r="Y7" s="40"/>
    </row>
    <row r="8" spans="1:25" x14ac:dyDescent="0.25">
      <c r="A8" s="177" t="s">
        <v>289</v>
      </c>
      <c r="B8" s="92">
        <v>2.4500000000000002</v>
      </c>
      <c r="C8" s="92"/>
      <c r="D8" s="92">
        <v>3.2</v>
      </c>
      <c r="E8" s="92">
        <v>5.5</v>
      </c>
      <c r="F8" s="92"/>
      <c r="G8" s="92">
        <v>6.08</v>
      </c>
      <c r="H8" s="92"/>
      <c r="I8" s="92"/>
      <c r="J8" s="92">
        <v>24.55</v>
      </c>
      <c r="K8" s="92">
        <v>22.3</v>
      </c>
      <c r="L8" s="92"/>
      <c r="M8" s="92">
        <v>24.6</v>
      </c>
      <c r="N8" s="92">
        <v>46</v>
      </c>
      <c r="O8" s="92"/>
      <c r="P8" s="92">
        <v>47.3</v>
      </c>
      <c r="Q8" s="92">
        <v>9.4</v>
      </c>
      <c r="R8" s="92"/>
      <c r="S8" s="92">
        <v>9.5</v>
      </c>
      <c r="T8" s="92">
        <v>33</v>
      </c>
      <c r="U8" s="92"/>
      <c r="V8" s="93">
        <v>33.4</v>
      </c>
      <c r="W8" s="89"/>
      <c r="X8" s="40"/>
      <c r="Y8" s="40"/>
    </row>
    <row r="9" spans="1:25" ht="15.75" thickBot="1" x14ac:dyDescent="0.3">
      <c r="A9" s="178"/>
      <c r="B9" s="90"/>
      <c r="C9" s="90" t="s">
        <v>464</v>
      </c>
      <c r="D9" s="90">
        <v>3.35</v>
      </c>
      <c r="E9" s="90"/>
      <c r="F9" s="90" t="s">
        <v>465</v>
      </c>
      <c r="G9" s="90">
        <v>6.5</v>
      </c>
      <c r="H9" s="90"/>
      <c r="I9" s="90"/>
      <c r="J9" s="90">
        <v>25.45</v>
      </c>
      <c r="K9" s="90"/>
      <c r="L9" s="90" t="s">
        <v>466</v>
      </c>
      <c r="M9" s="90">
        <v>25.8</v>
      </c>
      <c r="N9" s="90"/>
      <c r="O9" s="90" t="s">
        <v>467</v>
      </c>
      <c r="P9" s="90">
        <v>49.53</v>
      </c>
      <c r="Q9" s="90"/>
      <c r="R9" s="90"/>
      <c r="S9" s="90">
        <v>10.15</v>
      </c>
      <c r="T9" s="90"/>
      <c r="U9" s="90"/>
      <c r="V9" s="91">
        <v>34.450000000000003</v>
      </c>
      <c r="W9" s="89"/>
      <c r="X9" s="40"/>
      <c r="Y9" s="40"/>
    </row>
    <row r="10" spans="1:25" x14ac:dyDescent="0.25">
      <c r="A10" s="177" t="s">
        <v>292</v>
      </c>
      <c r="B10" s="92">
        <v>2.5</v>
      </c>
      <c r="C10" s="92"/>
      <c r="D10" s="92">
        <v>3.2</v>
      </c>
      <c r="E10" s="92">
        <v>6.1</v>
      </c>
      <c r="F10" s="92"/>
      <c r="G10" s="94">
        <v>7.2</v>
      </c>
      <c r="H10" s="92"/>
      <c r="I10" s="92"/>
      <c r="J10" s="94">
        <v>25.55</v>
      </c>
      <c r="K10" s="92">
        <v>23.3</v>
      </c>
      <c r="L10" s="92"/>
      <c r="M10" s="92">
        <v>25.72</v>
      </c>
      <c r="N10" s="94">
        <v>48</v>
      </c>
      <c r="O10" s="92"/>
      <c r="P10" s="94">
        <v>49</v>
      </c>
      <c r="Q10" s="92">
        <v>10</v>
      </c>
      <c r="R10" s="92"/>
      <c r="S10" s="92">
        <v>10.1</v>
      </c>
      <c r="T10" s="92">
        <v>35</v>
      </c>
      <c r="U10" s="92"/>
      <c r="V10" s="93">
        <v>35.4</v>
      </c>
      <c r="W10" s="89"/>
      <c r="X10" s="40"/>
      <c r="Y10" s="40"/>
    </row>
    <row r="11" spans="1:25" ht="15.75" thickBot="1" x14ac:dyDescent="0.3">
      <c r="A11" s="178"/>
      <c r="B11" s="90"/>
      <c r="C11" s="90" t="s">
        <v>468</v>
      </c>
      <c r="D11" s="90">
        <v>3.5</v>
      </c>
      <c r="E11" s="90"/>
      <c r="F11" s="90" t="s">
        <v>469</v>
      </c>
      <c r="G11" s="90">
        <v>7.24</v>
      </c>
      <c r="H11" s="90"/>
      <c r="I11" s="90"/>
      <c r="J11" s="90">
        <v>26.6</v>
      </c>
      <c r="K11" s="90"/>
      <c r="L11" s="90" t="s">
        <v>470</v>
      </c>
      <c r="M11" s="90">
        <v>26.7</v>
      </c>
      <c r="N11" s="90"/>
      <c r="O11" s="90"/>
      <c r="P11" s="90">
        <v>51.27</v>
      </c>
      <c r="Q11" s="90"/>
      <c r="R11" s="90"/>
      <c r="S11" s="90">
        <v>10.36</v>
      </c>
      <c r="T11" s="90"/>
      <c r="U11" s="90"/>
      <c r="V11" s="91">
        <v>36.49</v>
      </c>
      <c r="W11" s="89"/>
      <c r="X11" s="40"/>
      <c r="Y11" s="40"/>
    </row>
    <row r="12" spans="1:25" x14ac:dyDescent="0.25">
      <c r="A12" s="177" t="s">
        <v>295</v>
      </c>
      <c r="B12" s="92">
        <v>3.1</v>
      </c>
      <c r="C12" s="92"/>
      <c r="D12" s="92">
        <v>3.35</v>
      </c>
      <c r="E12" s="92">
        <v>6.4</v>
      </c>
      <c r="F12" s="92"/>
      <c r="G12" s="92">
        <v>7.2</v>
      </c>
      <c r="H12" s="92"/>
      <c r="I12" s="92"/>
      <c r="J12" s="92">
        <v>26.3</v>
      </c>
      <c r="K12" s="92">
        <v>24.4</v>
      </c>
      <c r="L12" s="92"/>
      <c r="M12" s="92">
        <v>26.4</v>
      </c>
      <c r="N12" s="92">
        <v>51</v>
      </c>
      <c r="O12" s="92"/>
      <c r="P12" s="92">
        <v>52</v>
      </c>
      <c r="Q12" s="92">
        <v>11</v>
      </c>
      <c r="R12" s="92"/>
      <c r="S12" s="92">
        <v>11.15</v>
      </c>
      <c r="T12" s="92">
        <v>37</v>
      </c>
      <c r="U12" s="92"/>
      <c r="V12" s="93">
        <v>37.450000000000003</v>
      </c>
      <c r="W12" s="89"/>
      <c r="X12" s="40"/>
      <c r="Y12" s="40"/>
    </row>
    <row r="13" spans="1:25" ht="15.75" thickBot="1" x14ac:dyDescent="0.3">
      <c r="A13" s="178"/>
      <c r="B13" s="90"/>
      <c r="C13" s="90"/>
      <c r="D13" s="90">
        <v>3.5</v>
      </c>
      <c r="E13" s="90"/>
      <c r="F13" s="90" t="s">
        <v>471</v>
      </c>
      <c r="G13" s="90">
        <v>7.9</v>
      </c>
      <c r="H13" s="90"/>
      <c r="I13" s="90"/>
      <c r="J13" s="90">
        <v>27.35</v>
      </c>
      <c r="K13" s="90"/>
      <c r="L13" s="90"/>
      <c r="M13" s="90">
        <v>28.5</v>
      </c>
      <c r="N13" s="90"/>
      <c r="O13" s="90" t="s">
        <v>472</v>
      </c>
      <c r="P13" s="90">
        <v>54.36</v>
      </c>
      <c r="Q13" s="90"/>
      <c r="R13" s="90"/>
      <c r="S13" s="90">
        <v>11.44</v>
      </c>
      <c r="T13" s="90"/>
      <c r="U13" s="90"/>
      <c r="V13" s="91">
        <v>38.58</v>
      </c>
      <c r="W13" s="89"/>
      <c r="X13" s="40"/>
      <c r="Y13" s="40"/>
    </row>
    <row r="14" spans="1:25" x14ac:dyDescent="0.25">
      <c r="A14" s="177" t="s">
        <v>298</v>
      </c>
      <c r="B14" s="92">
        <v>3.2</v>
      </c>
      <c r="C14" s="92"/>
      <c r="D14" s="92">
        <v>3.4</v>
      </c>
      <c r="E14" s="92">
        <v>7.1</v>
      </c>
      <c r="F14" s="92"/>
      <c r="G14" s="92">
        <v>7.8</v>
      </c>
      <c r="H14" s="92"/>
      <c r="I14" s="92"/>
      <c r="J14" s="92">
        <v>27.3</v>
      </c>
      <c r="K14" s="92">
        <v>25.5</v>
      </c>
      <c r="L14" s="92"/>
      <c r="M14" s="92">
        <v>27.55</v>
      </c>
      <c r="N14" s="92">
        <v>54</v>
      </c>
      <c r="O14" s="92"/>
      <c r="P14" s="92">
        <v>55.05</v>
      </c>
      <c r="Q14" s="92">
        <v>12</v>
      </c>
      <c r="R14" s="92"/>
      <c r="S14" s="92">
        <v>12.15</v>
      </c>
      <c r="T14" s="92">
        <v>39</v>
      </c>
      <c r="U14" s="92"/>
      <c r="V14" s="93">
        <v>39.450000000000003</v>
      </c>
      <c r="W14" s="89"/>
      <c r="X14" s="40"/>
      <c r="Y14" s="40"/>
    </row>
    <row r="15" spans="1:25" ht="15.75" thickBot="1" x14ac:dyDescent="0.3">
      <c r="A15" s="178"/>
      <c r="B15" s="90"/>
      <c r="C15" s="90"/>
      <c r="D15" s="90">
        <v>3.9</v>
      </c>
      <c r="E15" s="90"/>
      <c r="F15" s="90" t="s">
        <v>473</v>
      </c>
      <c r="G15" s="90">
        <v>8.65</v>
      </c>
      <c r="H15" s="90"/>
      <c r="I15" s="90"/>
      <c r="J15" s="90">
        <v>28.25</v>
      </c>
      <c r="K15" s="90"/>
      <c r="L15" s="90"/>
      <c r="M15" s="90">
        <v>29</v>
      </c>
      <c r="N15" s="90"/>
      <c r="O15" s="90"/>
      <c r="P15" s="90">
        <v>57.51</v>
      </c>
      <c r="Q15" s="90"/>
      <c r="R15" s="90"/>
      <c r="S15" s="90">
        <v>12.46</v>
      </c>
      <c r="T15" s="90"/>
      <c r="U15" s="90"/>
      <c r="V15" s="91">
        <v>41.02</v>
      </c>
      <c r="W15" s="89"/>
      <c r="X15" s="40"/>
      <c r="Y15" s="40"/>
    </row>
    <row r="16" spans="1:25" x14ac:dyDescent="0.25">
      <c r="A16" s="177" t="s">
        <v>301</v>
      </c>
      <c r="B16" s="92">
        <v>3.3</v>
      </c>
      <c r="C16" s="92"/>
      <c r="D16" s="92">
        <v>3.6</v>
      </c>
      <c r="E16" s="92">
        <v>7.4</v>
      </c>
      <c r="F16" s="92"/>
      <c r="G16" s="92">
        <v>8.15</v>
      </c>
      <c r="H16" s="92"/>
      <c r="I16" s="92"/>
      <c r="J16" s="92">
        <v>28.2</v>
      </c>
      <c r="K16" s="92">
        <v>27</v>
      </c>
      <c r="L16" s="92"/>
      <c r="M16" s="92">
        <v>27.55</v>
      </c>
      <c r="N16" s="92">
        <v>56</v>
      </c>
      <c r="O16" s="92"/>
      <c r="P16" s="92">
        <v>57.05</v>
      </c>
      <c r="Q16" s="92">
        <v>13.3</v>
      </c>
      <c r="R16" s="92"/>
      <c r="S16" s="92">
        <v>13.45</v>
      </c>
      <c r="T16" s="92">
        <v>41</v>
      </c>
      <c r="U16" s="92"/>
      <c r="V16" s="93">
        <v>41.5</v>
      </c>
      <c r="W16" s="89"/>
      <c r="X16" s="40"/>
      <c r="Y16" s="40"/>
    </row>
    <row r="17" spans="1:25" ht="15.75" thickBot="1" x14ac:dyDescent="0.3">
      <c r="A17" s="178"/>
      <c r="B17" s="90"/>
      <c r="C17" s="90"/>
      <c r="D17" s="90">
        <v>4</v>
      </c>
      <c r="E17" s="90"/>
      <c r="F17" s="90"/>
      <c r="G17" s="90">
        <v>8.8000000000000007</v>
      </c>
      <c r="H17" s="90"/>
      <c r="I17" s="90"/>
      <c r="J17" s="90">
        <v>30.47</v>
      </c>
      <c r="K17" s="90"/>
      <c r="L17" s="90"/>
      <c r="M17" s="90">
        <v>29.3</v>
      </c>
      <c r="N17" s="90"/>
      <c r="O17" s="90"/>
      <c r="P17" s="90">
        <v>59.57</v>
      </c>
      <c r="Q17" s="90"/>
      <c r="R17" s="90"/>
      <c r="S17" s="90">
        <v>14.2</v>
      </c>
      <c r="T17" s="90"/>
      <c r="U17" s="90"/>
      <c r="V17" s="91">
        <v>43.11</v>
      </c>
      <c r="W17" s="89"/>
      <c r="X17" s="40"/>
      <c r="Y17" s="40"/>
    </row>
    <row r="18" spans="1:25" x14ac:dyDescent="0.25">
      <c r="A18" s="177" t="s">
        <v>304</v>
      </c>
      <c r="B18" s="92">
        <v>3.45</v>
      </c>
      <c r="C18" s="92"/>
      <c r="D18" s="92">
        <v>3.85</v>
      </c>
      <c r="E18" s="92">
        <v>8.1</v>
      </c>
      <c r="F18" s="92"/>
      <c r="G18" s="92">
        <v>8.4499999999999993</v>
      </c>
      <c r="H18" s="92"/>
      <c r="I18" s="92"/>
      <c r="J18" s="92">
        <v>30.4</v>
      </c>
      <c r="K18" s="92">
        <v>29</v>
      </c>
      <c r="L18" s="92"/>
      <c r="M18" s="92">
        <v>29.4</v>
      </c>
      <c r="N18" s="92" t="s">
        <v>474</v>
      </c>
      <c r="O18" s="92"/>
      <c r="P18" s="92" t="s">
        <v>475</v>
      </c>
      <c r="Q18" s="92">
        <v>15</v>
      </c>
      <c r="R18" s="92"/>
      <c r="S18" s="92">
        <v>15.2</v>
      </c>
      <c r="T18" s="92">
        <v>43</v>
      </c>
      <c r="U18" s="92"/>
      <c r="V18" s="93">
        <v>43.5</v>
      </c>
      <c r="W18" s="89"/>
      <c r="X18" s="40"/>
      <c r="Y18" s="40"/>
    </row>
    <row r="19" spans="1:25" ht="15.75" thickBot="1" x14ac:dyDescent="0.3">
      <c r="A19" s="178"/>
      <c r="B19" s="90"/>
      <c r="C19" s="90" t="s">
        <v>476</v>
      </c>
      <c r="D19" s="90" t="s">
        <v>477</v>
      </c>
      <c r="E19" s="90"/>
      <c r="F19" s="90"/>
      <c r="G19" s="90">
        <v>9.57</v>
      </c>
      <c r="H19" s="90"/>
      <c r="I19" s="90"/>
      <c r="J19" s="90">
        <v>31.5</v>
      </c>
      <c r="K19" s="90"/>
      <c r="L19" s="90"/>
      <c r="M19" s="90">
        <v>30.58</v>
      </c>
      <c r="N19" s="90"/>
      <c r="O19" s="90"/>
      <c r="P19" s="90" t="s">
        <v>478</v>
      </c>
      <c r="Q19" s="90"/>
      <c r="R19" s="90"/>
      <c r="S19" s="90">
        <v>15.59</v>
      </c>
      <c r="T19" s="90"/>
      <c r="U19" s="90"/>
      <c r="V19" s="91">
        <v>45.15</v>
      </c>
      <c r="W19" s="89"/>
      <c r="X19" s="40"/>
      <c r="Y19" s="40"/>
    </row>
    <row r="20" spans="1:25" x14ac:dyDescent="0.25">
      <c r="A20" s="177" t="s">
        <v>307</v>
      </c>
      <c r="B20" s="92">
        <v>4.2</v>
      </c>
      <c r="C20" s="92"/>
      <c r="D20" s="92">
        <v>4.37</v>
      </c>
      <c r="E20" s="92">
        <v>8.4499999999999993</v>
      </c>
      <c r="F20" s="92"/>
      <c r="G20" s="92">
        <v>9.5</v>
      </c>
      <c r="H20" s="92"/>
      <c r="I20" s="92"/>
      <c r="J20" s="92">
        <v>31.6</v>
      </c>
      <c r="K20" s="92">
        <v>32</v>
      </c>
      <c r="L20" s="92"/>
      <c r="M20" s="92">
        <v>32.5</v>
      </c>
      <c r="N20" s="92" t="s">
        <v>479</v>
      </c>
      <c r="O20" s="92"/>
      <c r="P20" s="92" t="s">
        <v>480</v>
      </c>
      <c r="Q20" s="92">
        <v>17</v>
      </c>
      <c r="R20" s="92"/>
      <c r="S20" s="92">
        <v>17.2</v>
      </c>
      <c r="T20" s="92">
        <v>47</v>
      </c>
      <c r="U20" s="92"/>
      <c r="V20" s="93">
        <v>48</v>
      </c>
      <c r="W20" s="89"/>
      <c r="X20" s="40"/>
      <c r="Y20" s="40"/>
    </row>
    <row r="21" spans="1:25" ht="15.75" thickBot="1" x14ac:dyDescent="0.3">
      <c r="A21" s="178"/>
      <c r="B21" s="90"/>
      <c r="C21" s="90"/>
      <c r="D21" s="90">
        <v>4.95</v>
      </c>
      <c r="E21" s="90"/>
      <c r="F21" s="90"/>
      <c r="G21" s="90">
        <v>10.55</v>
      </c>
      <c r="H21" s="90"/>
      <c r="I21" s="90"/>
      <c r="J21" s="90">
        <v>32.700000000000003</v>
      </c>
      <c r="K21" s="90"/>
      <c r="L21" s="90"/>
      <c r="M21" s="90">
        <v>33.58</v>
      </c>
      <c r="N21" s="90"/>
      <c r="O21" s="90"/>
      <c r="P21" s="90" t="s">
        <v>481</v>
      </c>
      <c r="Q21" s="90"/>
      <c r="R21" s="90"/>
      <c r="S21" s="90">
        <v>18.04</v>
      </c>
      <c r="T21" s="90"/>
      <c r="U21" s="90"/>
      <c r="V21" s="91">
        <v>49.33</v>
      </c>
      <c r="W21" s="89"/>
      <c r="X21" s="40"/>
      <c r="Y21" s="40"/>
    </row>
    <row r="22" spans="1:25" x14ac:dyDescent="0.25">
      <c r="A22" s="177" t="s">
        <v>309</v>
      </c>
      <c r="B22" s="92">
        <v>4.55</v>
      </c>
      <c r="C22" s="92"/>
      <c r="D22" s="92">
        <v>5</v>
      </c>
      <c r="E22" s="92">
        <v>10</v>
      </c>
      <c r="F22" s="92"/>
      <c r="G22" s="92">
        <v>10.4</v>
      </c>
      <c r="H22" s="92"/>
      <c r="I22" s="92"/>
      <c r="J22" s="92">
        <v>33.549999999999997</v>
      </c>
      <c r="K22" s="92">
        <v>35</v>
      </c>
      <c r="L22" s="92"/>
      <c r="M22" s="92">
        <v>35.4</v>
      </c>
      <c r="N22" s="92" t="s">
        <v>482</v>
      </c>
      <c r="O22" s="92"/>
      <c r="P22" s="92" t="s">
        <v>483</v>
      </c>
      <c r="Q22" s="92">
        <v>19</v>
      </c>
      <c r="R22" s="92"/>
      <c r="S22" s="92">
        <v>19.2</v>
      </c>
      <c r="T22" s="92">
        <v>53</v>
      </c>
      <c r="U22" s="92"/>
      <c r="V22" s="93">
        <v>53</v>
      </c>
      <c r="W22" s="89"/>
      <c r="X22" s="40"/>
      <c r="Y22" s="40"/>
    </row>
    <row r="23" spans="1:25" ht="15.75" thickBot="1" x14ac:dyDescent="0.3">
      <c r="A23" s="178"/>
      <c r="B23" s="90"/>
      <c r="C23" s="90"/>
      <c r="D23" s="90">
        <v>5.3</v>
      </c>
      <c r="E23" s="90"/>
      <c r="F23" s="90"/>
      <c r="G23" s="90">
        <v>11.56</v>
      </c>
      <c r="H23" s="90"/>
      <c r="I23" s="90"/>
      <c r="J23" s="90">
        <v>34.43</v>
      </c>
      <c r="K23" s="90"/>
      <c r="L23" s="90"/>
      <c r="M23" s="90">
        <v>37.020000000000003</v>
      </c>
      <c r="N23" s="90"/>
      <c r="O23" s="90"/>
      <c r="P23" s="90" t="s">
        <v>484</v>
      </c>
      <c r="Q23" s="90"/>
      <c r="R23" s="90"/>
      <c r="S23" s="90">
        <v>20.09</v>
      </c>
      <c r="T23" s="90"/>
      <c r="U23" s="90"/>
      <c r="V23" s="91">
        <v>54.42</v>
      </c>
      <c r="W23" s="89"/>
      <c r="X23" s="40"/>
      <c r="Y23" s="40"/>
    </row>
    <row r="24" spans="1:25" x14ac:dyDescent="0.25">
      <c r="A24" s="177" t="s">
        <v>311</v>
      </c>
      <c r="B24" s="92">
        <v>5.15</v>
      </c>
      <c r="C24" s="92"/>
      <c r="D24" s="92">
        <v>5.41</v>
      </c>
      <c r="E24" s="92">
        <v>11.15</v>
      </c>
      <c r="F24" s="92"/>
      <c r="G24" s="92">
        <v>11.54</v>
      </c>
      <c r="H24" s="92"/>
      <c r="I24" s="92"/>
      <c r="J24" s="92">
        <v>36.299999999999997</v>
      </c>
      <c r="K24" s="92">
        <v>40</v>
      </c>
      <c r="L24" s="92"/>
      <c r="M24" s="92">
        <v>40.5</v>
      </c>
      <c r="N24" s="92" t="s">
        <v>485</v>
      </c>
      <c r="O24" s="92"/>
      <c r="P24" s="92" t="s">
        <v>486</v>
      </c>
      <c r="Q24" s="92">
        <v>21</v>
      </c>
      <c r="R24" s="92"/>
      <c r="S24" s="92">
        <v>21.25</v>
      </c>
      <c r="T24" s="92" t="s">
        <v>487</v>
      </c>
      <c r="U24" s="92"/>
      <c r="V24" s="93">
        <v>57.05</v>
      </c>
      <c r="W24" s="89"/>
      <c r="X24" s="40"/>
      <c r="Y24" s="40"/>
    </row>
    <row r="25" spans="1:25" ht="15.75" thickBot="1" x14ac:dyDescent="0.3">
      <c r="A25" s="178"/>
      <c r="B25" s="90"/>
      <c r="C25" s="90"/>
      <c r="D25" s="90">
        <v>5.9</v>
      </c>
      <c r="E25" s="90"/>
      <c r="F25" s="90"/>
      <c r="G25" s="90">
        <v>12.7</v>
      </c>
      <c r="H25" s="90"/>
      <c r="I25" s="90"/>
      <c r="J25" s="90">
        <v>37.549999999999997</v>
      </c>
      <c r="K25" s="90"/>
      <c r="L25" s="90"/>
      <c r="M25" s="90">
        <v>42.24</v>
      </c>
      <c r="N25" s="90"/>
      <c r="O25" s="90"/>
      <c r="P25" s="90" t="s">
        <v>488</v>
      </c>
      <c r="Q25" s="90"/>
      <c r="R25" s="90"/>
      <c r="S25" s="90">
        <v>22.19</v>
      </c>
      <c r="T25" s="90"/>
      <c r="U25" s="90"/>
      <c r="V25" s="91">
        <v>58.55</v>
      </c>
      <c r="W25" s="89"/>
      <c r="X25" s="40"/>
      <c r="Y25" s="40"/>
    </row>
    <row r="26" spans="1:25" x14ac:dyDescent="0.25">
      <c r="A26" s="181" t="s">
        <v>313</v>
      </c>
      <c r="B26" s="92">
        <v>5.43</v>
      </c>
      <c r="C26" s="92"/>
      <c r="D26" s="92">
        <v>5.46</v>
      </c>
      <c r="E26" s="92">
        <v>13.2</v>
      </c>
      <c r="F26" s="92"/>
      <c r="G26" s="92">
        <v>13.56</v>
      </c>
      <c r="H26" s="92"/>
      <c r="I26" s="92"/>
      <c r="J26" s="92">
        <v>38.15</v>
      </c>
      <c r="K26" s="92">
        <v>45</v>
      </c>
      <c r="L26" s="92"/>
      <c r="M26" s="92">
        <v>46.05</v>
      </c>
      <c r="N26" s="92" t="s">
        <v>489</v>
      </c>
      <c r="O26" s="92"/>
      <c r="P26" s="92" t="s">
        <v>490</v>
      </c>
      <c r="Q26" s="92">
        <v>24</v>
      </c>
      <c r="R26" s="92"/>
      <c r="S26" s="92">
        <v>24.3</v>
      </c>
      <c r="T26" s="92" t="s">
        <v>491</v>
      </c>
      <c r="U26" s="92"/>
      <c r="V26" s="93" t="s">
        <v>492</v>
      </c>
      <c r="W26" s="89"/>
      <c r="X26" s="40"/>
      <c r="Y26" s="40"/>
    </row>
    <row r="27" spans="1:25" ht="15.75" thickBot="1" x14ac:dyDescent="0.3">
      <c r="A27" s="178"/>
      <c r="B27" s="90"/>
      <c r="C27" s="90"/>
      <c r="D27" s="90">
        <v>5.9</v>
      </c>
      <c r="E27" s="90"/>
      <c r="F27" s="90"/>
      <c r="G27" s="90">
        <v>14.9</v>
      </c>
      <c r="H27" s="90"/>
      <c r="I27" s="90"/>
      <c r="J27" s="95">
        <v>40.35</v>
      </c>
      <c r="K27" s="90"/>
      <c r="L27" s="90"/>
      <c r="M27" s="90">
        <v>47.45</v>
      </c>
      <c r="N27" s="90"/>
      <c r="O27" s="90"/>
      <c r="P27" s="90" t="s">
        <v>493</v>
      </c>
      <c r="Q27" s="90"/>
      <c r="R27" s="90"/>
      <c r="S27" s="90">
        <v>25.32</v>
      </c>
      <c r="T27" s="90"/>
      <c r="U27" s="90"/>
      <c r="V27" s="91" t="s">
        <v>494</v>
      </c>
      <c r="W27" s="89"/>
      <c r="X27" s="40"/>
      <c r="Y27" s="40"/>
    </row>
    <row r="29" spans="1:25" x14ac:dyDescent="0.25">
      <c r="A29" s="171" t="s">
        <v>323</v>
      </c>
      <c r="B29" s="171"/>
      <c r="C29" s="171"/>
      <c r="D29" s="171"/>
      <c r="E29" s="171"/>
      <c r="F29" s="171"/>
      <c r="G29" s="171"/>
      <c r="H29" s="171"/>
    </row>
    <row r="30" spans="1:25" x14ac:dyDescent="0.25">
      <c r="A30" s="172" t="s">
        <v>324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</row>
    <row r="31" spans="1:25" x14ac:dyDescent="0.25">
      <c r="A31" s="172" t="s">
        <v>325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</row>
    <row r="33" spans="1:3" x14ac:dyDescent="0.25">
      <c r="A33" s="51" t="s">
        <v>326</v>
      </c>
      <c r="B33" s="52"/>
      <c r="C33" s="52"/>
    </row>
  </sheetData>
  <mergeCells count="23">
    <mergeCell ref="A30:K30"/>
    <mergeCell ref="A31:K31"/>
    <mergeCell ref="A18:A19"/>
    <mergeCell ref="A20:A21"/>
    <mergeCell ref="A22:A23"/>
    <mergeCell ref="A24:A25"/>
    <mergeCell ref="A26:A27"/>
    <mergeCell ref="A29:H29"/>
    <mergeCell ref="A16:A17"/>
    <mergeCell ref="A1:V1"/>
    <mergeCell ref="A2:V2"/>
    <mergeCell ref="B4:D4"/>
    <mergeCell ref="E4:G4"/>
    <mergeCell ref="H4:J4"/>
    <mergeCell ref="K4:M4"/>
    <mergeCell ref="N4:P4"/>
    <mergeCell ref="Q4:S4"/>
    <mergeCell ref="T4:V4"/>
    <mergeCell ref="A6:A7"/>
    <mergeCell ref="A8:A9"/>
    <mergeCell ref="A10:A11"/>
    <mergeCell ref="A12:A13"/>
    <mergeCell ref="A14:A15"/>
  </mergeCells>
  <pageMargins left="0.19685039370078741" right="0" top="0.74803149606299213" bottom="0.74803149606299213" header="0.31496062992125984" footer="0.31496062992125984"/>
  <pageSetup scale="90" orientation="landscape" horizontalDpi="4294967292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>
      <selection activeCell="C13" sqref="C13"/>
    </sheetView>
  </sheetViews>
  <sheetFormatPr baseColWidth="10" defaultRowHeight="15" x14ac:dyDescent="0.25"/>
  <cols>
    <col min="1" max="1" width="7.85546875" customWidth="1"/>
    <col min="2" max="2" width="5.7109375" customWidth="1"/>
    <col min="3" max="3" width="7" customWidth="1"/>
    <col min="4" max="5" width="5.7109375" customWidth="1"/>
    <col min="6" max="6" width="6.7109375" customWidth="1"/>
    <col min="7" max="11" width="5.7109375" customWidth="1"/>
    <col min="12" max="12" width="7.5703125" customWidth="1"/>
    <col min="13" max="13" width="5.7109375" customWidth="1"/>
    <col min="14" max="15" width="7" customWidth="1"/>
    <col min="16" max="16" width="7.28515625" customWidth="1"/>
    <col min="17" max="20" width="5.7109375" customWidth="1"/>
    <col min="21" max="21" width="7" customWidth="1"/>
    <col min="22" max="24" width="5.7109375" customWidth="1"/>
    <col min="25" max="25" width="6.42578125" customWidth="1"/>
    <col min="26" max="27" width="5.7109375" customWidth="1"/>
    <col min="257" max="257" width="7.85546875" customWidth="1"/>
    <col min="258" max="258" width="5.7109375" customWidth="1"/>
    <col min="259" max="259" width="7" customWidth="1"/>
    <col min="260" max="261" width="5.7109375" customWidth="1"/>
    <col min="262" max="262" width="6.7109375" customWidth="1"/>
    <col min="263" max="267" width="5.7109375" customWidth="1"/>
    <col min="268" max="268" width="7.5703125" customWidth="1"/>
    <col min="269" max="269" width="5.7109375" customWidth="1"/>
    <col min="270" max="271" width="7" customWidth="1"/>
    <col min="272" max="272" width="7.28515625" customWidth="1"/>
    <col min="273" max="276" width="5.7109375" customWidth="1"/>
    <col min="277" max="277" width="7" customWidth="1"/>
    <col min="278" max="280" width="5.7109375" customWidth="1"/>
    <col min="281" max="281" width="6.42578125" customWidth="1"/>
    <col min="282" max="283" width="5.7109375" customWidth="1"/>
    <col min="513" max="513" width="7.85546875" customWidth="1"/>
    <col min="514" max="514" width="5.7109375" customWidth="1"/>
    <col min="515" max="515" width="7" customWidth="1"/>
    <col min="516" max="517" width="5.7109375" customWidth="1"/>
    <col min="518" max="518" width="6.7109375" customWidth="1"/>
    <col min="519" max="523" width="5.7109375" customWidth="1"/>
    <col min="524" max="524" width="7.5703125" customWidth="1"/>
    <col min="525" max="525" width="5.7109375" customWidth="1"/>
    <col min="526" max="527" width="7" customWidth="1"/>
    <col min="528" max="528" width="7.28515625" customWidth="1"/>
    <col min="529" max="532" width="5.7109375" customWidth="1"/>
    <col min="533" max="533" width="7" customWidth="1"/>
    <col min="534" max="536" width="5.7109375" customWidth="1"/>
    <col min="537" max="537" width="6.42578125" customWidth="1"/>
    <col min="538" max="539" width="5.7109375" customWidth="1"/>
    <col min="769" max="769" width="7.85546875" customWidth="1"/>
    <col min="770" max="770" width="5.7109375" customWidth="1"/>
    <col min="771" max="771" width="7" customWidth="1"/>
    <col min="772" max="773" width="5.7109375" customWidth="1"/>
    <col min="774" max="774" width="6.7109375" customWidth="1"/>
    <col min="775" max="779" width="5.7109375" customWidth="1"/>
    <col min="780" max="780" width="7.5703125" customWidth="1"/>
    <col min="781" max="781" width="5.7109375" customWidth="1"/>
    <col min="782" max="783" width="7" customWidth="1"/>
    <col min="784" max="784" width="7.28515625" customWidth="1"/>
    <col min="785" max="788" width="5.7109375" customWidth="1"/>
    <col min="789" max="789" width="7" customWidth="1"/>
    <col min="790" max="792" width="5.7109375" customWidth="1"/>
    <col min="793" max="793" width="6.42578125" customWidth="1"/>
    <col min="794" max="795" width="5.7109375" customWidth="1"/>
    <col min="1025" max="1025" width="7.85546875" customWidth="1"/>
    <col min="1026" max="1026" width="5.7109375" customWidth="1"/>
    <col min="1027" max="1027" width="7" customWidth="1"/>
    <col min="1028" max="1029" width="5.7109375" customWidth="1"/>
    <col min="1030" max="1030" width="6.7109375" customWidth="1"/>
    <col min="1031" max="1035" width="5.7109375" customWidth="1"/>
    <col min="1036" max="1036" width="7.5703125" customWidth="1"/>
    <col min="1037" max="1037" width="5.7109375" customWidth="1"/>
    <col min="1038" max="1039" width="7" customWidth="1"/>
    <col min="1040" max="1040" width="7.28515625" customWidth="1"/>
    <col min="1041" max="1044" width="5.7109375" customWidth="1"/>
    <col min="1045" max="1045" width="7" customWidth="1"/>
    <col min="1046" max="1048" width="5.7109375" customWidth="1"/>
    <col min="1049" max="1049" width="6.42578125" customWidth="1"/>
    <col min="1050" max="1051" width="5.7109375" customWidth="1"/>
    <col min="1281" max="1281" width="7.85546875" customWidth="1"/>
    <col min="1282" max="1282" width="5.7109375" customWidth="1"/>
    <col min="1283" max="1283" width="7" customWidth="1"/>
    <col min="1284" max="1285" width="5.7109375" customWidth="1"/>
    <col min="1286" max="1286" width="6.7109375" customWidth="1"/>
    <col min="1287" max="1291" width="5.7109375" customWidth="1"/>
    <col min="1292" max="1292" width="7.5703125" customWidth="1"/>
    <col min="1293" max="1293" width="5.7109375" customWidth="1"/>
    <col min="1294" max="1295" width="7" customWidth="1"/>
    <col min="1296" max="1296" width="7.28515625" customWidth="1"/>
    <col min="1297" max="1300" width="5.7109375" customWidth="1"/>
    <col min="1301" max="1301" width="7" customWidth="1"/>
    <col min="1302" max="1304" width="5.7109375" customWidth="1"/>
    <col min="1305" max="1305" width="6.42578125" customWidth="1"/>
    <col min="1306" max="1307" width="5.7109375" customWidth="1"/>
    <col min="1537" max="1537" width="7.85546875" customWidth="1"/>
    <col min="1538" max="1538" width="5.7109375" customWidth="1"/>
    <col min="1539" max="1539" width="7" customWidth="1"/>
    <col min="1540" max="1541" width="5.7109375" customWidth="1"/>
    <col min="1542" max="1542" width="6.7109375" customWidth="1"/>
    <col min="1543" max="1547" width="5.7109375" customWidth="1"/>
    <col min="1548" max="1548" width="7.5703125" customWidth="1"/>
    <col min="1549" max="1549" width="5.7109375" customWidth="1"/>
    <col min="1550" max="1551" width="7" customWidth="1"/>
    <col min="1552" max="1552" width="7.28515625" customWidth="1"/>
    <col min="1553" max="1556" width="5.7109375" customWidth="1"/>
    <col min="1557" max="1557" width="7" customWidth="1"/>
    <col min="1558" max="1560" width="5.7109375" customWidth="1"/>
    <col min="1561" max="1561" width="6.42578125" customWidth="1"/>
    <col min="1562" max="1563" width="5.7109375" customWidth="1"/>
    <col min="1793" max="1793" width="7.85546875" customWidth="1"/>
    <col min="1794" max="1794" width="5.7109375" customWidth="1"/>
    <col min="1795" max="1795" width="7" customWidth="1"/>
    <col min="1796" max="1797" width="5.7109375" customWidth="1"/>
    <col min="1798" max="1798" width="6.7109375" customWidth="1"/>
    <col min="1799" max="1803" width="5.7109375" customWidth="1"/>
    <col min="1804" max="1804" width="7.5703125" customWidth="1"/>
    <col min="1805" max="1805" width="5.7109375" customWidth="1"/>
    <col min="1806" max="1807" width="7" customWidth="1"/>
    <col min="1808" max="1808" width="7.28515625" customWidth="1"/>
    <col min="1809" max="1812" width="5.7109375" customWidth="1"/>
    <col min="1813" max="1813" width="7" customWidth="1"/>
    <col min="1814" max="1816" width="5.7109375" customWidth="1"/>
    <col min="1817" max="1817" width="6.42578125" customWidth="1"/>
    <col min="1818" max="1819" width="5.7109375" customWidth="1"/>
    <col min="2049" max="2049" width="7.85546875" customWidth="1"/>
    <col min="2050" max="2050" width="5.7109375" customWidth="1"/>
    <col min="2051" max="2051" width="7" customWidth="1"/>
    <col min="2052" max="2053" width="5.7109375" customWidth="1"/>
    <col min="2054" max="2054" width="6.7109375" customWidth="1"/>
    <col min="2055" max="2059" width="5.7109375" customWidth="1"/>
    <col min="2060" max="2060" width="7.5703125" customWidth="1"/>
    <col min="2061" max="2061" width="5.7109375" customWidth="1"/>
    <col min="2062" max="2063" width="7" customWidth="1"/>
    <col min="2064" max="2064" width="7.28515625" customWidth="1"/>
    <col min="2065" max="2068" width="5.7109375" customWidth="1"/>
    <col min="2069" max="2069" width="7" customWidth="1"/>
    <col min="2070" max="2072" width="5.7109375" customWidth="1"/>
    <col min="2073" max="2073" width="6.42578125" customWidth="1"/>
    <col min="2074" max="2075" width="5.7109375" customWidth="1"/>
    <col min="2305" max="2305" width="7.85546875" customWidth="1"/>
    <col min="2306" max="2306" width="5.7109375" customWidth="1"/>
    <col min="2307" max="2307" width="7" customWidth="1"/>
    <col min="2308" max="2309" width="5.7109375" customWidth="1"/>
    <col min="2310" max="2310" width="6.7109375" customWidth="1"/>
    <col min="2311" max="2315" width="5.7109375" customWidth="1"/>
    <col min="2316" max="2316" width="7.5703125" customWidth="1"/>
    <col min="2317" max="2317" width="5.7109375" customWidth="1"/>
    <col min="2318" max="2319" width="7" customWidth="1"/>
    <col min="2320" max="2320" width="7.28515625" customWidth="1"/>
    <col min="2321" max="2324" width="5.7109375" customWidth="1"/>
    <col min="2325" max="2325" width="7" customWidth="1"/>
    <col min="2326" max="2328" width="5.7109375" customWidth="1"/>
    <col min="2329" max="2329" width="6.42578125" customWidth="1"/>
    <col min="2330" max="2331" width="5.7109375" customWidth="1"/>
    <col min="2561" max="2561" width="7.85546875" customWidth="1"/>
    <col min="2562" max="2562" width="5.7109375" customWidth="1"/>
    <col min="2563" max="2563" width="7" customWidth="1"/>
    <col min="2564" max="2565" width="5.7109375" customWidth="1"/>
    <col min="2566" max="2566" width="6.7109375" customWidth="1"/>
    <col min="2567" max="2571" width="5.7109375" customWidth="1"/>
    <col min="2572" max="2572" width="7.5703125" customWidth="1"/>
    <col min="2573" max="2573" width="5.7109375" customWidth="1"/>
    <col min="2574" max="2575" width="7" customWidth="1"/>
    <col min="2576" max="2576" width="7.28515625" customWidth="1"/>
    <col min="2577" max="2580" width="5.7109375" customWidth="1"/>
    <col min="2581" max="2581" width="7" customWidth="1"/>
    <col min="2582" max="2584" width="5.7109375" customWidth="1"/>
    <col min="2585" max="2585" width="6.42578125" customWidth="1"/>
    <col min="2586" max="2587" width="5.7109375" customWidth="1"/>
    <col min="2817" max="2817" width="7.85546875" customWidth="1"/>
    <col min="2818" max="2818" width="5.7109375" customWidth="1"/>
    <col min="2819" max="2819" width="7" customWidth="1"/>
    <col min="2820" max="2821" width="5.7109375" customWidth="1"/>
    <col min="2822" max="2822" width="6.7109375" customWidth="1"/>
    <col min="2823" max="2827" width="5.7109375" customWidth="1"/>
    <col min="2828" max="2828" width="7.5703125" customWidth="1"/>
    <col min="2829" max="2829" width="5.7109375" customWidth="1"/>
    <col min="2830" max="2831" width="7" customWidth="1"/>
    <col min="2832" max="2832" width="7.28515625" customWidth="1"/>
    <col min="2833" max="2836" width="5.7109375" customWidth="1"/>
    <col min="2837" max="2837" width="7" customWidth="1"/>
    <col min="2838" max="2840" width="5.7109375" customWidth="1"/>
    <col min="2841" max="2841" width="6.42578125" customWidth="1"/>
    <col min="2842" max="2843" width="5.7109375" customWidth="1"/>
    <col min="3073" max="3073" width="7.85546875" customWidth="1"/>
    <col min="3074" max="3074" width="5.7109375" customWidth="1"/>
    <col min="3075" max="3075" width="7" customWidth="1"/>
    <col min="3076" max="3077" width="5.7109375" customWidth="1"/>
    <col min="3078" max="3078" width="6.7109375" customWidth="1"/>
    <col min="3079" max="3083" width="5.7109375" customWidth="1"/>
    <col min="3084" max="3084" width="7.5703125" customWidth="1"/>
    <col min="3085" max="3085" width="5.7109375" customWidth="1"/>
    <col min="3086" max="3087" width="7" customWidth="1"/>
    <col min="3088" max="3088" width="7.28515625" customWidth="1"/>
    <col min="3089" max="3092" width="5.7109375" customWidth="1"/>
    <col min="3093" max="3093" width="7" customWidth="1"/>
    <col min="3094" max="3096" width="5.7109375" customWidth="1"/>
    <col min="3097" max="3097" width="6.42578125" customWidth="1"/>
    <col min="3098" max="3099" width="5.7109375" customWidth="1"/>
    <col min="3329" max="3329" width="7.85546875" customWidth="1"/>
    <col min="3330" max="3330" width="5.7109375" customWidth="1"/>
    <col min="3331" max="3331" width="7" customWidth="1"/>
    <col min="3332" max="3333" width="5.7109375" customWidth="1"/>
    <col min="3334" max="3334" width="6.7109375" customWidth="1"/>
    <col min="3335" max="3339" width="5.7109375" customWidth="1"/>
    <col min="3340" max="3340" width="7.5703125" customWidth="1"/>
    <col min="3341" max="3341" width="5.7109375" customWidth="1"/>
    <col min="3342" max="3343" width="7" customWidth="1"/>
    <col min="3344" max="3344" width="7.28515625" customWidth="1"/>
    <col min="3345" max="3348" width="5.7109375" customWidth="1"/>
    <col min="3349" max="3349" width="7" customWidth="1"/>
    <col min="3350" max="3352" width="5.7109375" customWidth="1"/>
    <col min="3353" max="3353" width="6.42578125" customWidth="1"/>
    <col min="3354" max="3355" width="5.7109375" customWidth="1"/>
    <col min="3585" max="3585" width="7.85546875" customWidth="1"/>
    <col min="3586" max="3586" width="5.7109375" customWidth="1"/>
    <col min="3587" max="3587" width="7" customWidth="1"/>
    <col min="3588" max="3589" width="5.7109375" customWidth="1"/>
    <col min="3590" max="3590" width="6.7109375" customWidth="1"/>
    <col min="3591" max="3595" width="5.7109375" customWidth="1"/>
    <col min="3596" max="3596" width="7.5703125" customWidth="1"/>
    <col min="3597" max="3597" width="5.7109375" customWidth="1"/>
    <col min="3598" max="3599" width="7" customWidth="1"/>
    <col min="3600" max="3600" width="7.28515625" customWidth="1"/>
    <col min="3601" max="3604" width="5.7109375" customWidth="1"/>
    <col min="3605" max="3605" width="7" customWidth="1"/>
    <col min="3606" max="3608" width="5.7109375" customWidth="1"/>
    <col min="3609" max="3609" width="6.42578125" customWidth="1"/>
    <col min="3610" max="3611" width="5.7109375" customWidth="1"/>
    <col min="3841" max="3841" width="7.85546875" customWidth="1"/>
    <col min="3842" max="3842" width="5.7109375" customWidth="1"/>
    <col min="3843" max="3843" width="7" customWidth="1"/>
    <col min="3844" max="3845" width="5.7109375" customWidth="1"/>
    <col min="3846" max="3846" width="6.7109375" customWidth="1"/>
    <col min="3847" max="3851" width="5.7109375" customWidth="1"/>
    <col min="3852" max="3852" width="7.5703125" customWidth="1"/>
    <col min="3853" max="3853" width="5.7109375" customWidth="1"/>
    <col min="3854" max="3855" width="7" customWidth="1"/>
    <col min="3856" max="3856" width="7.28515625" customWidth="1"/>
    <col min="3857" max="3860" width="5.7109375" customWidth="1"/>
    <col min="3861" max="3861" width="7" customWidth="1"/>
    <col min="3862" max="3864" width="5.7109375" customWidth="1"/>
    <col min="3865" max="3865" width="6.42578125" customWidth="1"/>
    <col min="3866" max="3867" width="5.7109375" customWidth="1"/>
    <col min="4097" max="4097" width="7.85546875" customWidth="1"/>
    <col min="4098" max="4098" width="5.7109375" customWidth="1"/>
    <col min="4099" max="4099" width="7" customWidth="1"/>
    <col min="4100" max="4101" width="5.7109375" customWidth="1"/>
    <col min="4102" max="4102" width="6.7109375" customWidth="1"/>
    <col min="4103" max="4107" width="5.7109375" customWidth="1"/>
    <col min="4108" max="4108" width="7.5703125" customWidth="1"/>
    <col min="4109" max="4109" width="5.7109375" customWidth="1"/>
    <col min="4110" max="4111" width="7" customWidth="1"/>
    <col min="4112" max="4112" width="7.28515625" customWidth="1"/>
    <col min="4113" max="4116" width="5.7109375" customWidth="1"/>
    <col min="4117" max="4117" width="7" customWidth="1"/>
    <col min="4118" max="4120" width="5.7109375" customWidth="1"/>
    <col min="4121" max="4121" width="6.42578125" customWidth="1"/>
    <col min="4122" max="4123" width="5.7109375" customWidth="1"/>
    <col min="4353" max="4353" width="7.85546875" customWidth="1"/>
    <col min="4354" max="4354" width="5.7109375" customWidth="1"/>
    <col min="4355" max="4355" width="7" customWidth="1"/>
    <col min="4356" max="4357" width="5.7109375" customWidth="1"/>
    <col min="4358" max="4358" width="6.7109375" customWidth="1"/>
    <col min="4359" max="4363" width="5.7109375" customWidth="1"/>
    <col min="4364" max="4364" width="7.5703125" customWidth="1"/>
    <col min="4365" max="4365" width="5.7109375" customWidth="1"/>
    <col min="4366" max="4367" width="7" customWidth="1"/>
    <col min="4368" max="4368" width="7.28515625" customWidth="1"/>
    <col min="4369" max="4372" width="5.7109375" customWidth="1"/>
    <col min="4373" max="4373" width="7" customWidth="1"/>
    <col min="4374" max="4376" width="5.7109375" customWidth="1"/>
    <col min="4377" max="4377" width="6.42578125" customWidth="1"/>
    <col min="4378" max="4379" width="5.7109375" customWidth="1"/>
    <col min="4609" max="4609" width="7.85546875" customWidth="1"/>
    <col min="4610" max="4610" width="5.7109375" customWidth="1"/>
    <col min="4611" max="4611" width="7" customWidth="1"/>
    <col min="4612" max="4613" width="5.7109375" customWidth="1"/>
    <col min="4614" max="4614" width="6.7109375" customWidth="1"/>
    <col min="4615" max="4619" width="5.7109375" customWidth="1"/>
    <col min="4620" max="4620" width="7.5703125" customWidth="1"/>
    <col min="4621" max="4621" width="5.7109375" customWidth="1"/>
    <col min="4622" max="4623" width="7" customWidth="1"/>
    <col min="4624" max="4624" width="7.28515625" customWidth="1"/>
    <col min="4625" max="4628" width="5.7109375" customWidth="1"/>
    <col min="4629" max="4629" width="7" customWidth="1"/>
    <col min="4630" max="4632" width="5.7109375" customWidth="1"/>
    <col min="4633" max="4633" width="6.42578125" customWidth="1"/>
    <col min="4634" max="4635" width="5.7109375" customWidth="1"/>
    <col min="4865" max="4865" width="7.85546875" customWidth="1"/>
    <col min="4866" max="4866" width="5.7109375" customWidth="1"/>
    <col min="4867" max="4867" width="7" customWidth="1"/>
    <col min="4868" max="4869" width="5.7109375" customWidth="1"/>
    <col min="4870" max="4870" width="6.7109375" customWidth="1"/>
    <col min="4871" max="4875" width="5.7109375" customWidth="1"/>
    <col min="4876" max="4876" width="7.5703125" customWidth="1"/>
    <col min="4877" max="4877" width="5.7109375" customWidth="1"/>
    <col min="4878" max="4879" width="7" customWidth="1"/>
    <col min="4880" max="4880" width="7.28515625" customWidth="1"/>
    <col min="4881" max="4884" width="5.7109375" customWidth="1"/>
    <col min="4885" max="4885" width="7" customWidth="1"/>
    <col min="4886" max="4888" width="5.7109375" customWidth="1"/>
    <col min="4889" max="4889" width="6.42578125" customWidth="1"/>
    <col min="4890" max="4891" width="5.7109375" customWidth="1"/>
    <col min="5121" max="5121" width="7.85546875" customWidth="1"/>
    <col min="5122" max="5122" width="5.7109375" customWidth="1"/>
    <col min="5123" max="5123" width="7" customWidth="1"/>
    <col min="5124" max="5125" width="5.7109375" customWidth="1"/>
    <col min="5126" max="5126" width="6.7109375" customWidth="1"/>
    <col min="5127" max="5131" width="5.7109375" customWidth="1"/>
    <col min="5132" max="5132" width="7.5703125" customWidth="1"/>
    <col min="5133" max="5133" width="5.7109375" customWidth="1"/>
    <col min="5134" max="5135" width="7" customWidth="1"/>
    <col min="5136" max="5136" width="7.28515625" customWidth="1"/>
    <col min="5137" max="5140" width="5.7109375" customWidth="1"/>
    <col min="5141" max="5141" width="7" customWidth="1"/>
    <col min="5142" max="5144" width="5.7109375" customWidth="1"/>
    <col min="5145" max="5145" width="6.42578125" customWidth="1"/>
    <col min="5146" max="5147" width="5.7109375" customWidth="1"/>
    <col min="5377" max="5377" width="7.85546875" customWidth="1"/>
    <col min="5378" max="5378" width="5.7109375" customWidth="1"/>
    <col min="5379" max="5379" width="7" customWidth="1"/>
    <col min="5380" max="5381" width="5.7109375" customWidth="1"/>
    <col min="5382" max="5382" width="6.7109375" customWidth="1"/>
    <col min="5383" max="5387" width="5.7109375" customWidth="1"/>
    <col min="5388" max="5388" width="7.5703125" customWidth="1"/>
    <col min="5389" max="5389" width="5.7109375" customWidth="1"/>
    <col min="5390" max="5391" width="7" customWidth="1"/>
    <col min="5392" max="5392" width="7.28515625" customWidth="1"/>
    <col min="5393" max="5396" width="5.7109375" customWidth="1"/>
    <col min="5397" max="5397" width="7" customWidth="1"/>
    <col min="5398" max="5400" width="5.7109375" customWidth="1"/>
    <col min="5401" max="5401" width="6.42578125" customWidth="1"/>
    <col min="5402" max="5403" width="5.7109375" customWidth="1"/>
    <col min="5633" max="5633" width="7.85546875" customWidth="1"/>
    <col min="5634" max="5634" width="5.7109375" customWidth="1"/>
    <col min="5635" max="5635" width="7" customWidth="1"/>
    <col min="5636" max="5637" width="5.7109375" customWidth="1"/>
    <col min="5638" max="5638" width="6.7109375" customWidth="1"/>
    <col min="5639" max="5643" width="5.7109375" customWidth="1"/>
    <col min="5644" max="5644" width="7.5703125" customWidth="1"/>
    <col min="5645" max="5645" width="5.7109375" customWidth="1"/>
    <col min="5646" max="5647" width="7" customWidth="1"/>
    <col min="5648" max="5648" width="7.28515625" customWidth="1"/>
    <col min="5649" max="5652" width="5.7109375" customWidth="1"/>
    <col min="5653" max="5653" width="7" customWidth="1"/>
    <col min="5654" max="5656" width="5.7109375" customWidth="1"/>
    <col min="5657" max="5657" width="6.42578125" customWidth="1"/>
    <col min="5658" max="5659" width="5.7109375" customWidth="1"/>
    <col min="5889" max="5889" width="7.85546875" customWidth="1"/>
    <col min="5890" max="5890" width="5.7109375" customWidth="1"/>
    <col min="5891" max="5891" width="7" customWidth="1"/>
    <col min="5892" max="5893" width="5.7109375" customWidth="1"/>
    <col min="5894" max="5894" width="6.7109375" customWidth="1"/>
    <col min="5895" max="5899" width="5.7109375" customWidth="1"/>
    <col min="5900" max="5900" width="7.5703125" customWidth="1"/>
    <col min="5901" max="5901" width="5.7109375" customWidth="1"/>
    <col min="5902" max="5903" width="7" customWidth="1"/>
    <col min="5904" max="5904" width="7.28515625" customWidth="1"/>
    <col min="5905" max="5908" width="5.7109375" customWidth="1"/>
    <col min="5909" max="5909" width="7" customWidth="1"/>
    <col min="5910" max="5912" width="5.7109375" customWidth="1"/>
    <col min="5913" max="5913" width="6.42578125" customWidth="1"/>
    <col min="5914" max="5915" width="5.7109375" customWidth="1"/>
    <col min="6145" max="6145" width="7.85546875" customWidth="1"/>
    <col min="6146" max="6146" width="5.7109375" customWidth="1"/>
    <col min="6147" max="6147" width="7" customWidth="1"/>
    <col min="6148" max="6149" width="5.7109375" customWidth="1"/>
    <col min="6150" max="6150" width="6.7109375" customWidth="1"/>
    <col min="6151" max="6155" width="5.7109375" customWidth="1"/>
    <col min="6156" max="6156" width="7.5703125" customWidth="1"/>
    <col min="6157" max="6157" width="5.7109375" customWidth="1"/>
    <col min="6158" max="6159" width="7" customWidth="1"/>
    <col min="6160" max="6160" width="7.28515625" customWidth="1"/>
    <col min="6161" max="6164" width="5.7109375" customWidth="1"/>
    <col min="6165" max="6165" width="7" customWidth="1"/>
    <col min="6166" max="6168" width="5.7109375" customWidth="1"/>
    <col min="6169" max="6169" width="6.42578125" customWidth="1"/>
    <col min="6170" max="6171" width="5.7109375" customWidth="1"/>
    <col min="6401" max="6401" width="7.85546875" customWidth="1"/>
    <col min="6402" max="6402" width="5.7109375" customWidth="1"/>
    <col min="6403" max="6403" width="7" customWidth="1"/>
    <col min="6404" max="6405" width="5.7109375" customWidth="1"/>
    <col min="6406" max="6406" width="6.7109375" customWidth="1"/>
    <col min="6407" max="6411" width="5.7109375" customWidth="1"/>
    <col min="6412" max="6412" width="7.5703125" customWidth="1"/>
    <col min="6413" max="6413" width="5.7109375" customWidth="1"/>
    <col min="6414" max="6415" width="7" customWidth="1"/>
    <col min="6416" max="6416" width="7.28515625" customWidth="1"/>
    <col min="6417" max="6420" width="5.7109375" customWidth="1"/>
    <col min="6421" max="6421" width="7" customWidth="1"/>
    <col min="6422" max="6424" width="5.7109375" customWidth="1"/>
    <col min="6425" max="6425" width="6.42578125" customWidth="1"/>
    <col min="6426" max="6427" width="5.7109375" customWidth="1"/>
    <col min="6657" max="6657" width="7.85546875" customWidth="1"/>
    <col min="6658" max="6658" width="5.7109375" customWidth="1"/>
    <col min="6659" max="6659" width="7" customWidth="1"/>
    <col min="6660" max="6661" width="5.7109375" customWidth="1"/>
    <col min="6662" max="6662" width="6.7109375" customWidth="1"/>
    <col min="6663" max="6667" width="5.7109375" customWidth="1"/>
    <col min="6668" max="6668" width="7.5703125" customWidth="1"/>
    <col min="6669" max="6669" width="5.7109375" customWidth="1"/>
    <col min="6670" max="6671" width="7" customWidth="1"/>
    <col min="6672" max="6672" width="7.28515625" customWidth="1"/>
    <col min="6673" max="6676" width="5.7109375" customWidth="1"/>
    <col min="6677" max="6677" width="7" customWidth="1"/>
    <col min="6678" max="6680" width="5.7109375" customWidth="1"/>
    <col min="6681" max="6681" width="6.42578125" customWidth="1"/>
    <col min="6682" max="6683" width="5.7109375" customWidth="1"/>
    <col min="6913" max="6913" width="7.85546875" customWidth="1"/>
    <col min="6914" max="6914" width="5.7109375" customWidth="1"/>
    <col min="6915" max="6915" width="7" customWidth="1"/>
    <col min="6916" max="6917" width="5.7109375" customWidth="1"/>
    <col min="6918" max="6918" width="6.7109375" customWidth="1"/>
    <col min="6919" max="6923" width="5.7109375" customWidth="1"/>
    <col min="6924" max="6924" width="7.5703125" customWidth="1"/>
    <col min="6925" max="6925" width="5.7109375" customWidth="1"/>
    <col min="6926" max="6927" width="7" customWidth="1"/>
    <col min="6928" max="6928" width="7.28515625" customWidth="1"/>
    <col min="6929" max="6932" width="5.7109375" customWidth="1"/>
    <col min="6933" max="6933" width="7" customWidth="1"/>
    <col min="6934" max="6936" width="5.7109375" customWidth="1"/>
    <col min="6937" max="6937" width="6.42578125" customWidth="1"/>
    <col min="6938" max="6939" width="5.7109375" customWidth="1"/>
    <col min="7169" max="7169" width="7.85546875" customWidth="1"/>
    <col min="7170" max="7170" width="5.7109375" customWidth="1"/>
    <col min="7171" max="7171" width="7" customWidth="1"/>
    <col min="7172" max="7173" width="5.7109375" customWidth="1"/>
    <col min="7174" max="7174" width="6.7109375" customWidth="1"/>
    <col min="7175" max="7179" width="5.7109375" customWidth="1"/>
    <col min="7180" max="7180" width="7.5703125" customWidth="1"/>
    <col min="7181" max="7181" width="5.7109375" customWidth="1"/>
    <col min="7182" max="7183" width="7" customWidth="1"/>
    <col min="7184" max="7184" width="7.28515625" customWidth="1"/>
    <col min="7185" max="7188" width="5.7109375" customWidth="1"/>
    <col min="7189" max="7189" width="7" customWidth="1"/>
    <col min="7190" max="7192" width="5.7109375" customWidth="1"/>
    <col min="7193" max="7193" width="6.42578125" customWidth="1"/>
    <col min="7194" max="7195" width="5.7109375" customWidth="1"/>
    <col min="7425" max="7425" width="7.85546875" customWidth="1"/>
    <col min="7426" max="7426" width="5.7109375" customWidth="1"/>
    <col min="7427" max="7427" width="7" customWidth="1"/>
    <col min="7428" max="7429" width="5.7109375" customWidth="1"/>
    <col min="7430" max="7430" width="6.7109375" customWidth="1"/>
    <col min="7431" max="7435" width="5.7109375" customWidth="1"/>
    <col min="7436" max="7436" width="7.5703125" customWidth="1"/>
    <col min="7437" max="7437" width="5.7109375" customWidth="1"/>
    <col min="7438" max="7439" width="7" customWidth="1"/>
    <col min="7440" max="7440" width="7.28515625" customWidth="1"/>
    <col min="7441" max="7444" width="5.7109375" customWidth="1"/>
    <col min="7445" max="7445" width="7" customWidth="1"/>
    <col min="7446" max="7448" width="5.7109375" customWidth="1"/>
    <col min="7449" max="7449" width="6.42578125" customWidth="1"/>
    <col min="7450" max="7451" width="5.7109375" customWidth="1"/>
    <col min="7681" max="7681" width="7.85546875" customWidth="1"/>
    <col min="7682" max="7682" width="5.7109375" customWidth="1"/>
    <col min="7683" max="7683" width="7" customWidth="1"/>
    <col min="7684" max="7685" width="5.7109375" customWidth="1"/>
    <col min="7686" max="7686" width="6.7109375" customWidth="1"/>
    <col min="7687" max="7691" width="5.7109375" customWidth="1"/>
    <col min="7692" max="7692" width="7.5703125" customWidth="1"/>
    <col min="7693" max="7693" width="5.7109375" customWidth="1"/>
    <col min="7694" max="7695" width="7" customWidth="1"/>
    <col min="7696" max="7696" width="7.28515625" customWidth="1"/>
    <col min="7697" max="7700" width="5.7109375" customWidth="1"/>
    <col min="7701" max="7701" width="7" customWidth="1"/>
    <col min="7702" max="7704" width="5.7109375" customWidth="1"/>
    <col min="7705" max="7705" width="6.42578125" customWidth="1"/>
    <col min="7706" max="7707" width="5.7109375" customWidth="1"/>
    <col min="7937" max="7937" width="7.85546875" customWidth="1"/>
    <col min="7938" max="7938" width="5.7109375" customWidth="1"/>
    <col min="7939" max="7939" width="7" customWidth="1"/>
    <col min="7940" max="7941" width="5.7109375" customWidth="1"/>
    <col min="7942" max="7942" width="6.7109375" customWidth="1"/>
    <col min="7943" max="7947" width="5.7109375" customWidth="1"/>
    <col min="7948" max="7948" width="7.5703125" customWidth="1"/>
    <col min="7949" max="7949" width="5.7109375" customWidth="1"/>
    <col min="7950" max="7951" width="7" customWidth="1"/>
    <col min="7952" max="7952" width="7.28515625" customWidth="1"/>
    <col min="7953" max="7956" width="5.7109375" customWidth="1"/>
    <col min="7957" max="7957" width="7" customWidth="1"/>
    <col min="7958" max="7960" width="5.7109375" customWidth="1"/>
    <col min="7961" max="7961" width="6.42578125" customWidth="1"/>
    <col min="7962" max="7963" width="5.7109375" customWidth="1"/>
    <col min="8193" max="8193" width="7.85546875" customWidth="1"/>
    <col min="8194" max="8194" width="5.7109375" customWidth="1"/>
    <col min="8195" max="8195" width="7" customWidth="1"/>
    <col min="8196" max="8197" width="5.7109375" customWidth="1"/>
    <col min="8198" max="8198" width="6.7109375" customWidth="1"/>
    <col min="8199" max="8203" width="5.7109375" customWidth="1"/>
    <col min="8204" max="8204" width="7.5703125" customWidth="1"/>
    <col min="8205" max="8205" width="5.7109375" customWidth="1"/>
    <col min="8206" max="8207" width="7" customWidth="1"/>
    <col min="8208" max="8208" width="7.28515625" customWidth="1"/>
    <col min="8209" max="8212" width="5.7109375" customWidth="1"/>
    <col min="8213" max="8213" width="7" customWidth="1"/>
    <col min="8214" max="8216" width="5.7109375" customWidth="1"/>
    <col min="8217" max="8217" width="6.42578125" customWidth="1"/>
    <col min="8218" max="8219" width="5.7109375" customWidth="1"/>
    <col min="8449" max="8449" width="7.85546875" customWidth="1"/>
    <col min="8450" max="8450" width="5.7109375" customWidth="1"/>
    <col min="8451" max="8451" width="7" customWidth="1"/>
    <col min="8452" max="8453" width="5.7109375" customWidth="1"/>
    <col min="8454" max="8454" width="6.7109375" customWidth="1"/>
    <col min="8455" max="8459" width="5.7109375" customWidth="1"/>
    <col min="8460" max="8460" width="7.5703125" customWidth="1"/>
    <col min="8461" max="8461" width="5.7109375" customWidth="1"/>
    <col min="8462" max="8463" width="7" customWidth="1"/>
    <col min="8464" max="8464" width="7.28515625" customWidth="1"/>
    <col min="8465" max="8468" width="5.7109375" customWidth="1"/>
    <col min="8469" max="8469" width="7" customWidth="1"/>
    <col min="8470" max="8472" width="5.7109375" customWidth="1"/>
    <col min="8473" max="8473" width="6.42578125" customWidth="1"/>
    <col min="8474" max="8475" width="5.7109375" customWidth="1"/>
    <col min="8705" max="8705" width="7.85546875" customWidth="1"/>
    <col min="8706" max="8706" width="5.7109375" customWidth="1"/>
    <col min="8707" max="8707" width="7" customWidth="1"/>
    <col min="8708" max="8709" width="5.7109375" customWidth="1"/>
    <col min="8710" max="8710" width="6.7109375" customWidth="1"/>
    <col min="8711" max="8715" width="5.7109375" customWidth="1"/>
    <col min="8716" max="8716" width="7.5703125" customWidth="1"/>
    <col min="8717" max="8717" width="5.7109375" customWidth="1"/>
    <col min="8718" max="8719" width="7" customWidth="1"/>
    <col min="8720" max="8720" width="7.28515625" customWidth="1"/>
    <col min="8721" max="8724" width="5.7109375" customWidth="1"/>
    <col min="8725" max="8725" width="7" customWidth="1"/>
    <col min="8726" max="8728" width="5.7109375" customWidth="1"/>
    <col min="8729" max="8729" width="6.42578125" customWidth="1"/>
    <col min="8730" max="8731" width="5.7109375" customWidth="1"/>
    <col min="8961" max="8961" width="7.85546875" customWidth="1"/>
    <col min="8962" max="8962" width="5.7109375" customWidth="1"/>
    <col min="8963" max="8963" width="7" customWidth="1"/>
    <col min="8964" max="8965" width="5.7109375" customWidth="1"/>
    <col min="8966" max="8966" width="6.7109375" customWidth="1"/>
    <col min="8967" max="8971" width="5.7109375" customWidth="1"/>
    <col min="8972" max="8972" width="7.5703125" customWidth="1"/>
    <col min="8973" max="8973" width="5.7109375" customWidth="1"/>
    <col min="8974" max="8975" width="7" customWidth="1"/>
    <col min="8976" max="8976" width="7.28515625" customWidth="1"/>
    <col min="8977" max="8980" width="5.7109375" customWidth="1"/>
    <col min="8981" max="8981" width="7" customWidth="1"/>
    <col min="8982" max="8984" width="5.7109375" customWidth="1"/>
    <col min="8985" max="8985" width="6.42578125" customWidth="1"/>
    <col min="8986" max="8987" width="5.7109375" customWidth="1"/>
    <col min="9217" max="9217" width="7.85546875" customWidth="1"/>
    <col min="9218" max="9218" width="5.7109375" customWidth="1"/>
    <col min="9219" max="9219" width="7" customWidth="1"/>
    <col min="9220" max="9221" width="5.7109375" customWidth="1"/>
    <col min="9222" max="9222" width="6.7109375" customWidth="1"/>
    <col min="9223" max="9227" width="5.7109375" customWidth="1"/>
    <col min="9228" max="9228" width="7.5703125" customWidth="1"/>
    <col min="9229" max="9229" width="5.7109375" customWidth="1"/>
    <col min="9230" max="9231" width="7" customWidth="1"/>
    <col min="9232" max="9232" width="7.28515625" customWidth="1"/>
    <col min="9233" max="9236" width="5.7109375" customWidth="1"/>
    <col min="9237" max="9237" width="7" customWidth="1"/>
    <col min="9238" max="9240" width="5.7109375" customWidth="1"/>
    <col min="9241" max="9241" width="6.42578125" customWidth="1"/>
    <col min="9242" max="9243" width="5.7109375" customWidth="1"/>
    <col min="9473" max="9473" width="7.85546875" customWidth="1"/>
    <col min="9474" max="9474" width="5.7109375" customWidth="1"/>
    <col min="9475" max="9475" width="7" customWidth="1"/>
    <col min="9476" max="9477" width="5.7109375" customWidth="1"/>
    <col min="9478" max="9478" width="6.7109375" customWidth="1"/>
    <col min="9479" max="9483" width="5.7109375" customWidth="1"/>
    <col min="9484" max="9484" width="7.5703125" customWidth="1"/>
    <col min="9485" max="9485" width="5.7109375" customWidth="1"/>
    <col min="9486" max="9487" width="7" customWidth="1"/>
    <col min="9488" max="9488" width="7.28515625" customWidth="1"/>
    <col min="9489" max="9492" width="5.7109375" customWidth="1"/>
    <col min="9493" max="9493" width="7" customWidth="1"/>
    <col min="9494" max="9496" width="5.7109375" customWidth="1"/>
    <col min="9497" max="9497" width="6.42578125" customWidth="1"/>
    <col min="9498" max="9499" width="5.7109375" customWidth="1"/>
    <col min="9729" max="9729" width="7.85546875" customWidth="1"/>
    <col min="9730" max="9730" width="5.7109375" customWidth="1"/>
    <col min="9731" max="9731" width="7" customWidth="1"/>
    <col min="9732" max="9733" width="5.7109375" customWidth="1"/>
    <col min="9734" max="9734" width="6.7109375" customWidth="1"/>
    <col min="9735" max="9739" width="5.7109375" customWidth="1"/>
    <col min="9740" max="9740" width="7.5703125" customWidth="1"/>
    <col min="9741" max="9741" width="5.7109375" customWidth="1"/>
    <col min="9742" max="9743" width="7" customWidth="1"/>
    <col min="9744" max="9744" width="7.28515625" customWidth="1"/>
    <col min="9745" max="9748" width="5.7109375" customWidth="1"/>
    <col min="9749" max="9749" width="7" customWidth="1"/>
    <col min="9750" max="9752" width="5.7109375" customWidth="1"/>
    <col min="9753" max="9753" width="6.42578125" customWidth="1"/>
    <col min="9754" max="9755" width="5.7109375" customWidth="1"/>
    <col min="9985" max="9985" width="7.85546875" customWidth="1"/>
    <col min="9986" max="9986" width="5.7109375" customWidth="1"/>
    <col min="9987" max="9987" width="7" customWidth="1"/>
    <col min="9988" max="9989" width="5.7109375" customWidth="1"/>
    <col min="9990" max="9990" width="6.7109375" customWidth="1"/>
    <col min="9991" max="9995" width="5.7109375" customWidth="1"/>
    <col min="9996" max="9996" width="7.5703125" customWidth="1"/>
    <col min="9997" max="9997" width="5.7109375" customWidth="1"/>
    <col min="9998" max="9999" width="7" customWidth="1"/>
    <col min="10000" max="10000" width="7.28515625" customWidth="1"/>
    <col min="10001" max="10004" width="5.7109375" customWidth="1"/>
    <col min="10005" max="10005" width="7" customWidth="1"/>
    <col min="10006" max="10008" width="5.7109375" customWidth="1"/>
    <col min="10009" max="10009" width="6.42578125" customWidth="1"/>
    <col min="10010" max="10011" width="5.7109375" customWidth="1"/>
    <col min="10241" max="10241" width="7.85546875" customWidth="1"/>
    <col min="10242" max="10242" width="5.7109375" customWidth="1"/>
    <col min="10243" max="10243" width="7" customWidth="1"/>
    <col min="10244" max="10245" width="5.7109375" customWidth="1"/>
    <col min="10246" max="10246" width="6.7109375" customWidth="1"/>
    <col min="10247" max="10251" width="5.7109375" customWidth="1"/>
    <col min="10252" max="10252" width="7.5703125" customWidth="1"/>
    <col min="10253" max="10253" width="5.7109375" customWidth="1"/>
    <col min="10254" max="10255" width="7" customWidth="1"/>
    <col min="10256" max="10256" width="7.28515625" customWidth="1"/>
    <col min="10257" max="10260" width="5.7109375" customWidth="1"/>
    <col min="10261" max="10261" width="7" customWidth="1"/>
    <col min="10262" max="10264" width="5.7109375" customWidth="1"/>
    <col min="10265" max="10265" width="6.42578125" customWidth="1"/>
    <col min="10266" max="10267" width="5.7109375" customWidth="1"/>
    <col min="10497" max="10497" width="7.85546875" customWidth="1"/>
    <col min="10498" max="10498" width="5.7109375" customWidth="1"/>
    <col min="10499" max="10499" width="7" customWidth="1"/>
    <col min="10500" max="10501" width="5.7109375" customWidth="1"/>
    <col min="10502" max="10502" width="6.7109375" customWidth="1"/>
    <col min="10503" max="10507" width="5.7109375" customWidth="1"/>
    <col min="10508" max="10508" width="7.5703125" customWidth="1"/>
    <col min="10509" max="10509" width="5.7109375" customWidth="1"/>
    <col min="10510" max="10511" width="7" customWidth="1"/>
    <col min="10512" max="10512" width="7.28515625" customWidth="1"/>
    <col min="10513" max="10516" width="5.7109375" customWidth="1"/>
    <col min="10517" max="10517" width="7" customWidth="1"/>
    <col min="10518" max="10520" width="5.7109375" customWidth="1"/>
    <col min="10521" max="10521" width="6.42578125" customWidth="1"/>
    <col min="10522" max="10523" width="5.7109375" customWidth="1"/>
    <col min="10753" max="10753" width="7.85546875" customWidth="1"/>
    <col min="10754" max="10754" width="5.7109375" customWidth="1"/>
    <col min="10755" max="10755" width="7" customWidth="1"/>
    <col min="10756" max="10757" width="5.7109375" customWidth="1"/>
    <col min="10758" max="10758" width="6.7109375" customWidth="1"/>
    <col min="10759" max="10763" width="5.7109375" customWidth="1"/>
    <col min="10764" max="10764" width="7.5703125" customWidth="1"/>
    <col min="10765" max="10765" width="5.7109375" customWidth="1"/>
    <col min="10766" max="10767" width="7" customWidth="1"/>
    <col min="10768" max="10768" width="7.28515625" customWidth="1"/>
    <col min="10769" max="10772" width="5.7109375" customWidth="1"/>
    <col min="10773" max="10773" width="7" customWidth="1"/>
    <col min="10774" max="10776" width="5.7109375" customWidth="1"/>
    <col min="10777" max="10777" width="6.42578125" customWidth="1"/>
    <col min="10778" max="10779" width="5.7109375" customWidth="1"/>
    <col min="11009" max="11009" width="7.85546875" customWidth="1"/>
    <col min="11010" max="11010" width="5.7109375" customWidth="1"/>
    <col min="11011" max="11011" width="7" customWidth="1"/>
    <col min="11012" max="11013" width="5.7109375" customWidth="1"/>
    <col min="11014" max="11014" width="6.7109375" customWidth="1"/>
    <col min="11015" max="11019" width="5.7109375" customWidth="1"/>
    <col min="11020" max="11020" width="7.5703125" customWidth="1"/>
    <col min="11021" max="11021" width="5.7109375" customWidth="1"/>
    <col min="11022" max="11023" width="7" customWidth="1"/>
    <col min="11024" max="11024" width="7.28515625" customWidth="1"/>
    <col min="11025" max="11028" width="5.7109375" customWidth="1"/>
    <col min="11029" max="11029" width="7" customWidth="1"/>
    <col min="11030" max="11032" width="5.7109375" customWidth="1"/>
    <col min="11033" max="11033" width="6.42578125" customWidth="1"/>
    <col min="11034" max="11035" width="5.7109375" customWidth="1"/>
    <col min="11265" max="11265" width="7.85546875" customWidth="1"/>
    <col min="11266" max="11266" width="5.7109375" customWidth="1"/>
    <col min="11267" max="11267" width="7" customWidth="1"/>
    <col min="11268" max="11269" width="5.7109375" customWidth="1"/>
    <col min="11270" max="11270" width="6.7109375" customWidth="1"/>
    <col min="11271" max="11275" width="5.7109375" customWidth="1"/>
    <col min="11276" max="11276" width="7.5703125" customWidth="1"/>
    <col min="11277" max="11277" width="5.7109375" customWidth="1"/>
    <col min="11278" max="11279" width="7" customWidth="1"/>
    <col min="11280" max="11280" width="7.28515625" customWidth="1"/>
    <col min="11281" max="11284" width="5.7109375" customWidth="1"/>
    <col min="11285" max="11285" width="7" customWidth="1"/>
    <col min="11286" max="11288" width="5.7109375" customWidth="1"/>
    <col min="11289" max="11289" width="6.42578125" customWidth="1"/>
    <col min="11290" max="11291" width="5.7109375" customWidth="1"/>
    <col min="11521" max="11521" width="7.85546875" customWidth="1"/>
    <col min="11522" max="11522" width="5.7109375" customWidth="1"/>
    <col min="11523" max="11523" width="7" customWidth="1"/>
    <col min="11524" max="11525" width="5.7109375" customWidth="1"/>
    <col min="11526" max="11526" width="6.7109375" customWidth="1"/>
    <col min="11527" max="11531" width="5.7109375" customWidth="1"/>
    <col min="11532" max="11532" width="7.5703125" customWidth="1"/>
    <col min="11533" max="11533" width="5.7109375" customWidth="1"/>
    <col min="11534" max="11535" width="7" customWidth="1"/>
    <col min="11536" max="11536" width="7.28515625" customWidth="1"/>
    <col min="11537" max="11540" width="5.7109375" customWidth="1"/>
    <col min="11541" max="11541" width="7" customWidth="1"/>
    <col min="11542" max="11544" width="5.7109375" customWidth="1"/>
    <col min="11545" max="11545" width="6.42578125" customWidth="1"/>
    <col min="11546" max="11547" width="5.7109375" customWidth="1"/>
    <col min="11777" max="11777" width="7.85546875" customWidth="1"/>
    <col min="11778" max="11778" width="5.7109375" customWidth="1"/>
    <col min="11779" max="11779" width="7" customWidth="1"/>
    <col min="11780" max="11781" width="5.7109375" customWidth="1"/>
    <col min="11782" max="11782" width="6.7109375" customWidth="1"/>
    <col min="11783" max="11787" width="5.7109375" customWidth="1"/>
    <col min="11788" max="11788" width="7.5703125" customWidth="1"/>
    <col min="11789" max="11789" width="5.7109375" customWidth="1"/>
    <col min="11790" max="11791" width="7" customWidth="1"/>
    <col min="11792" max="11792" width="7.28515625" customWidth="1"/>
    <col min="11793" max="11796" width="5.7109375" customWidth="1"/>
    <col min="11797" max="11797" width="7" customWidth="1"/>
    <col min="11798" max="11800" width="5.7109375" customWidth="1"/>
    <col min="11801" max="11801" width="6.42578125" customWidth="1"/>
    <col min="11802" max="11803" width="5.7109375" customWidth="1"/>
    <col min="12033" max="12033" width="7.85546875" customWidth="1"/>
    <col min="12034" max="12034" width="5.7109375" customWidth="1"/>
    <col min="12035" max="12035" width="7" customWidth="1"/>
    <col min="12036" max="12037" width="5.7109375" customWidth="1"/>
    <col min="12038" max="12038" width="6.7109375" customWidth="1"/>
    <col min="12039" max="12043" width="5.7109375" customWidth="1"/>
    <col min="12044" max="12044" width="7.5703125" customWidth="1"/>
    <col min="12045" max="12045" width="5.7109375" customWidth="1"/>
    <col min="12046" max="12047" width="7" customWidth="1"/>
    <col min="12048" max="12048" width="7.28515625" customWidth="1"/>
    <col min="12049" max="12052" width="5.7109375" customWidth="1"/>
    <col min="12053" max="12053" width="7" customWidth="1"/>
    <col min="12054" max="12056" width="5.7109375" customWidth="1"/>
    <col min="12057" max="12057" width="6.42578125" customWidth="1"/>
    <col min="12058" max="12059" width="5.7109375" customWidth="1"/>
    <col min="12289" max="12289" width="7.85546875" customWidth="1"/>
    <col min="12290" max="12290" width="5.7109375" customWidth="1"/>
    <col min="12291" max="12291" width="7" customWidth="1"/>
    <col min="12292" max="12293" width="5.7109375" customWidth="1"/>
    <col min="12294" max="12294" width="6.7109375" customWidth="1"/>
    <col min="12295" max="12299" width="5.7109375" customWidth="1"/>
    <col min="12300" max="12300" width="7.5703125" customWidth="1"/>
    <col min="12301" max="12301" width="5.7109375" customWidth="1"/>
    <col min="12302" max="12303" width="7" customWidth="1"/>
    <col min="12304" max="12304" width="7.28515625" customWidth="1"/>
    <col min="12305" max="12308" width="5.7109375" customWidth="1"/>
    <col min="12309" max="12309" width="7" customWidth="1"/>
    <col min="12310" max="12312" width="5.7109375" customWidth="1"/>
    <col min="12313" max="12313" width="6.42578125" customWidth="1"/>
    <col min="12314" max="12315" width="5.7109375" customWidth="1"/>
    <col min="12545" max="12545" width="7.85546875" customWidth="1"/>
    <col min="12546" max="12546" width="5.7109375" customWidth="1"/>
    <col min="12547" max="12547" width="7" customWidth="1"/>
    <col min="12548" max="12549" width="5.7109375" customWidth="1"/>
    <col min="12550" max="12550" width="6.7109375" customWidth="1"/>
    <col min="12551" max="12555" width="5.7109375" customWidth="1"/>
    <col min="12556" max="12556" width="7.5703125" customWidth="1"/>
    <col min="12557" max="12557" width="5.7109375" customWidth="1"/>
    <col min="12558" max="12559" width="7" customWidth="1"/>
    <col min="12560" max="12560" width="7.28515625" customWidth="1"/>
    <col min="12561" max="12564" width="5.7109375" customWidth="1"/>
    <col min="12565" max="12565" width="7" customWidth="1"/>
    <col min="12566" max="12568" width="5.7109375" customWidth="1"/>
    <col min="12569" max="12569" width="6.42578125" customWidth="1"/>
    <col min="12570" max="12571" width="5.7109375" customWidth="1"/>
    <col min="12801" max="12801" width="7.85546875" customWidth="1"/>
    <col min="12802" max="12802" width="5.7109375" customWidth="1"/>
    <col min="12803" max="12803" width="7" customWidth="1"/>
    <col min="12804" max="12805" width="5.7109375" customWidth="1"/>
    <col min="12806" max="12806" width="6.7109375" customWidth="1"/>
    <col min="12807" max="12811" width="5.7109375" customWidth="1"/>
    <col min="12812" max="12812" width="7.5703125" customWidth="1"/>
    <col min="12813" max="12813" width="5.7109375" customWidth="1"/>
    <col min="12814" max="12815" width="7" customWidth="1"/>
    <col min="12816" max="12816" width="7.28515625" customWidth="1"/>
    <col min="12817" max="12820" width="5.7109375" customWidth="1"/>
    <col min="12821" max="12821" width="7" customWidth="1"/>
    <col min="12822" max="12824" width="5.7109375" customWidth="1"/>
    <col min="12825" max="12825" width="6.42578125" customWidth="1"/>
    <col min="12826" max="12827" width="5.7109375" customWidth="1"/>
    <col min="13057" max="13057" width="7.85546875" customWidth="1"/>
    <col min="13058" max="13058" width="5.7109375" customWidth="1"/>
    <col min="13059" max="13059" width="7" customWidth="1"/>
    <col min="13060" max="13061" width="5.7109375" customWidth="1"/>
    <col min="13062" max="13062" width="6.7109375" customWidth="1"/>
    <col min="13063" max="13067" width="5.7109375" customWidth="1"/>
    <col min="13068" max="13068" width="7.5703125" customWidth="1"/>
    <col min="13069" max="13069" width="5.7109375" customWidth="1"/>
    <col min="13070" max="13071" width="7" customWidth="1"/>
    <col min="13072" max="13072" width="7.28515625" customWidth="1"/>
    <col min="13073" max="13076" width="5.7109375" customWidth="1"/>
    <col min="13077" max="13077" width="7" customWidth="1"/>
    <col min="13078" max="13080" width="5.7109375" customWidth="1"/>
    <col min="13081" max="13081" width="6.42578125" customWidth="1"/>
    <col min="13082" max="13083" width="5.7109375" customWidth="1"/>
    <col min="13313" max="13313" width="7.85546875" customWidth="1"/>
    <col min="13314" max="13314" width="5.7109375" customWidth="1"/>
    <col min="13315" max="13315" width="7" customWidth="1"/>
    <col min="13316" max="13317" width="5.7109375" customWidth="1"/>
    <col min="13318" max="13318" width="6.7109375" customWidth="1"/>
    <col min="13319" max="13323" width="5.7109375" customWidth="1"/>
    <col min="13324" max="13324" width="7.5703125" customWidth="1"/>
    <col min="13325" max="13325" width="5.7109375" customWidth="1"/>
    <col min="13326" max="13327" width="7" customWidth="1"/>
    <col min="13328" max="13328" width="7.28515625" customWidth="1"/>
    <col min="13329" max="13332" width="5.7109375" customWidth="1"/>
    <col min="13333" max="13333" width="7" customWidth="1"/>
    <col min="13334" max="13336" width="5.7109375" customWidth="1"/>
    <col min="13337" max="13337" width="6.42578125" customWidth="1"/>
    <col min="13338" max="13339" width="5.7109375" customWidth="1"/>
    <col min="13569" max="13569" width="7.85546875" customWidth="1"/>
    <col min="13570" max="13570" width="5.7109375" customWidth="1"/>
    <col min="13571" max="13571" width="7" customWidth="1"/>
    <col min="13572" max="13573" width="5.7109375" customWidth="1"/>
    <col min="13574" max="13574" width="6.7109375" customWidth="1"/>
    <col min="13575" max="13579" width="5.7109375" customWidth="1"/>
    <col min="13580" max="13580" width="7.5703125" customWidth="1"/>
    <col min="13581" max="13581" width="5.7109375" customWidth="1"/>
    <col min="13582" max="13583" width="7" customWidth="1"/>
    <col min="13584" max="13584" width="7.28515625" customWidth="1"/>
    <col min="13585" max="13588" width="5.7109375" customWidth="1"/>
    <col min="13589" max="13589" width="7" customWidth="1"/>
    <col min="13590" max="13592" width="5.7109375" customWidth="1"/>
    <col min="13593" max="13593" width="6.42578125" customWidth="1"/>
    <col min="13594" max="13595" width="5.7109375" customWidth="1"/>
    <col min="13825" max="13825" width="7.85546875" customWidth="1"/>
    <col min="13826" max="13826" width="5.7109375" customWidth="1"/>
    <col min="13827" max="13827" width="7" customWidth="1"/>
    <col min="13828" max="13829" width="5.7109375" customWidth="1"/>
    <col min="13830" max="13830" width="6.7109375" customWidth="1"/>
    <col min="13831" max="13835" width="5.7109375" customWidth="1"/>
    <col min="13836" max="13836" width="7.5703125" customWidth="1"/>
    <col min="13837" max="13837" width="5.7109375" customWidth="1"/>
    <col min="13838" max="13839" width="7" customWidth="1"/>
    <col min="13840" max="13840" width="7.28515625" customWidth="1"/>
    <col min="13841" max="13844" width="5.7109375" customWidth="1"/>
    <col min="13845" max="13845" width="7" customWidth="1"/>
    <col min="13846" max="13848" width="5.7109375" customWidth="1"/>
    <col min="13849" max="13849" width="6.42578125" customWidth="1"/>
    <col min="13850" max="13851" width="5.7109375" customWidth="1"/>
    <col min="14081" max="14081" width="7.85546875" customWidth="1"/>
    <col min="14082" max="14082" width="5.7109375" customWidth="1"/>
    <col min="14083" max="14083" width="7" customWidth="1"/>
    <col min="14084" max="14085" width="5.7109375" customWidth="1"/>
    <col min="14086" max="14086" width="6.7109375" customWidth="1"/>
    <col min="14087" max="14091" width="5.7109375" customWidth="1"/>
    <col min="14092" max="14092" width="7.5703125" customWidth="1"/>
    <col min="14093" max="14093" width="5.7109375" customWidth="1"/>
    <col min="14094" max="14095" width="7" customWidth="1"/>
    <col min="14096" max="14096" width="7.28515625" customWidth="1"/>
    <col min="14097" max="14100" width="5.7109375" customWidth="1"/>
    <col min="14101" max="14101" width="7" customWidth="1"/>
    <col min="14102" max="14104" width="5.7109375" customWidth="1"/>
    <col min="14105" max="14105" width="6.42578125" customWidth="1"/>
    <col min="14106" max="14107" width="5.7109375" customWidth="1"/>
    <col min="14337" max="14337" width="7.85546875" customWidth="1"/>
    <col min="14338" max="14338" width="5.7109375" customWidth="1"/>
    <col min="14339" max="14339" width="7" customWidth="1"/>
    <col min="14340" max="14341" width="5.7109375" customWidth="1"/>
    <col min="14342" max="14342" width="6.7109375" customWidth="1"/>
    <col min="14343" max="14347" width="5.7109375" customWidth="1"/>
    <col min="14348" max="14348" width="7.5703125" customWidth="1"/>
    <col min="14349" max="14349" width="5.7109375" customWidth="1"/>
    <col min="14350" max="14351" width="7" customWidth="1"/>
    <col min="14352" max="14352" width="7.28515625" customWidth="1"/>
    <col min="14353" max="14356" width="5.7109375" customWidth="1"/>
    <col min="14357" max="14357" width="7" customWidth="1"/>
    <col min="14358" max="14360" width="5.7109375" customWidth="1"/>
    <col min="14361" max="14361" width="6.42578125" customWidth="1"/>
    <col min="14362" max="14363" width="5.7109375" customWidth="1"/>
    <col min="14593" max="14593" width="7.85546875" customWidth="1"/>
    <col min="14594" max="14594" width="5.7109375" customWidth="1"/>
    <col min="14595" max="14595" width="7" customWidth="1"/>
    <col min="14596" max="14597" width="5.7109375" customWidth="1"/>
    <col min="14598" max="14598" width="6.7109375" customWidth="1"/>
    <col min="14599" max="14603" width="5.7109375" customWidth="1"/>
    <col min="14604" max="14604" width="7.5703125" customWidth="1"/>
    <col min="14605" max="14605" width="5.7109375" customWidth="1"/>
    <col min="14606" max="14607" width="7" customWidth="1"/>
    <col min="14608" max="14608" width="7.28515625" customWidth="1"/>
    <col min="14609" max="14612" width="5.7109375" customWidth="1"/>
    <col min="14613" max="14613" width="7" customWidth="1"/>
    <col min="14614" max="14616" width="5.7109375" customWidth="1"/>
    <col min="14617" max="14617" width="6.42578125" customWidth="1"/>
    <col min="14618" max="14619" width="5.7109375" customWidth="1"/>
    <col min="14849" max="14849" width="7.85546875" customWidth="1"/>
    <col min="14850" max="14850" width="5.7109375" customWidth="1"/>
    <col min="14851" max="14851" width="7" customWidth="1"/>
    <col min="14852" max="14853" width="5.7109375" customWidth="1"/>
    <col min="14854" max="14854" width="6.7109375" customWidth="1"/>
    <col min="14855" max="14859" width="5.7109375" customWidth="1"/>
    <col min="14860" max="14860" width="7.5703125" customWidth="1"/>
    <col min="14861" max="14861" width="5.7109375" customWidth="1"/>
    <col min="14862" max="14863" width="7" customWidth="1"/>
    <col min="14864" max="14864" width="7.28515625" customWidth="1"/>
    <col min="14865" max="14868" width="5.7109375" customWidth="1"/>
    <col min="14869" max="14869" width="7" customWidth="1"/>
    <col min="14870" max="14872" width="5.7109375" customWidth="1"/>
    <col min="14873" max="14873" width="6.42578125" customWidth="1"/>
    <col min="14874" max="14875" width="5.7109375" customWidth="1"/>
    <col min="15105" max="15105" width="7.85546875" customWidth="1"/>
    <col min="15106" max="15106" width="5.7109375" customWidth="1"/>
    <col min="15107" max="15107" width="7" customWidth="1"/>
    <col min="15108" max="15109" width="5.7109375" customWidth="1"/>
    <col min="15110" max="15110" width="6.7109375" customWidth="1"/>
    <col min="15111" max="15115" width="5.7109375" customWidth="1"/>
    <col min="15116" max="15116" width="7.5703125" customWidth="1"/>
    <col min="15117" max="15117" width="5.7109375" customWidth="1"/>
    <col min="15118" max="15119" width="7" customWidth="1"/>
    <col min="15120" max="15120" width="7.28515625" customWidth="1"/>
    <col min="15121" max="15124" width="5.7109375" customWidth="1"/>
    <col min="15125" max="15125" width="7" customWidth="1"/>
    <col min="15126" max="15128" width="5.7109375" customWidth="1"/>
    <col min="15129" max="15129" width="6.42578125" customWidth="1"/>
    <col min="15130" max="15131" width="5.7109375" customWidth="1"/>
    <col min="15361" max="15361" width="7.85546875" customWidth="1"/>
    <col min="15362" max="15362" width="5.7109375" customWidth="1"/>
    <col min="15363" max="15363" width="7" customWidth="1"/>
    <col min="15364" max="15365" width="5.7109375" customWidth="1"/>
    <col min="15366" max="15366" width="6.7109375" customWidth="1"/>
    <col min="15367" max="15371" width="5.7109375" customWidth="1"/>
    <col min="15372" max="15372" width="7.5703125" customWidth="1"/>
    <col min="15373" max="15373" width="5.7109375" customWidth="1"/>
    <col min="15374" max="15375" width="7" customWidth="1"/>
    <col min="15376" max="15376" width="7.28515625" customWidth="1"/>
    <col min="15377" max="15380" width="5.7109375" customWidth="1"/>
    <col min="15381" max="15381" width="7" customWidth="1"/>
    <col min="15382" max="15384" width="5.7109375" customWidth="1"/>
    <col min="15385" max="15385" width="6.42578125" customWidth="1"/>
    <col min="15386" max="15387" width="5.7109375" customWidth="1"/>
    <col min="15617" max="15617" width="7.85546875" customWidth="1"/>
    <col min="15618" max="15618" width="5.7109375" customWidth="1"/>
    <col min="15619" max="15619" width="7" customWidth="1"/>
    <col min="15620" max="15621" width="5.7109375" customWidth="1"/>
    <col min="15622" max="15622" width="6.7109375" customWidth="1"/>
    <col min="15623" max="15627" width="5.7109375" customWidth="1"/>
    <col min="15628" max="15628" width="7.5703125" customWidth="1"/>
    <col min="15629" max="15629" width="5.7109375" customWidth="1"/>
    <col min="15630" max="15631" width="7" customWidth="1"/>
    <col min="15632" max="15632" width="7.28515625" customWidth="1"/>
    <col min="15633" max="15636" width="5.7109375" customWidth="1"/>
    <col min="15637" max="15637" width="7" customWidth="1"/>
    <col min="15638" max="15640" width="5.7109375" customWidth="1"/>
    <col min="15641" max="15641" width="6.42578125" customWidth="1"/>
    <col min="15642" max="15643" width="5.7109375" customWidth="1"/>
    <col min="15873" max="15873" width="7.85546875" customWidth="1"/>
    <col min="15874" max="15874" width="5.7109375" customWidth="1"/>
    <col min="15875" max="15875" width="7" customWidth="1"/>
    <col min="15876" max="15877" width="5.7109375" customWidth="1"/>
    <col min="15878" max="15878" width="6.7109375" customWidth="1"/>
    <col min="15879" max="15883" width="5.7109375" customWidth="1"/>
    <col min="15884" max="15884" width="7.5703125" customWidth="1"/>
    <col min="15885" max="15885" width="5.7109375" customWidth="1"/>
    <col min="15886" max="15887" width="7" customWidth="1"/>
    <col min="15888" max="15888" width="7.28515625" customWidth="1"/>
    <col min="15889" max="15892" width="5.7109375" customWidth="1"/>
    <col min="15893" max="15893" width="7" customWidth="1"/>
    <col min="15894" max="15896" width="5.7109375" customWidth="1"/>
    <col min="15897" max="15897" width="6.42578125" customWidth="1"/>
    <col min="15898" max="15899" width="5.7109375" customWidth="1"/>
    <col min="16129" max="16129" width="7.85546875" customWidth="1"/>
    <col min="16130" max="16130" width="5.7109375" customWidth="1"/>
    <col min="16131" max="16131" width="7" customWidth="1"/>
    <col min="16132" max="16133" width="5.7109375" customWidth="1"/>
    <col min="16134" max="16134" width="6.7109375" customWidth="1"/>
    <col min="16135" max="16139" width="5.7109375" customWidth="1"/>
    <col min="16140" max="16140" width="7.5703125" customWidth="1"/>
    <col min="16141" max="16141" width="5.7109375" customWidth="1"/>
    <col min="16142" max="16143" width="7" customWidth="1"/>
    <col min="16144" max="16144" width="7.28515625" customWidth="1"/>
    <col min="16145" max="16148" width="5.7109375" customWidth="1"/>
    <col min="16149" max="16149" width="7" customWidth="1"/>
    <col min="16150" max="16152" width="5.7109375" customWidth="1"/>
    <col min="16153" max="16153" width="6.42578125" customWidth="1"/>
    <col min="16154" max="16155" width="5.7109375" customWidth="1"/>
  </cols>
  <sheetData>
    <row r="1" spans="1:25" x14ac:dyDescent="0.25">
      <c r="A1" s="179" t="s">
        <v>456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spans="1:25" x14ac:dyDescent="0.25">
      <c r="A2" s="179" t="s">
        <v>276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spans="1:25" ht="15.75" thickBot="1" x14ac:dyDescent="0.3"/>
    <row r="4" spans="1:25" ht="35.25" thickTop="1" thickBot="1" x14ac:dyDescent="0.3">
      <c r="A4" s="16" t="s">
        <v>277</v>
      </c>
      <c r="B4" s="173" t="s">
        <v>457</v>
      </c>
      <c r="C4" s="173"/>
      <c r="D4" s="173"/>
      <c r="E4" s="173" t="s">
        <v>458</v>
      </c>
      <c r="F4" s="173"/>
      <c r="G4" s="173"/>
      <c r="H4" s="173" t="s">
        <v>459</v>
      </c>
      <c r="I4" s="173"/>
      <c r="J4" s="173"/>
      <c r="K4" s="173" t="s">
        <v>460</v>
      </c>
      <c r="L4" s="173"/>
      <c r="M4" s="173"/>
      <c r="N4" s="173" t="s">
        <v>461</v>
      </c>
      <c r="O4" s="173"/>
      <c r="P4" s="173"/>
      <c r="Q4" s="173" t="s">
        <v>495</v>
      </c>
      <c r="R4" s="173"/>
      <c r="S4" s="173"/>
      <c r="T4" s="173" t="s">
        <v>463</v>
      </c>
      <c r="U4" s="173"/>
      <c r="V4" s="173"/>
      <c r="W4" s="85"/>
      <c r="X4" s="86"/>
      <c r="Y4" s="86"/>
    </row>
    <row r="5" spans="1:25" ht="16.5" thickTop="1" thickBot="1" x14ac:dyDescent="0.3">
      <c r="A5" s="82" t="s">
        <v>283</v>
      </c>
      <c r="B5" s="18" t="s">
        <v>284</v>
      </c>
      <c r="C5" s="18" t="s">
        <v>285</v>
      </c>
      <c r="D5" s="18" t="s">
        <v>286</v>
      </c>
      <c r="E5" s="18" t="s">
        <v>284</v>
      </c>
      <c r="F5" s="18" t="s">
        <v>285</v>
      </c>
      <c r="G5" s="18" t="s">
        <v>286</v>
      </c>
      <c r="H5" s="18" t="s">
        <v>284</v>
      </c>
      <c r="I5" s="18" t="s">
        <v>285</v>
      </c>
      <c r="J5" s="18" t="s">
        <v>286</v>
      </c>
      <c r="K5" s="18" t="s">
        <v>284</v>
      </c>
      <c r="L5" s="18" t="s">
        <v>285</v>
      </c>
      <c r="M5" s="18" t="s">
        <v>286</v>
      </c>
      <c r="N5" s="18" t="s">
        <v>284</v>
      </c>
      <c r="O5" s="18" t="s">
        <v>285</v>
      </c>
      <c r="P5" s="82" t="s">
        <v>286</v>
      </c>
      <c r="Q5" s="18" t="s">
        <v>284</v>
      </c>
      <c r="R5" s="18" t="s">
        <v>285</v>
      </c>
      <c r="S5" s="18" t="s">
        <v>286</v>
      </c>
      <c r="T5" s="18" t="s">
        <v>284</v>
      </c>
      <c r="U5" s="18" t="s">
        <v>285</v>
      </c>
      <c r="V5" s="82" t="s">
        <v>286</v>
      </c>
      <c r="W5" s="42"/>
      <c r="X5" s="33"/>
      <c r="Y5" s="83"/>
    </row>
    <row r="6" spans="1:25" ht="15.75" thickTop="1" x14ac:dyDescent="0.25">
      <c r="A6" s="180" t="s">
        <v>287</v>
      </c>
      <c r="C6" s="87"/>
      <c r="D6" s="87">
        <v>2.2999999999999998</v>
      </c>
      <c r="E6" s="87"/>
      <c r="F6" s="87"/>
      <c r="G6" s="87">
        <v>5</v>
      </c>
      <c r="H6" s="87"/>
      <c r="I6" s="87"/>
      <c r="J6" s="87">
        <v>11.55</v>
      </c>
      <c r="K6" s="87"/>
      <c r="L6" s="87"/>
      <c r="M6" s="87">
        <v>19</v>
      </c>
      <c r="N6" s="87"/>
      <c r="O6" s="87"/>
      <c r="P6" s="87">
        <v>39.25</v>
      </c>
      <c r="Q6" s="87"/>
      <c r="R6" s="87"/>
      <c r="S6" s="87"/>
      <c r="T6" s="87"/>
      <c r="U6" s="87"/>
      <c r="V6" s="88">
        <v>30.35</v>
      </c>
      <c r="W6" s="89"/>
      <c r="X6" s="40"/>
      <c r="Y6" s="40"/>
    </row>
    <row r="7" spans="1:25" ht="15.75" thickBot="1" x14ac:dyDescent="0.3">
      <c r="A7" s="178"/>
      <c r="B7" s="90"/>
      <c r="C7" s="90"/>
      <c r="D7" s="90">
        <v>2.5499999999999998</v>
      </c>
      <c r="E7" s="90"/>
      <c r="F7" s="90"/>
      <c r="G7" s="90">
        <v>5.58</v>
      </c>
      <c r="H7" s="90"/>
      <c r="I7" s="90"/>
      <c r="J7" s="90">
        <v>11.22</v>
      </c>
      <c r="K7" s="90"/>
      <c r="L7" s="90"/>
      <c r="M7" s="90">
        <v>19.579999999999998</v>
      </c>
      <c r="N7" s="90"/>
      <c r="O7" s="90"/>
      <c r="P7" s="90">
        <v>43</v>
      </c>
      <c r="Q7" s="90"/>
      <c r="R7" s="90"/>
      <c r="S7" s="90"/>
      <c r="T7" s="90"/>
      <c r="U7" s="90"/>
      <c r="V7" s="91">
        <v>31.54</v>
      </c>
      <c r="W7" s="89"/>
      <c r="X7" s="40"/>
      <c r="Y7" s="40"/>
    </row>
    <row r="8" spans="1:25" ht="15.75" thickTop="1" x14ac:dyDescent="0.25">
      <c r="A8" s="177" t="s">
        <v>289</v>
      </c>
      <c r="B8" s="87">
        <v>2.12</v>
      </c>
      <c r="C8" s="92"/>
      <c r="D8" s="92">
        <v>2.2999999999999998</v>
      </c>
      <c r="E8" s="92">
        <v>4.4000000000000004</v>
      </c>
      <c r="F8" s="92"/>
      <c r="G8" s="92">
        <v>5</v>
      </c>
      <c r="H8" s="92"/>
      <c r="I8" s="92"/>
      <c r="J8" s="92">
        <v>11.55</v>
      </c>
      <c r="K8" s="92">
        <v>17.2</v>
      </c>
      <c r="L8" s="92"/>
      <c r="M8" s="92">
        <v>19</v>
      </c>
      <c r="N8" s="92">
        <v>38.4</v>
      </c>
      <c r="O8" s="92"/>
      <c r="P8" s="92">
        <v>39.25</v>
      </c>
      <c r="Q8" s="92">
        <v>11.3</v>
      </c>
      <c r="R8" s="92"/>
      <c r="S8" s="92">
        <v>11.45</v>
      </c>
      <c r="T8" s="92">
        <v>30</v>
      </c>
      <c r="U8" s="92"/>
      <c r="V8" s="93">
        <v>30.35</v>
      </c>
      <c r="W8" s="89"/>
      <c r="X8" s="40"/>
      <c r="Y8" s="40"/>
    </row>
    <row r="9" spans="1:25" ht="15.75" thickBot="1" x14ac:dyDescent="0.3">
      <c r="A9" s="178"/>
      <c r="B9" s="90"/>
      <c r="C9" s="90">
        <v>2.2599999999999998</v>
      </c>
      <c r="D9" s="90">
        <v>2.5499999999999998</v>
      </c>
      <c r="E9" s="90"/>
      <c r="F9" s="90" t="s">
        <v>496</v>
      </c>
      <c r="G9" s="90">
        <v>5.58</v>
      </c>
      <c r="H9" s="90"/>
      <c r="I9" s="90"/>
      <c r="J9" s="90">
        <v>11.22</v>
      </c>
      <c r="K9" s="90"/>
      <c r="L9" s="90" t="s">
        <v>497</v>
      </c>
      <c r="M9" s="90">
        <v>19.579999999999998</v>
      </c>
      <c r="N9" s="90"/>
      <c r="O9" s="90" t="s">
        <v>498</v>
      </c>
      <c r="P9" s="95">
        <v>43</v>
      </c>
      <c r="Q9" s="90"/>
      <c r="R9" s="90"/>
      <c r="S9" s="90">
        <v>12.24</v>
      </c>
      <c r="T9" s="90"/>
      <c r="U9" s="90"/>
      <c r="V9" s="91">
        <v>31.54</v>
      </c>
      <c r="W9" s="89"/>
      <c r="X9" s="40"/>
      <c r="Y9" s="40"/>
    </row>
    <row r="10" spans="1:25" x14ac:dyDescent="0.25">
      <c r="A10" s="177" t="s">
        <v>292</v>
      </c>
      <c r="B10" s="92">
        <v>2.16</v>
      </c>
      <c r="C10" s="92"/>
      <c r="D10" s="92">
        <v>2.4</v>
      </c>
      <c r="E10" s="92">
        <v>4.55</v>
      </c>
      <c r="F10" s="92"/>
      <c r="G10" s="92">
        <v>5.0999999999999996</v>
      </c>
      <c r="H10" s="92"/>
      <c r="I10" s="92"/>
      <c r="J10" s="92">
        <v>11.3</v>
      </c>
      <c r="K10" s="92">
        <v>18</v>
      </c>
      <c r="L10" s="92"/>
      <c r="M10" s="92">
        <v>19</v>
      </c>
      <c r="N10" s="92">
        <v>40</v>
      </c>
      <c r="O10" s="92"/>
      <c r="P10" s="92">
        <v>40.5</v>
      </c>
      <c r="Q10" s="92">
        <v>12.3</v>
      </c>
      <c r="R10" s="92"/>
      <c r="S10" s="92">
        <v>12.45</v>
      </c>
      <c r="T10" s="92">
        <v>31</v>
      </c>
      <c r="U10" s="92"/>
      <c r="V10" s="93">
        <v>31.35</v>
      </c>
      <c r="W10" s="89"/>
      <c r="X10" s="40"/>
      <c r="Y10" s="40"/>
    </row>
    <row r="11" spans="1:25" ht="15.75" thickBot="1" x14ac:dyDescent="0.3">
      <c r="A11" s="178"/>
      <c r="B11" s="90"/>
      <c r="C11" s="90" t="s">
        <v>499</v>
      </c>
      <c r="D11" s="90">
        <v>2.58</v>
      </c>
      <c r="E11" s="90"/>
      <c r="F11" s="90" t="s">
        <v>500</v>
      </c>
      <c r="G11" s="90">
        <v>5.2</v>
      </c>
      <c r="H11" s="90"/>
      <c r="I11" s="90"/>
      <c r="J11" s="90">
        <v>11.58</v>
      </c>
      <c r="K11" s="90"/>
      <c r="L11" s="90" t="s">
        <v>501</v>
      </c>
      <c r="M11" s="90">
        <v>20</v>
      </c>
      <c r="N11" s="90"/>
      <c r="O11" s="90" t="s">
        <v>502</v>
      </c>
      <c r="P11" s="90">
        <v>43.15</v>
      </c>
      <c r="Q11" s="90"/>
      <c r="R11" s="90"/>
      <c r="S11" s="90">
        <v>13.26</v>
      </c>
      <c r="T11" s="90"/>
      <c r="U11" s="90"/>
      <c r="V11" s="91">
        <v>32.57</v>
      </c>
      <c r="W11" s="89"/>
      <c r="X11" s="40"/>
      <c r="Y11" s="40"/>
    </row>
    <row r="12" spans="1:25" x14ac:dyDescent="0.25">
      <c r="A12" s="177" t="s">
        <v>295</v>
      </c>
      <c r="B12" s="92">
        <v>2.25</v>
      </c>
      <c r="C12" s="92"/>
      <c r="D12" s="92">
        <v>2.4</v>
      </c>
      <c r="E12" s="92">
        <v>5.2</v>
      </c>
      <c r="F12" s="92"/>
      <c r="G12" s="92">
        <v>5.38</v>
      </c>
      <c r="H12" s="92"/>
      <c r="I12" s="92"/>
      <c r="J12" s="92">
        <v>12.3</v>
      </c>
      <c r="K12" s="92">
        <v>18.45</v>
      </c>
      <c r="L12" s="92"/>
      <c r="M12" s="92">
        <v>19</v>
      </c>
      <c r="N12" s="92">
        <v>41.4</v>
      </c>
      <c r="O12" s="92"/>
      <c r="P12" s="94">
        <v>42.3</v>
      </c>
      <c r="Q12" s="92">
        <v>13.3</v>
      </c>
      <c r="R12" s="92"/>
      <c r="S12" s="92">
        <v>13.45</v>
      </c>
      <c r="T12" s="92">
        <v>32</v>
      </c>
      <c r="U12" s="92"/>
      <c r="V12" s="93">
        <v>32.4</v>
      </c>
      <c r="W12" s="89"/>
      <c r="X12" s="40"/>
      <c r="Y12" s="40"/>
    </row>
    <row r="13" spans="1:25" ht="15.75" thickBot="1" x14ac:dyDescent="0.3">
      <c r="A13" s="178"/>
      <c r="B13" s="90"/>
      <c r="C13" s="90" t="s">
        <v>503</v>
      </c>
      <c r="D13" s="90">
        <v>2.58</v>
      </c>
      <c r="E13" s="90"/>
      <c r="F13" s="90" t="s">
        <v>504</v>
      </c>
      <c r="G13" s="90">
        <v>5.5</v>
      </c>
      <c r="H13" s="90"/>
      <c r="I13" s="90"/>
      <c r="J13" s="90">
        <v>13</v>
      </c>
      <c r="K13" s="90"/>
      <c r="L13" s="90" t="s">
        <v>505</v>
      </c>
      <c r="M13" s="90">
        <v>20.58</v>
      </c>
      <c r="N13" s="90"/>
      <c r="O13" s="90" t="s">
        <v>506</v>
      </c>
      <c r="P13" s="90">
        <v>43.45</v>
      </c>
      <c r="Q13" s="90"/>
      <c r="R13" s="90"/>
      <c r="S13" s="90">
        <v>14.29</v>
      </c>
      <c r="T13" s="90"/>
      <c r="U13" s="90" t="s">
        <v>507</v>
      </c>
      <c r="V13" s="91">
        <v>35.299999999999997</v>
      </c>
      <c r="W13" s="89"/>
      <c r="X13" s="40"/>
      <c r="Y13" s="40"/>
    </row>
    <row r="14" spans="1:25" x14ac:dyDescent="0.25">
      <c r="A14" s="177" t="s">
        <v>298</v>
      </c>
      <c r="B14" s="92">
        <v>2.35</v>
      </c>
      <c r="C14" s="92"/>
      <c r="D14" s="92">
        <v>2.4</v>
      </c>
      <c r="E14" s="92">
        <v>5.3</v>
      </c>
      <c r="F14" s="92"/>
      <c r="G14" s="92">
        <v>5.39</v>
      </c>
      <c r="H14" s="92"/>
      <c r="I14" s="92"/>
      <c r="J14" s="92">
        <v>12.5</v>
      </c>
      <c r="K14" s="92">
        <v>20.149999999999999</v>
      </c>
      <c r="L14" s="92"/>
      <c r="M14" s="92">
        <v>20</v>
      </c>
      <c r="N14" s="92">
        <v>43.4</v>
      </c>
      <c r="O14" s="92"/>
      <c r="P14" s="92">
        <v>44.3</v>
      </c>
      <c r="Q14" s="92">
        <v>14.3</v>
      </c>
      <c r="R14" s="92"/>
      <c r="S14" s="92">
        <v>14.45</v>
      </c>
      <c r="T14" s="92">
        <v>33</v>
      </c>
      <c r="U14" s="92"/>
      <c r="V14" s="93">
        <v>33.4</v>
      </c>
      <c r="W14" s="89"/>
      <c r="X14" s="40"/>
      <c r="Y14" s="40"/>
    </row>
    <row r="15" spans="1:25" ht="15.75" thickBot="1" x14ac:dyDescent="0.3">
      <c r="A15" s="178"/>
      <c r="B15" s="90"/>
      <c r="C15" s="90" t="s">
        <v>508</v>
      </c>
      <c r="D15" s="90">
        <v>3</v>
      </c>
      <c r="E15" s="90"/>
      <c r="F15" s="90" t="s">
        <v>509</v>
      </c>
      <c r="G15" s="90">
        <v>6.2</v>
      </c>
      <c r="H15" s="90"/>
      <c r="I15" s="90"/>
      <c r="J15" s="90">
        <v>13.21</v>
      </c>
      <c r="K15" s="90"/>
      <c r="L15" s="90" t="s">
        <v>510</v>
      </c>
      <c r="M15" s="90">
        <v>21.58</v>
      </c>
      <c r="N15" s="90"/>
      <c r="O15" s="90" t="s">
        <v>511</v>
      </c>
      <c r="P15" s="90">
        <v>47.52</v>
      </c>
      <c r="Q15" s="90"/>
      <c r="R15" s="90"/>
      <c r="S15" s="90">
        <v>15.32</v>
      </c>
      <c r="T15" s="90"/>
      <c r="U15" s="90" t="s">
        <v>512</v>
      </c>
      <c r="V15" s="91">
        <v>36.07</v>
      </c>
      <c r="W15" s="89"/>
      <c r="X15" s="40"/>
      <c r="Y15" s="40"/>
    </row>
    <row r="16" spans="1:25" x14ac:dyDescent="0.25">
      <c r="A16" s="177" t="s">
        <v>301</v>
      </c>
      <c r="B16" s="92">
        <v>2.4500000000000002</v>
      </c>
      <c r="C16" s="92"/>
      <c r="D16" s="92">
        <v>2.54</v>
      </c>
      <c r="E16" s="92">
        <v>5.45</v>
      </c>
      <c r="F16" s="92"/>
      <c r="G16" s="92">
        <v>5.5</v>
      </c>
      <c r="H16" s="92"/>
      <c r="I16" s="92"/>
      <c r="J16" s="92">
        <v>13.25</v>
      </c>
      <c r="K16" s="92">
        <v>20.45</v>
      </c>
      <c r="L16" s="92"/>
      <c r="M16" s="92">
        <v>20.09</v>
      </c>
      <c r="N16" s="92">
        <v>45.3</v>
      </c>
      <c r="O16" s="92"/>
      <c r="P16" s="92">
        <v>46.25</v>
      </c>
      <c r="Q16" s="92">
        <v>15.3</v>
      </c>
      <c r="R16" s="92"/>
      <c r="S16" s="92">
        <v>15.5</v>
      </c>
      <c r="T16" s="92">
        <v>34</v>
      </c>
      <c r="U16" s="92"/>
      <c r="V16" s="93">
        <v>34.4</v>
      </c>
      <c r="W16" s="89"/>
      <c r="X16" s="40"/>
      <c r="Y16" s="40"/>
    </row>
    <row r="17" spans="1:25" ht="15.75" thickBot="1" x14ac:dyDescent="0.3">
      <c r="A17" s="178"/>
      <c r="B17" s="90"/>
      <c r="C17" s="90" t="s">
        <v>513</v>
      </c>
      <c r="D17" s="90">
        <v>3.2</v>
      </c>
      <c r="E17" s="90"/>
      <c r="F17" s="90" t="s">
        <v>514</v>
      </c>
      <c r="G17" s="90">
        <v>6.5</v>
      </c>
      <c r="H17" s="90"/>
      <c r="I17" s="90"/>
      <c r="J17" s="90">
        <v>13.58</v>
      </c>
      <c r="K17" s="90"/>
      <c r="L17" s="90">
        <v>19.52</v>
      </c>
      <c r="M17" s="90">
        <v>22.5</v>
      </c>
      <c r="N17" s="90"/>
      <c r="O17" s="90" t="s">
        <v>515</v>
      </c>
      <c r="P17" s="90">
        <v>49.59</v>
      </c>
      <c r="Q17" s="90"/>
      <c r="R17" s="90"/>
      <c r="S17" s="90">
        <v>16.41</v>
      </c>
      <c r="T17" s="90"/>
      <c r="U17" s="90" t="s">
        <v>516</v>
      </c>
      <c r="V17" s="91">
        <v>36.1</v>
      </c>
      <c r="W17" s="89"/>
      <c r="X17" s="40"/>
      <c r="Y17" s="40"/>
    </row>
    <row r="18" spans="1:25" x14ac:dyDescent="0.25">
      <c r="A18" s="177" t="s">
        <v>304</v>
      </c>
      <c r="B18" s="92">
        <v>2.5499999999999998</v>
      </c>
      <c r="C18" s="92"/>
      <c r="D18" s="92">
        <v>3.1</v>
      </c>
      <c r="E18" s="92">
        <v>6.2</v>
      </c>
      <c r="F18" s="92"/>
      <c r="G18" s="92">
        <v>6.5</v>
      </c>
      <c r="H18" s="92"/>
      <c r="I18" s="92"/>
      <c r="J18" s="92">
        <v>15</v>
      </c>
      <c r="K18" s="92">
        <v>23</v>
      </c>
      <c r="L18" s="92"/>
      <c r="M18" s="92">
        <v>22.5</v>
      </c>
      <c r="N18" s="92">
        <v>48</v>
      </c>
      <c r="O18" s="92"/>
      <c r="P18" s="92">
        <v>49</v>
      </c>
      <c r="Q18" s="92">
        <v>10.3</v>
      </c>
      <c r="R18" s="92"/>
      <c r="S18" s="92">
        <v>10.45</v>
      </c>
      <c r="T18" s="92">
        <v>35</v>
      </c>
      <c r="U18" s="92"/>
      <c r="V18" s="93">
        <v>35.4</v>
      </c>
      <c r="W18" s="89"/>
      <c r="X18" s="40"/>
      <c r="Y18" s="40"/>
    </row>
    <row r="19" spans="1:25" ht="15.75" thickBot="1" x14ac:dyDescent="0.3">
      <c r="A19" s="178"/>
      <c r="B19" s="90"/>
      <c r="C19" s="90" t="s">
        <v>517</v>
      </c>
      <c r="D19" s="90">
        <v>3.25</v>
      </c>
      <c r="E19" s="90"/>
      <c r="F19" s="90" t="s">
        <v>518</v>
      </c>
      <c r="G19" s="90">
        <v>7.29</v>
      </c>
      <c r="H19" s="90"/>
      <c r="I19" s="90"/>
      <c r="J19" s="90">
        <v>15.36</v>
      </c>
      <c r="K19" s="90"/>
      <c r="L19" s="90" t="s">
        <v>519</v>
      </c>
      <c r="M19" s="90">
        <v>25.45</v>
      </c>
      <c r="N19" s="90"/>
      <c r="O19" s="90" t="s">
        <v>520</v>
      </c>
      <c r="P19" s="90">
        <v>52.43</v>
      </c>
      <c r="Q19" s="90"/>
      <c r="R19" s="90"/>
      <c r="S19" s="90">
        <v>11.2</v>
      </c>
      <c r="T19" s="90"/>
      <c r="U19" s="90"/>
      <c r="V19" s="91">
        <v>37.119999999999997</v>
      </c>
      <c r="W19" s="89"/>
      <c r="X19" s="40"/>
      <c r="Y19" s="40"/>
    </row>
    <row r="20" spans="1:25" x14ac:dyDescent="0.25">
      <c r="A20" s="177" t="s">
        <v>307</v>
      </c>
      <c r="B20" s="92">
        <v>3.15</v>
      </c>
      <c r="C20" s="92"/>
      <c r="D20" s="92">
        <v>3.25</v>
      </c>
      <c r="E20" s="92">
        <v>7.2</v>
      </c>
      <c r="F20" s="92"/>
      <c r="G20" s="92">
        <v>7.35</v>
      </c>
      <c r="H20" s="92"/>
      <c r="I20" s="92"/>
      <c r="J20" s="92">
        <v>17.149999999999999</v>
      </c>
      <c r="K20" s="92">
        <v>25</v>
      </c>
      <c r="L20" s="92"/>
      <c r="M20" s="92">
        <v>24.5</v>
      </c>
      <c r="N20" s="92">
        <v>55.3</v>
      </c>
      <c r="O20" s="92"/>
      <c r="P20" s="92">
        <v>56.35</v>
      </c>
      <c r="Q20" s="92">
        <v>11.4</v>
      </c>
      <c r="R20" s="92"/>
      <c r="S20" s="92">
        <v>11.55</v>
      </c>
      <c r="T20" s="92">
        <v>37</v>
      </c>
      <c r="U20" s="92"/>
      <c r="V20" s="93">
        <v>37.450000000000003</v>
      </c>
      <c r="W20" s="89"/>
      <c r="X20" s="40"/>
      <c r="Y20" s="40"/>
    </row>
    <row r="21" spans="1:25" ht="15.75" thickBot="1" x14ac:dyDescent="0.3">
      <c r="A21" s="178"/>
      <c r="B21" s="90"/>
      <c r="C21" s="90" t="s">
        <v>521</v>
      </c>
      <c r="D21" s="90">
        <v>3.55</v>
      </c>
      <c r="E21" s="90"/>
      <c r="F21" s="90" t="s">
        <v>522</v>
      </c>
      <c r="G21" s="90">
        <v>8</v>
      </c>
      <c r="H21" s="90"/>
      <c r="I21" s="90"/>
      <c r="J21" s="90">
        <v>17.57</v>
      </c>
      <c r="K21" s="90"/>
      <c r="L21" s="90" t="s">
        <v>523</v>
      </c>
      <c r="M21" s="90">
        <v>26</v>
      </c>
      <c r="N21" s="90"/>
      <c r="O21" s="90" t="s">
        <v>524</v>
      </c>
      <c r="P21" s="90">
        <v>59.42</v>
      </c>
      <c r="Q21" s="90"/>
      <c r="R21" s="90"/>
      <c r="S21" s="90">
        <v>12.33</v>
      </c>
      <c r="T21" s="90"/>
      <c r="U21" s="90"/>
      <c r="V21" s="91">
        <v>41</v>
      </c>
      <c r="W21" s="89"/>
      <c r="X21" s="40"/>
      <c r="Y21" s="40"/>
    </row>
    <row r="22" spans="1:25" x14ac:dyDescent="0.25">
      <c r="A22" s="177" t="s">
        <v>309</v>
      </c>
      <c r="B22" s="92">
        <v>3.35</v>
      </c>
      <c r="C22" s="92"/>
      <c r="D22" s="92">
        <v>3.45</v>
      </c>
      <c r="E22" s="92">
        <v>8</v>
      </c>
      <c r="F22" s="92"/>
      <c r="G22" s="92">
        <v>8.1999999999999993</v>
      </c>
      <c r="H22" s="92"/>
      <c r="I22" s="92"/>
      <c r="J22" s="92">
        <v>18.45</v>
      </c>
      <c r="K22" s="92">
        <v>28</v>
      </c>
      <c r="L22" s="92"/>
      <c r="M22" s="92">
        <v>24.5</v>
      </c>
      <c r="N22" s="92" t="s">
        <v>525</v>
      </c>
      <c r="O22" s="92"/>
      <c r="P22" s="92" t="s">
        <v>526</v>
      </c>
      <c r="Q22" s="92">
        <v>13.3</v>
      </c>
      <c r="R22" s="92"/>
      <c r="S22" s="92">
        <v>13.45</v>
      </c>
      <c r="T22" s="92">
        <v>40</v>
      </c>
      <c r="U22" s="92"/>
      <c r="V22" s="93">
        <v>40.5</v>
      </c>
      <c r="W22" s="89"/>
      <c r="X22" s="40"/>
      <c r="Y22" s="40"/>
    </row>
    <row r="23" spans="1:25" ht="15.75" thickBot="1" x14ac:dyDescent="0.3">
      <c r="A23" s="178"/>
      <c r="B23" s="90"/>
      <c r="C23" s="90" t="s">
        <v>527</v>
      </c>
      <c r="D23" s="90">
        <v>3.58</v>
      </c>
      <c r="E23" s="90"/>
      <c r="F23" s="90" t="s">
        <v>528</v>
      </c>
      <c r="G23" s="90">
        <v>8.4</v>
      </c>
      <c r="H23" s="90"/>
      <c r="I23" s="90"/>
      <c r="J23" s="90">
        <v>19.3</v>
      </c>
      <c r="K23" s="90"/>
      <c r="L23" s="90" t="s">
        <v>529</v>
      </c>
      <c r="M23" s="90">
        <v>26.3</v>
      </c>
      <c r="N23" s="90"/>
      <c r="O23" s="90"/>
      <c r="P23" s="90" t="s">
        <v>530</v>
      </c>
      <c r="Q23" s="90"/>
      <c r="R23" s="90"/>
      <c r="S23" s="90">
        <v>14.29</v>
      </c>
      <c r="T23" s="90"/>
      <c r="U23" s="90"/>
      <c r="V23" s="91">
        <v>42.35</v>
      </c>
      <c r="W23" s="89"/>
      <c r="X23" s="40"/>
      <c r="Y23" s="40"/>
    </row>
    <row r="24" spans="1:25" x14ac:dyDescent="0.25">
      <c r="A24" s="177" t="s">
        <v>311</v>
      </c>
      <c r="B24" s="92">
        <v>4</v>
      </c>
      <c r="C24" s="92"/>
      <c r="D24" s="92">
        <v>4.09</v>
      </c>
      <c r="E24" s="92">
        <v>8.4</v>
      </c>
      <c r="F24" s="92"/>
      <c r="G24" s="92">
        <v>8.5500000000000007</v>
      </c>
      <c r="H24" s="92"/>
      <c r="I24" s="92"/>
      <c r="J24" s="92">
        <v>20.3</v>
      </c>
      <c r="K24" s="92">
        <v>31</v>
      </c>
      <c r="L24" s="92"/>
      <c r="M24" s="92">
        <v>31.4</v>
      </c>
      <c r="N24" s="92" t="s">
        <v>531</v>
      </c>
      <c r="O24" s="92"/>
      <c r="P24" s="92" t="s">
        <v>291</v>
      </c>
      <c r="Q24" s="92">
        <v>15.3</v>
      </c>
      <c r="R24" s="92"/>
      <c r="S24" s="92">
        <v>15.5</v>
      </c>
      <c r="T24" s="92">
        <v>45</v>
      </c>
      <c r="U24" s="92"/>
      <c r="V24" s="93">
        <v>45.55</v>
      </c>
      <c r="W24" s="89"/>
      <c r="X24" s="40"/>
      <c r="Y24" s="40"/>
    </row>
    <row r="25" spans="1:25" ht="15.75" thickBot="1" x14ac:dyDescent="0.3">
      <c r="A25" s="178"/>
      <c r="B25" s="90"/>
      <c r="C25" s="90"/>
      <c r="D25" s="90">
        <v>4.3</v>
      </c>
      <c r="E25" s="90"/>
      <c r="F25" s="90"/>
      <c r="G25" s="90">
        <v>9.19</v>
      </c>
      <c r="H25" s="90"/>
      <c r="I25" s="90"/>
      <c r="J25" s="90">
        <v>21.2</v>
      </c>
      <c r="K25" s="90"/>
      <c r="L25" s="90"/>
      <c r="M25" s="90">
        <v>33.200000000000003</v>
      </c>
      <c r="N25" s="90" t="s">
        <v>532</v>
      </c>
      <c r="O25" s="90"/>
      <c r="P25" s="90" t="s">
        <v>533</v>
      </c>
      <c r="Q25" s="90"/>
      <c r="R25" s="90"/>
      <c r="S25" s="90">
        <v>16.41</v>
      </c>
      <c r="T25" s="90"/>
      <c r="U25" s="90"/>
      <c r="V25" s="91">
        <v>47.54</v>
      </c>
      <c r="W25" s="89"/>
      <c r="X25" s="40"/>
      <c r="Y25" s="40"/>
    </row>
    <row r="26" spans="1:25" x14ac:dyDescent="0.25">
      <c r="A26" s="181" t="s">
        <v>313</v>
      </c>
      <c r="B26" s="92">
        <v>4.4000000000000004</v>
      </c>
      <c r="C26" s="92"/>
      <c r="D26" s="92">
        <v>40.5</v>
      </c>
      <c r="E26" s="92">
        <v>8.4</v>
      </c>
      <c r="F26" s="92"/>
      <c r="G26" s="92">
        <v>9.5500000000000007</v>
      </c>
      <c r="H26" s="92"/>
      <c r="I26" s="92"/>
      <c r="J26" s="92">
        <v>22.5</v>
      </c>
      <c r="K26" s="92">
        <v>36</v>
      </c>
      <c r="L26" s="92"/>
      <c r="M26" s="92">
        <v>36.450000000000003</v>
      </c>
      <c r="N26" s="92"/>
      <c r="O26" s="92"/>
      <c r="P26" s="92" t="s">
        <v>483</v>
      </c>
      <c r="Q26" s="92">
        <v>17.3</v>
      </c>
      <c r="R26" s="92"/>
      <c r="S26" s="92">
        <v>17.5</v>
      </c>
      <c r="T26" s="92">
        <v>51</v>
      </c>
      <c r="U26" s="92"/>
      <c r="V26" s="93">
        <v>52</v>
      </c>
      <c r="W26" s="89"/>
      <c r="X26" s="40"/>
      <c r="Y26" s="40"/>
    </row>
    <row r="27" spans="1:25" ht="15.75" thickBot="1" x14ac:dyDescent="0.3">
      <c r="A27" s="178"/>
      <c r="B27" s="90"/>
      <c r="C27" s="90"/>
      <c r="D27" s="90">
        <v>5</v>
      </c>
      <c r="E27" s="90"/>
      <c r="F27" s="90"/>
      <c r="G27" s="90">
        <v>10.220000000000001</v>
      </c>
      <c r="H27" s="90"/>
      <c r="I27" s="90"/>
      <c r="J27" s="90">
        <v>23.45</v>
      </c>
      <c r="K27" s="90"/>
      <c r="L27" s="90"/>
      <c r="M27" s="90">
        <v>37.54</v>
      </c>
      <c r="N27" s="90"/>
      <c r="O27" s="90"/>
      <c r="P27" s="90" t="s">
        <v>534</v>
      </c>
      <c r="Q27" s="90"/>
      <c r="R27" s="90"/>
      <c r="S27" s="90">
        <v>18.47</v>
      </c>
      <c r="T27" s="90"/>
      <c r="U27" s="90"/>
      <c r="V27" s="91">
        <v>54.15</v>
      </c>
      <c r="W27" s="89"/>
      <c r="X27" s="40"/>
      <c r="Y27" s="40"/>
    </row>
    <row r="28" spans="1:25" x14ac:dyDescent="0.25">
      <c r="V28" s="96"/>
    </row>
    <row r="29" spans="1:25" x14ac:dyDescent="0.25">
      <c r="A29" s="171" t="s">
        <v>535</v>
      </c>
      <c r="B29" s="171"/>
      <c r="C29" s="171"/>
      <c r="D29" s="171"/>
      <c r="E29" s="171"/>
      <c r="F29" s="171"/>
      <c r="G29" s="171"/>
      <c r="H29" s="171"/>
    </row>
    <row r="30" spans="1:25" x14ac:dyDescent="0.25">
      <c r="A30" s="172" t="s">
        <v>536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</row>
    <row r="31" spans="1:25" x14ac:dyDescent="0.25">
      <c r="A31" s="172" t="s">
        <v>537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</row>
    <row r="33" spans="1:3" x14ac:dyDescent="0.25">
      <c r="A33" s="51" t="s">
        <v>326</v>
      </c>
      <c r="B33" s="52"/>
      <c r="C33" s="52"/>
    </row>
  </sheetData>
  <mergeCells count="23">
    <mergeCell ref="A30:K30"/>
    <mergeCell ref="A31:K31"/>
    <mergeCell ref="A18:A19"/>
    <mergeCell ref="A20:A21"/>
    <mergeCell ref="A22:A23"/>
    <mergeCell ref="A24:A25"/>
    <mergeCell ref="A26:A27"/>
    <mergeCell ref="A29:H29"/>
    <mergeCell ref="A16:A17"/>
    <mergeCell ref="A1:V1"/>
    <mergeCell ref="A2:V2"/>
    <mergeCell ref="B4:D4"/>
    <mergeCell ref="E4:G4"/>
    <mergeCell ref="H4:J4"/>
    <mergeCell ref="K4:M4"/>
    <mergeCell ref="N4:P4"/>
    <mergeCell ref="Q4:S4"/>
    <mergeCell ref="T4:V4"/>
    <mergeCell ref="A6:A7"/>
    <mergeCell ref="A8:A9"/>
    <mergeCell ref="A10:A11"/>
    <mergeCell ref="A12:A13"/>
    <mergeCell ref="A14:A15"/>
  </mergeCells>
  <pageMargins left="0.39370078740157483" right="0" top="0.74803149606299213" bottom="0.74803149606299213" header="0.31496062992125984" footer="0.31496062992125984"/>
  <pageSetup scale="9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8"/>
  <sheetViews>
    <sheetView topLeftCell="A22" workbookViewId="0">
      <selection activeCell="D74" sqref="D74"/>
    </sheetView>
  </sheetViews>
  <sheetFormatPr baseColWidth="10" defaultRowHeight="15" x14ac:dyDescent="0.25"/>
  <cols>
    <col min="2" max="2" width="20" customWidth="1"/>
    <col min="3" max="3" width="10" customWidth="1"/>
    <col min="4" max="4" width="6.5703125" customWidth="1"/>
    <col min="5" max="5" width="8.28515625" customWidth="1"/>
    <col min="6" max="8" width="12.5703125" customWidth="1"/>
    <col min="9" max="9" width="4" customWidth="1"/>
    <col min="10" max="10" width="12.5703125" bestFit="1" customWidth="1"/>
  </cols>
  <sheetData>
    <row r="1" spans="1:12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</row>
    <row r="2" spans="1:12" x14ac:dyDescent="0.25">
      <c r="A2" s="14" t="s">
        <v>273</v>
      </c>
    </row>
    <row r="3" spans="1:12" x14ac:dyDescent="0.25">
      <c r="A3" s="14"/>
    </row>
    <row r="4" spans="1:12" ht="15.75" x14ac:dyDescent="0.25">
      <c r="B4" s="80" t="s">
        <v>424</v>
      </c>
      <c r="D4" s="79"/>
      <c r="E4" s="79"/>
      <c r="F4" s="79"/>
      <c r="G4" s="79"/>
    </row>
    <row r="5" spans="1:12" ht="15.75" x14ac:dyDescent="0.25">
      <c r="B5" s="168" t="s">
        <v>274</v>
      </c>
      <c r="C5" s="168"/>
      <c r="D5" s="168"/>
      <c r="E5" s="168"/>
      <c r="F5" s="168"/>
      <c r="G5" s="79"/>
      <c r="H5" s="79"/>
      <c r="I5" s="79"/>
    </row>
    <row r="6" spans="1:12" x14ac:dyDescent="0.25">
      <c r="B6" s="169" t="s">
        <v>275</v>
      </c>
      <c r="C6" s="169"/>
      <c r="D6" s="169"/>
      <c r="E6" s="169"/>
      <c r="F6" s="169"/>
    </row>
    <row r="8" spans="1:12" x14ac:dyDescent="0.25">
      <c r="B8" s="4" t="s">
        <v>352</v>
      </c>
      <c r="C8" s="4" t="s">
        <v>353</v>
      </c>
    </row>
    <row r="9" spans="1:12" x14ac:dyDescent="0.25">
      <c r="B9" s="81" t="s">
        <v>1158</v>
      </c>
      <c r="C9" s="81" t="s">
        <v>420</v>
      </c>
      <c r="D9" s="81" t="s">
        <v>351</v>
      </c>
      <c r="E9" s="81" t="s">
        <v>1479</v>
      </c>
      <c r="F9" s="81" t="s">
        <v>87</v>
      </c>
    </row>
    <row r="10" spans="1:12" x14ac:dyDescent="0.25">
      <c r="B10" s="66" t="s">
        <v>99</v>
      </c>
      <c r="C10" s="67">
        <v>97</v>
      </c>
      <c r="D10" s="67">
        <v>41</v>
      </c>
      <c r="E10" s="67">
        <v>28</v>
      </c>
      <c r="F10" s="67">
        <v>166</v>
      </c>
      <c r="J10">
        <v>8</v>
      </c>
    </row>
    <row r="11" spans="1:12" x14ac:dyDescent="0.25">
      <c r="B11" s="66" t="s">
        <v>103</v>
      </c>
      <c r="C11" s="67">
        <v>52</v>
      </c>
      <c r="D11" s="67">
        <v>45</v>
      </c>
      <c r="E11" s="67">
        <v>19</v>
      </c>
      <c r="F11" s="67">
        <v>116</v>
      </c>
      <c r="K11">
        <v>4</v>
      </c>
    </row>
    <row r="12" spans="1:12" x14ac:dyDescent="0.25">
      <c r="B12" s="66" t="s">
        <v>100</v>
      </c>
      <c r="C12" s="67">
        <v>28</v>
      </c>
      <c r="D12" s="67">
        <v>13</v>
      </c>
      <c r="E12" s="67">
        <v>18</v>
      </c>
      <c r="F12" s="67">
        <v>59</v>
      </c>
      <c r="L12">
        <v>4</v>
      </c>
    </row>
    <row r="13" spans="1:12" x14ac:dyDescent="0.25">
      <c r="B13" s="66" t="s">
        <v>102</v>
      </c>
      <c r="C13" s="67">
        <v>25</v>
      </c>
      <c r="D13" s="67">
        <v>26</v>
      </c>
      <c r="E13" s="67">
        <v>16</v>
      </c>
      <c r="F13" s="67">
        <v>67</v>
      </c>
      <c r="J13">
        <v>4</v>
      </c>
      <c r="K13">
        <v>4</v>
      </c>
    </row>
    <row r="14" spans="1:12" x14ac:dyDescent="0.25">
      <c r="B14" s="66" t="s">
        <v>101</v>
      </c>
      <c r="C14" s="67">
        <v>24</v>
      </c>
      <c r="D14" s="67">
        <v>23</v>
      </c>
      <c r="E14" s="67">
        <v>8</v>
      </c>
      <c r="F14" s="67">
        <v>55</v>
      </c>
      <c r="L14">
        <v>4</v>
      </c>
    </row>
    <row r="15" spans="1:12" x14ac:dyDescent="0.25">
      <c r="B15" s="66" t="s">
        <v>255</v>
      </c>
      <c r="C15" s="67">
        <v>21</v>
      </c>
      <c r="D15" s="67">
        <v>8</v>
      </c>
      <c r="E15" s="67">
        <v>10</v>
      </c>
      <c r="F15" s="67">
        <v>39</v>
      </c>
    </row>
    <row r="16" spans="1:12" x14ac:dyDescent="0.25">
      <c r="B16" s="66" t="s">
        <v>106</v>
      </c>
      <c r="C16" s="67">
        <v>5</v>
      </c>
      <c r="D16" s="67">
        <v>8</v>
      </c>
      <c r="E16" s="67">
        <v>10</v>
      </c>
      <c r="F16" s="67">
        <v>23</v>
      </c>
    </row>
    <row r="17" spans="2:6" ht="15.75" customHeight="1" x14ac:dyDescent="0.25">
      <c r="B17" s="66" t="s">
        <v>87</v>
      </c>
      <c r="C17" s="67">
        <v>252</v>
      </c>
      <c r="D17" s="67">
        <v>164</v>
      </c>
      <c r="E17" s="67">
        <v>109</v>
      </c>
      <c r="F17" s="67">
        <v>525</v>
      </c>
    </row>
    <row r="22" spans="2:6" x14ac:dyDescent="0.25">
      <c r="B22" s="66"/>
      <c r="C22" s="67"/>
      <c r="D22" s="67"/>
      <c r="E22" s="67"/>
      <c r="F22" s="67"/>
    </row>
    <row r="23" spans="2:6" x14ac:dyDescent="0.25">
      <c r="B23" s="66"/>
      <c r="C23" s="67"/>
      <c r="D23" s="67"/>
      <c r="E23" s="67"/>
      <c r="F23" s="67"/>
    </row>
    <row r="24" spans="2:6" x14ac:dyDescent="0.25">
      <c r="B24" s="66"/>
      <c r="C24" s="67"/>
      <c r="D24" s="67"/>
      <c r="E24" s="67"/>
      <c r="F24" s="67"/>
    </row>
    <row r="25" spans="2:6" ht="30.75" customHeight="1" x14ac:dyDescent="0.3">
      <c r="B25" s="154" t="s">
        <v>1798</v>
      </c>
      <c r="C25" s="67"/>
      <c r="D25" s="67"/>
      <c r="E25" s="67"/>
      <c r="F25" s="67"/>
    </row>
    <row r="26" spans="2:6" hidden="1" x14ac:dyDescent="0.25">
      <c r="B26" s="66"/>
      <c r="C26" s="67"/>
      <c r="D26" s="67"/>
      <c r="E26" s="67"/>
      <c r="F26" s="67"/>
    </row>
    <row r="27" spans="2:6" hidden="1" x14ac:dyDescent="0.25">
      <c r="B27" t="s">
        <v>1158</v>
      </c>
      <c r="C27" t="s">
        <v>420</v>
      </c>
      <c r="D27" t="s">
        <v>351</v>
      </c>
      <c r="E27" t="s">
        <v>1479</v>
      </c>
      <c r="F27" t="s">
        <v>87</v>
      </c>
    </row>
    <row r="28" spans="2:6" hidden="1" x14ac:dyDescent="0.25">
      <c r="B28" t="s">
        <v>99</v>
      </c>
      <c r="C28">
        <v>95</v>
      </c>
      <c r="D28">
        <v>39</v>
      </c>
      <c r="E28">
        <v>30</v>
      </c>
      <c r="F28">
        <v>164</v>
      </c>
    </row>
    <row r="29" spans="2:6" hidden="1" x14ac:dyDescent="0.25">
      <c r="B29" t="s">
        <v>103</v>
      </c>
      <c r="C29">
        <v>49</v>
      </c>
      <c r="D29">
        <v>45</v>
      </c>
      <c r="E29">
        <v>21</v>
      </c>
      <c r="F29">
        <v>115</v>
      </c>
    </row>
    <row r="30" spans="2:6" hidden="1" x14ac:dyDescent="0.25">
      <c r="B30" t="s">
        <v>102</v>
      </c>
      <c r="C30">
        <v>23</v>
      </c>
      <c r="D30">
        <v>27</v>
      </c>
      <c r="E30">
        <v>16</v>
      </c>
      <c r="F30">
        <v>66</v>
      </c>
    </row>
    <row r="31" spans="2:6" hidden="1" x14ac:dyDescent="0.25">
      <c r="B31" t="s">
        <v>100</v>
      </c>
      <c r="C31">
        <v>29</v>
      </c>
      <c r="D31">
        <v>13</v>
      </c>
      <c r="E31">
        <v>17</v>
      </c>
      <c r="F31">
        <v>59</v>
      </c>
    </row>
    <row r="32" spans="2:6" hidden="1" x14ac:dyDescent="0.25">
      <c r="B32" t="s">
        <v>101</v>
      </c>
      <c r="C32">
        <v>23</v>
      </c>
      <c r="D32">
        <v>23</v>
      </c>
      <c r="E32">
        <v>9</v>
      </c>
      <c r="F32">
        <v>55</v>
      </c>
    </row>
    <row r="33" spans="2:6" hidden="1" x14ac:dyDescent="0.25">
      <c r="B33" t="s">
        <v>255</v>
      </c>
      <c r="C33">
        <v>21</v>
      </c>
      <c r="D33">
        <v>9</v>
      </c>
      <c r="E33">
        <v>10</v>
      </c>
      <c r="F33">
        <v>40</v>
      </c>
    </row>
    <row r="34" spans="2:6" hidden="1" x14ac:dyDescent="0.25">
      <c r="B34" t="s">
        <v>106</v>
      </c>
      <c r="C34">
        <v>5</v>
      </c>
      <c r="D34">
        <v>8</v>
      </c>
      <c r="E34">
        <v>10</v>
      </c>
      <c r="F34">
        <v>23</v>
      </c>
    </row>
    <row r="35" spans="2:6" hidden="1" x14ac:dyDescent="0.25">
      <c r="B35" t="s">
        <v>1155</v>
      </c>
      <c r="C35">
        <v>4</v>
      </c>
      <c r="D35">
        <v>2</v>
      </c>
      <c r="F35">
        <v>6</v>
      </c>
    </row>
    <row r="36" spans="2:6" hidden="1" x14ac:dyDescent="0.25">
      <c r="B36" t="s">
        <v>1157</v>
      </c>
      <c r="C36">
        <v>2</v>
      </c>
      <c r="D36">
        <v>1</v>
      </c>
      <c r="F36">
        <v>3</v>
      </c>
    </row>
    <row r="37" spans="2:6" hidden="1" x14ac:dyDescent="0.25">
      <c r="B37" t="s">
        <v>1156</v>
      </c>
      <c r="C37">
        <v>2</v>
      </c>
      <c r="F37">
        <v>2</v>
      </c>
    </row>
    <row r="38" spans="2:6" hidden="1" x14ac:dyDescent="0.25">
      <c r="B38" t="s">
        <v>1533</v>
      </c>
      <c r="C38">
        <v>2</v>
      </c>
      <c r="F38">
        <v>2</v>
      </c>
    </row>
    <row r="39" spans="2:6" hidden="1" x14ac:dyDescent="0.25">
      <c r="B39" s="139" t="s">
        <v>87</v>
      </c>
      <c r="C39" s="139">
        <v>255</v>
      </c>
      <c r="D39" s="139">
        <v>167</v>
      </c>
      <c r="E39" s="139">
        <v>113</v>
      </c>
      <c r="F39" s="139">
        <v>535</v>
      </c>
    </row>
    <row r="40" spans="2:6" hidden="1" x14ac:dyDescent="0.25"/>
    <row r="41" spans="2:6" hidden="1" x14ac:dyDescent="0.25"/>
    <row r="42" spans="2:6" hidden="1" x14ac:dyDescent="0.25">
      <c r="C42" t="s">
        <v>420</v>
      </c>
      <c r="D42">
        <v>10</v>
      </c>
    </row>
    <row r="43" spans="2:6" hidden="1" x14ac:dyDescent="0.25">
      <c r="C43" t="s">
        <v>351</v>
      </c>
      <c r="D43">
        <v>8</v>
      </c>
    </row>
    <row r="44" spans="2:6" hidden="1" x14ac:dyDescent="0.25">
      <c r="B44" s="139" t="s">
        <v>1799</v>
      </c>
      <c r="C44" t="s">
        <v>1479</v>
      </c>
      <c r="D44">
        <v>6</v>
      </c>
    </row>
    <row r="45" spans="2:6" x14ac:dyDescent="0.25">
      <c r="B45" s="170" t="s">
        <v>1804</v>
      </c>
      <c r="C45" s="170"/>
      <c r="D45" s="170"/>
      <c r="E45" s="170"/>
      <c r="F45" s="170"/>
    </row>
    <row r="46" spans="2:6" hidden="1" x14ac:dyDescent="0.25">
      <c r="B46" t="s">
        <v>1800</v>
      </c>
      <c r="C46" t="s">
        <v>1801</v>
      </c>
      <c r="D46" t="s">
        <v>1802</v>
      </c>
      <c r="E46" t="s">
        <v>1803</v>
      </c>
      <c r="F46" s="147" t="s">
        <v>87</v>
      </c>
    </row>
    <row r="47" spans="2:6" hidden="1" x14ac:dyDescent="0.25">
      <c r="B47" s="148" t="s">
        <v>99</v>
      </c>
      <c r="C47">
        <f t="shared" ref="C47:C57" si="0">C28*$D$42</f>
        <v>950</v>
      </c>
      <c r="D47">
        <f t="shared" ref="D47:D57" si="1">D28*$D$43</f>
        <v>312</v>
      </c>
      <c r="E47">
        <f t="shared" ref="E47:E57" si="2">E28*$D$44</f>
        <v>180</v>
      </c>
      <c r="F47">
        <f>C47+D47+E47</f>
        <v>1442</v>
      </c>
    </row>
    <row r="48" spans="2:6" hidden="1" x14ac:dyDescent="0.25">
      <c r="B48" s="151" t="s">
        <v>103</v>
      </c>
      <c r="C48">
        <f t="shared" si="0"/>
        <v>490</v>
      </c>
      <c r="D48">
        <f t="shared" si="1"/>
        <v>360</v>
      </c>
      <c r="E48">
        <f t="shared" si="2"/>
        <v>126</v>
      </c>
      <c r="F48">
        <f t="shared" ref="F48:F57" si="3">C48+D48+E48</f>
        <v>976</v>
      </c>
    </row>
    <row r="49" spans="2:6" hidden="1" x14ac:dyDescent="0.25">
      <c r="B49" s="148" t="s">
        <v>102</v>
      </c>
      <c r="C49">
        <f t="shared" si="0"/>
        <v>230</v>
      </c>
      <c r="D49">
        <f t="shared" si="1"/>
        <v>216</v>
      </c>
      <c r="E49">
        <f t="shared" si="2"/>
        <v>96</v>
      </c>
      <c r="F49">
        <f t="shared" si="3"/>
        <v>542</v>
      </c>
    </row>
    <row r="50" spans="2:6" hidden="1" x14ac:dyDescent="0.25">
      <c r="B50" s="151" t="s">
        <v>100</v>
      </c>
      <c r="C50">
        <f t="shared" si="0"/>
        <v>290</v>
      </c>
      <c r="D50">
        <f t="shared" si="1"/>
        <v>104</v>
      </c>
      <c r="E50">
        <f t="shared" si="2"/>
        <v>102</v>
      </c>
      <c r="F50">
        <f t="shared" si="3"/>
        <v>496</v>
      </c>
    </row>
    <row r="51" spans="2:6" hidden="1" x14ac:dyDescent="0.25">
      <c r="B51" s="148" t="s">
        <v>101</v>
      </c>
      <c r="C51">
        <f t="shared" si="0"/>
        <v>230</v>
      </c>
      <c r="D51">
        <f t="shared" si="1"/>
        <v>184</v>
      </c>
      <c r="E51">
        <f t="shared" si="2"/>
        <v>54</v>
      </c>
      <c r="F51">
        <f t="shared" si="3"/>
        <v>468</v>
      </c>
    </row>
    <row r="52" spans="2:6" hidden="1" x14ac:dyDescent="0.25">
      <c r="B52" s="151" t="s">
        <v>255</v>
      </c>
      <c r="C52">
        <f t="shared" si="0"/>
        <v>210</v>
      </c>
      <c r="D52">
        <f t="shared" si="1"/>
        <v>72</v>
      </c>
      <c r="E52">
        <f t="shared" si="2"/>
        <v>60</v>
      </c>
      <c r="F52">
        <f t="shared" si="3"/>
        <v>342</v>
      </c>
    </row>
    <row r="53" spans="2:6" hidden="1" x14ac:dyDescent="0.25">
      <c r="B53" s="148" t="s">
        <v>106</v>
      </c>
      <c r="C53">
        <f t="shared" si="0"/>
        <v>50</v>
      </c>
      <c r="D53">
        <f t="shared" si="1"/>
        <v>64</v>
      </c>
      <c r="E53">
        <f t="shared" si="2"/>
        <v>60</v>
      </c>
      <c r="F53">
        <f t="shared" si="3"/>
        <v>174</v>
      </c>
    </row>
    <row r="54" spans="2:6" hidden="1" x14ac:dyDescent="0.25">
      <c r="B54" s="151" t="s">
        <v>1155</v>
      </c>
      <c r="C54">
        <f t="shared" si="0"/>
        <v>40</v>
      </c>
      <c r="D54">
        <f t="shared" si="1"/>
        <v>16</v>
      </c>
      <c r="E54">
        <f t="shared" si="2"/>
        <v>0</v>
      </c>
      <c r="F54">
        <f t="shared" si="3"/>
        <v>56</v>
      </c>
    </row>
    <row r="55" spans="2:6" hidden="1" x14ac:dyDescent="0.25">
      <c r="B55" s="148" t="s">
        <v>1157</v>
      </c>
      <c r="C55">
        <f t="shared" si="0"/>
        <v>20</v>
      </c>
      <c r="D55">
        <f t="shared" si="1"/>
        <v>8</v>
      </c>
      <c r="E55">
        <f t="shared" si="2"/>
        <v>0</v>
      </c>
      <c r="F55">
        <f t="shared" si="3"/>
        <v>28</v>
      </c>
    </row>
    <row r="56" spans="2:6" hidden="1" x14ac:dyDescent="0.25">
      <c r="B56" s="151" t="s">
        <v>1156</v>
      </c>
      <c r="C56">
        <f t="shared" si="0"/>
        <v>20</v>
      </c>
      <c r="D56">
        <f t="shared" si="1"/>
        <v>0</v>
      </c>
      <c r="E56">
        <f t="shared" si="2"/>
        <v>0</v>
      </c>
      <c r="F56">
        <f t="shared" si="3"/>
        <v>20</v>
      </c>
    </row>
    <row r="57" spans="2:6" hidden="1" x14ac:dyDescent="0.25">
      <c r="B57" s="148" t="s">
        <v>1533</v>
      </c>
      <c r="C57">
        <f t="shared" si="0"/>
        <v>20</v>
      </c>
      <c r="D57">
        <f t="shared" si="1"/>
        <v>0</v>
      </c>
      <c r="E57">
        <f t="shared" si="2"/>
        <v>0</v>
      </c>
      <c r="F57">
        <f t="shared" si="3"/>
        <v>20</v>
      </c>
    </row>
    <row r="58" spans="2:6" hidden="1" x14ac:dyDescent="0.25">
      <c r="B58" s="155"/>
    </row>
    <row r="60" spans="2:6" x14ac:dyDescent="0.25">
      <c r="B60" s="145" t="s">
        <v>1158</v>
      </c>
      <c r="C60" s="146" t="s">
        <v>420</v>
      </c>
      <c r="D60" s="146" t="s">
        <v>351</v>
      </c>
      <c r="E60" s="146" t="s">
        <v>1479</v>
      </c>
      <c r="F60" s="147" t="s">
        <v>87</v>
      </c>
    </row>
    <row r="61" spans="2:6" x14ac:dyDescent="0.25">
      <c r="B61" s="148" t="s">
        <v>99</v>
      </c>
      <c r="C61" s="149">
        <v>97</v>
      </c>
      <c r="D61" s="149">
        <v>41</v>
      </c>
      <c r="E61" s="149">
        <v>28</v>
      </c>
      <c r="F61" s="150">
        <v>166</v>
      </c>
    </row>
    <row r="62" spans="2:6" x14ac:dyDescent="0.25">
      <c r="B62" s="151" t="s">
        <v>103</v>
      </c>
      <c r="C62" s="152">
        <v>52</v>
      </c>
      <c r="D62" s="152">
        <v>45</v>
      </c>
      <c r="E62" s="152">
        <v>19</v>
      </c>
      <c r="F62" s="153">
        <v>116</v>
      </c>
    </row>
    <row r="63" spans="2:6" x14ac:dyDescent="0.25">
      <c r="B63" s="151" t="s">
        <v>100</v>
      </c>
      <c r="C63" s="152">
        <v>28</v>
      </c>
      <c r="D63" s="152">
        <v>13</v>
      </c>
      <c r="E63" s="152">
        <v>18</v>
      </c>
      <c r="F63" s="153">
        <v>59</v>
      </c>
    </row>
    <row r="64" spans="2:6" x14ac:dyDescent="0.25">
      <c r="B64" s="148" t="s">
        <v>102</v>
      </c>
      <c r="C64" s="149">
        <v>25</v>
      </c>
      <c r="D64" s="149">
        <v>26</v>
      </c>
      <c r="E64" s="149">
        <v>16</v>
      </c>
      <c r="F64" s="150">
        <v>67</v>
      </c>
    </row>
    <row r="65" spans="2:6" x14ac:dyDescent="0.25">
      <c r="B65" s="148" t="s">
        <v>101</v>
      </c>
      <c r="C65" s="149">
        <v>24</v>
      </c>
      <c r="D65" s="149">
        <v>23</v>
      </c>
      <c r="E65" s="149">
        <v>8</v>
      </c>
      <c r="F65" s="150">
        <v>55</v>
      </c>
    </row>
    <row r="66" spans="2:6" x14ac:dyDescent="0.25">
      <c r="B66" s="151" t="s">
        <v>255</v>
      </c>
      <c r="C66" s="152">
        <v>21</v>
      </c>
      <c r="D66" s="152">
        <v>8</v>
      </c>
      <c r="E66" s="152">
        <v>10</v>
      </c>
      <c r="F66" s="153">
        <v>39</v>
      </c>
    </row>
    <row r="67" spans="2:6" x14ac:dyDescent="0.25">
      <c r="B67" s="148" t="s">
        <v>106</v>
      </c>
      <c r="C67" s="149">
        <v>5</v>
      </c>
      <c r="D67" s="149">
        <v>8</v>
      </c>
      <c r="E67" s="149">
        <v>10</v>
      </c>
      <c r="F67" s="150">
        <v>23</v>
      </c>
    </row>
    <row r="68" spans="2:6" x14ac:dyDescent="0.25">
      <c r="B68" s="155" t="s">
        <v>87</v>
      </c>
      <c r="C68" s="156">
        <f>SUM(C61:C67)</f>
        <v>252</v>
      </c>
      <c r="D68" s="156">
        <f t="shared" ref="D68:F68" si="4">SUM(D61:D67)</f>
        <v>164</v>
      </c>
      <c r="E68" s="156">
        <f t="shared" si="4"/>
        <v>109</v>
      </c>
      <c r="F68" s="156">
        <f t="shared" si="4"/>
        <v>525</v>
      </c>
    </row>
  </sheetData>
  <mergeCells count="3">
    <mergeCell ref="B5:F5"/>
    <mergeCell ref="B6:F6"/>
    <mergeCell ref="B45:F45"/>
  </mergeCells>
  <pageMargins left="1.4960629921259843" right="0.70866141732283472" top="0.74803149606299213" bottom="0.74803149606299213" header="0.31496062992125984" footer="0.31496062992125984"/>
  <pageSetup scale="115" orientation="landscape" horizontalDpi="360" verticalDpi="360" r:id="rId2"/>
  <drawing r:id="rId3"/>
  <legacyDrawing r:id="rId4"/>
  <oleObjects>
    <mc:AlternateContent xmlns:mc="http://schemas.openxmlformats.org/markup-compatibility/2006">
      <mc:Choice Requires="x14">
        <oleObject progId="MS_ClipArt_Gallery" shapeId="3073" r:id="rId5">
          <objectPr defaultSize="0" autoPict="0" r:id="rId6">
            <anchor moveWithCells="1">
              <from>
                <xdr:col>6</xdr:col>
                <xdr:colOff>533400</xdr:colOff>
                <xdr:row>0</xdr:row>
                <xdr:rowOff>161925</xdr:rowOff>
              </from>
              <to>
                <xdr:col>7</xdr:col>
                <xdr:colOff>85725</xdr:colOff>
                <xdr:row>5</xdr:row>
                <xdr:rowOff>85725</xdr:rowOff>
              </to>
            </anchor>
          </objectPr>
        </oleObject>
      </mc:Choice>
      <mc:Fallback>
        <oleObject progId="MS_ClipArt_Gallery" shapeId="3073" r:id="rId5"/>
      </mc:Fallback>
    </mc:AlternateContent>
  </oleObjects>
  <tableParts count="2">
    <tablePart r:id="rId7"/>
    <tablePart r:id="rId8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4"/>
  <sheetViews>
    <sheetView workbookViewId="0">
      <selection activeCell="E22" sqref="E22"/>
    </sheetView>
  </sheetViews>
  <sheetFormatPr baseColWidth="10" defaultRowHeight="15" x14ac:dyDescent="0.25"/>
  <cols>
    <col min="4" max="4" width="13.7109375" bestFit="1" customWidth="1"/>
    <col min="5" max="5" width="20.28515625" bestFit="1" customWidth="1"/>
  </cols>
  <sheetData>
    <row r="2" spans="2:5" x14ac:dyDescent="0.25">
      <c r="B2" t="s">
        <v>90</v>
      </c>
      <c r="C2" t="s">
        <v>95</v>
      </c>
      <c r="D2" t="s">
        <v>98</v>
      </c>
      <c r="E2" t="s">
        <v>107</v>
      </c>
    </row>
    <row r="4" spans="2:5" x14ac:dyDescent="0.25">
      <c r="B4" t="s">
        <v>91</v>
      </c>
      <c r="C4" t="s">
        <v>96</v>
      </c>
      <c r="D4" t="s">
        <v>99</v>
      </c>
      <c r="E4" t="s">
        <v>112</v>
      </c>
    </row>
    <row r="5" spans="2:5" x14ac:dyDescent="0.25">
      <c r="B5" t="s">
        <v>16</v>
      </c>
      <c r="C5" t="s">
        <v>97</v>
      </c>
      <c r="D5" t="s">
        <v>100</v>
      </c>
      <c r="E5" t="s">
        <v>113</v>
      </c>
    </row>
    <row r="6" spans="2:5" x14ac:dyDescent="0.25">
      <c r="B6" t="s">
        <v>13</v>
      </c>
      <c r="D6" t="s">
        <v>255</v>
      </c>
      <c r="E6" t="s">
        <v>114</v>
      </c>
    </row>
    <row r="7" spans="2:5" x14ac:dyDescent="0.25">
      <c r="B7" t="s">
        <v>4</v>
      </c>
      <c r="D7" t="s">
        <v>101</v>
      </c>
      <c r="E7" t="s">
        <v>115</v>
      </c>
    </row>
    <row r="8" spans="2:5" x14ac:dyDescent="0.25">
      <c r="B8" t="s">
        <v>3</v>
      </c>
      <c r="D8" t="s">
        <v>102</v>
      </c>
      <c r="E8" t="s">
        <v>116</v>
      </c>
    </row>
    <row r="9" spans="2:5" x14ac:dyDescent="0.25">
      <c r="B9" t="s">
        <v>9</v>
      </c>
      <c r="D9" t="s">
        <v>103</v>
      </c>
      <c r="E9" t="s">
        <v>117</v>
      </c>
    </row>
    <row r="10" spans="2:5" x14ac:dyDescent="0.25">
      <c r="B10" t="s">
        <v>8</v>
      </c>
      <c r="D10" t="s">
        <v>104</v>
      </c>
      <c r="E10" t="s">
        <v>118</v>
      </c>
    </row>
    <row r="11" spans="2:5" x14ac:dyDescent="0.25">
      <c r="B11" t="s">
        <v>10</v>
      </c>
      <c r="D11" t="s">
        <v>105</v>
      </c>
      <c r="E11" t="s">
        <v>108</v>
      </c>
    </row>
    <row r="12" spans="2:5" x14ac:dyDescent="0.25">
      <c r="B12" t="s">
        <v>11</v>
      </c>
      <c r="D12" t="s">
        <v>106</v>
      </c>
      <c r="E12" t="s">
        <v>109</v>
      </c>
    </row>
    <row r="13" spans="2:5" x14ac:dyDescent="0.25">
      <c r="B13" t="s">
        <v>6</v>
      </c>
      <c r="E13" t="s">
        <v>110</v>
      </c>
    </row>
    <row r="14" spans="2:5" x14ac:dyDescent="0.25">
      <c r="B14" t="s">
        <v>7</v>
      </c>
      <c r="E14" t="s">
        <v>111</v>
      </c>
    </row>
    <row r="15" spans="2:5" x14ac:dyDescent="0.25">
      <c r="B15" t="s">
        <v>92</v>
      </c>
      <c r="E15" t="s">
        <v>119</v>
      </c>
    </row>
    <row r="16" spans="2:5" x14ac:dyDescent="0.25">
      <c r="B16" t="s">
        <v>93</v>
      </c>
      <c r="E16" t="s">
        <v>120</v>
      </c>
    </row>
    <row r="17" spans="2:5" x14ac:dyDescent="0.25">
      <c r="B17" t="s">
        <v>94</v>
      </c>
      <c r="E17" t="s">
        <v>123</v>
      </c>
    </row>
    <row r="18" spans="2:5" x14ac:dyDescent="0.25">
      <c r="B18" t="s">
        <v>422</v>
      </c>
      <c r="E18" t="s">
        <v>121</v>
      </c>
    </row>
    <row r="19" spans="2:5" x14ac:dyDescent="0.25">
      <c r="B19" t="s">
        <v>423</v>
      </c>
      <c r="E19" t="s">
        <v>156</v>
      </c>
    </row>
    <row r="20" spans="2:5" x14ac:dyDescent="0.25">
      <c r="E20" t="s">
        <v>122</v>
      </c>
    </row>
    <row r="21" spans="2:5" x14ac:dyDescent="0.25">
      <c r="E21" t="s">
        <v>124</v>
      </c>
    </row>
    <row r="22" spans="2:5" x14ac:dyDescent="0.25">
      <c r="E22" t="s">
        <v>125</v>
      </c>
    </row>
    <row r="23" spans="2:5" x14ac:dyDescent="0.25">
      <c r="E23" t="s">
        <v>550</v>
      </c>
    </row>
    <row r="24" spans="2:5" x14ac:dyDescent="0.25">
      <c r="E24" t="s">
        <v>1162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8"/>
  <sheetViews>
    <sheetView workbookViewId="0">
      <selection sqref="A1:I4"/>
    </sheetView>
  </sheetViews>
  <sheetFormatPr baseColWidth="10" defaultRowHeight="15" x14ac:dyDescent="0.25"/>
  <cols>
    <col min="1" max="1" width="9.140625" customWidth="1"/>
    <col min="2" max="2" width="7.85546875" customWidth="1"/>
    <col min="3" max="3" width="4.85546875" customWidth="1"/>
    <col min="4" max="4" width="14" bestFit="1" customWidth="1"/>
    <col min="5" max="5" width="16.7109375" bestFit="1" customWidth="1"/>
    <col min="6" max="6" width="18.42578125" bestFit="1" customWidth="1"/>
    <col min="7" max="8" width="12.28515625" bestFit="1" customWidth="1"/>
    <col min="9" max="9" width="12.5703125" customWidth="1"/>
    <col min="10" max="11" width="12.7109375" customWidth="1"/>
    <col min="12" max="16" width="11.42578125" customWidth="1"/>
  </cols>
  <sheetData>
    <row r="1" spans="1:22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2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22" ht="15.75" x14ac:dyDescent="0.25">
      <c r="E3" s="165" t="s">
        <v>274</v>
      </c>
      <c r="F3" s="165"/>
      <c r="G3" s="165"/>
      <c r="H3" s="165"/>
      <c r="I3" s="165"/>
    </row>
    <row r="4" spans="1:22" ht="15.75" x14ac:dyDescent="0.25">
      <c r="A4" s="5" t="s">
        <v>2</v>
      </c>
      <c r="B4" s="140" t="s">
        <v>109</v>
      </c>
      <c r="C4" s="141"/>
      <c r="D4" s="141"/>
      <c r="E4" s="166" t="s">
        <v>1475</v>
      </c>
      <c r="F4" s="166"/>
      <c r="G4" s="166"/>
      <c r="H4" s="166"/>
      <c r="I4" s="166"/>
    </row>
    <row r="5" spans="1:22" ht="6" customHeight="1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</row>
    <row r="6" spans="1:22" ht="6" customHeight="1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22" s="15" customFormat="1" x14ac:dyDescent="0.25">
      <c r="A7" s="131" t="s">
        <v>86</v>
      </c>
      <c r="B7" s="131" t="s">
        <v>1</v>
      </c>
      <c r="C7" s="131" t="s">
        <v>0</v>
      </c>
      <c r="D7" s="131" t="s">
        <v>65</v>
      </c>
      <c r="E7" s="131" t="s">
        <v>66</v>
      </c>
      <c r="F7" s="131" t="s">
        <v>67</v>
      </c>
      <c r="G7" s="131" t="s">
        <v>88</v>
      </c>
      <c r="H7" s="131" t="s">
        <v>129</v>
      </c>
      <c r="I7" s="131" t="s">
        <v>130</v>
      </c>
      <c r="J7" s="132" t="s">
        <v>350</v>
      </c>
      <c r="K7"/>
      <c r="L7"/>
      <c r="M7"/>
      <c r="N7"/>
      <c r="O7"/>
      <c r="P7"/>
      <c r="Q7"/>
    </row>
    <row r="8" spans="1:22" x14ac:dyDescent="0.25">
      <c r="A8" s="71" t="s">
        <v>97</v>
      </c>
      <c r="B8" s="71" t="s">
        <v>16</v>
      </c>
      <c r="C8" s="99" t="s">
        <v>1196</v>
      </c>
      <c r="D8" t="s">
        <v>41</v>
      </c>
      <c r="E8" t="s">
        <v>709</v>
      </c>
      <c r="F8" t="s">
        <v>710</v>
      </c>
      <c r="G8" t="s">
        <v>99</v>
      </c>
      <c r="H8" t="s">
        <v>1649</v>
      </c>
      <c r="I8">
        <v>1</v>
      </c>
      <c r="J8" t="s">
        <v>420</v>
      </c>
    </row>
    <row r="9" spans="1:22" x14ac:dyDescent="0.25">
      <c r="A9" s="71" t="s">
        <v>270</v>
      </c>
      <c r="B9" s="71"/>
      <c r="C9" s="71"/>
      <c r="D9" s="71"/>
      <c r="E9" s="71"/>
      <c r="F9" s="71"/>
      <c r="G9" s="71"/>
      <c r="H9" s="98"/>
      <c r="I9" s="98"/>
      <c r="J9" s="98"/>
    </row>
    <row r="10" spans="1:22" x14ac:dyDescent="0.25">
      <c r="A10" s="71" t="s">
        <v>96</v>
      </c>
      <c r="B10" s="71" t="s">
        <v>16</v>
      </c>
      <c r="C10" s="99" t="s">
        <v>1188</v>
      </c>
      <c r="D10" t="s">
        <v>1100</v>
      </c>
      <c r="E10" t="s">
        <v>32</v>
      </c>
      <c r="F10" t="s">
        <v>1101</v>
      </c>
      <c r="G10" t="s">
        <v>102</v>
      </c>
      <c r="H10" t="s">
        <v>233</v>
      </c>
      <c r="I10" t="s">
        <v>233</v>
      </c>
    </row>
    <row r="11" spans="1:22" x14ac:dyDescent="0.25">
      <c r="A11" s="71"/>
      <c r="B11" s="71" t="s">
        <v>13</v>
      </c>
      <c r="C11" s="75" t="s">
        <v>1239</v>
      </c>
      <c r="D11" t="s">
        <v>575</v>
      </c>
      <c r="E11" t="s">
        <v>1035</v>
      </c>
      <c r="F11" t="s">
        <v>427</v>
      </c>
      <c r="G11" t="s">
        <v>100</v>
      </c>
      <c r="H11" t="s">
        <v>1650</v>
      </c>
      <c r="I11">
        <v>1</v>
      </c>
      <c r="J11" t="s">
        <v>420</v>
      </c>
    </row>
    <row r="12" spans="1:22" x14ac:dyDescent="0.25">
      <c r="A12" s="71"/>
      <c r="B12" s="71" t="s">
        <v>9</v>
      </c>
      <c r="C12" s="77" t="s">
        <v>1378</v>
      </c>
      <c r="D12" t="s">
        <v>64</v>
      </c>
      <c r="E12" t="s">
        <v>907</v>
      </c>
      <c r="F12" t="s">
        <v>908</v>
      </c>
      <c r="G12" t="s">
        <v>1156</v>
      </c>
      <c r="H12" t="s">
        <v>1651</v>
      </c>
      <c r="I12">
        <v>1</v>
      </c>
      <c r="J12" t="s">
        <v>420</v>
      </c>
    </row>
    <row r="13" spans="1:22" x14ac:dyDescent="0.25">
      <c r="A13" s="71"/>
      <c r="B13" s="71"/>
      <c r="C13" s="78" t="s">
        <v>1339</v>
      </c>
      <c r="D13" t="s">
        <v>804</v>
      </c>
      <c r="E13" t="s">
        <v>805</v>
      </c>
      <c r="F13" t="s">
        <v>409</v>
      </c>
      <c r="G13" t="s">
        <v>101</v>
      </c>
      <c r="H13" t="s">
        <v>1652</v>
      </c>
      <c r="I13">
        <v>1</v>
      </c>
      <c r="J13" t="s">
        <v>420</v>
      </c>
    </row>
    <row r="14" spans="1:22" x14ac:dyDescent="0.25">
      <c r="A14" s="71"/>
      <c r="B14" s="71" t="s">
        <v>10</v>
      </c>
      <c r="C14" s="99" t="s">
        <v>1422</v>
      </c>
      <c r="D14" t="s">
        <v>143</v>
      </c>
      <c r="E14" t="s">
        <v>144</v>
      </c>
      <c r="F14" t="s">
        <v>145</v>
      </c>
      <c r="G14" t="s">
        <v>99</v>
      </c>
      <c r="H14" t="s">
        <v>1653</v>
      </c>
      <c r="I14">
        <v>1</v>
      </c>
      <c r="J14" t="s">
        <v>420</v>
      </c>
    </row>
    <row r="15" spans="1:22" x14ac:dyDescent="0.25">
      <c r="A15" s="71"/>
      <c r="B15" s="71" t="s">
        <v>11</v>
      </c>
      <c r="C15" s="77" t="s">
        <v>1448</v>
      </c>
      <c r="D15" t="s">
        <v>413</v>
      </c>
      <c r="E15" t="s">
        <v>1059</v>
      </c>
      <c r="F15" t="s">
        <v>1060</v>
      </c>
      <c r="G15" t="s">
        <v>102</v>
      </c>
      <c r="H15" t="s">
        <v>233</v>
      </c>
      <c r="I15" t="s">
        <v>233</v>
      </c>
    </row>
    <row r="16" spans="1:22" x14ac:dyDescent="0.25">
      <c r="A16" s="71"/>
      <c r="B16" s="71"/>
      <c r="C16" s="78" t="s">
        <v>1452</v>
      </c>
      <c r="D16" t="s">
        <v>800</v>
      </c>
    </row>
    <row r="17" spans="1:10" x14ac:dyDescent="0.25">
      <c r="A17" s="71"/>
      <c r="B17" s="71" t="s">
        <v>6</v>
      </c>
      <c r="C17" s="99" t="s">
        <v>1460</v>
      </c>
      <c r="D17" t="s">
        <v>240</v>
      </c>
      <c r="E17" t="s">
        <v>241</v>
      </c>
      <c r="F17" t="s">
        <v>242</v>
      </c>
      <c r="G17" t="s">
        <v>255</v>
      </c>
      <c r="H17" t="s">
        <v>1655</v>
      </c>
      <c r="I17">
        <v>1</v>
      </c>
      <c r="J17" t="s">
        <v>420</v>
      </c>
    </row>
    <row r="18" spans="1:10" x14ac:dyDescent="0.25">
      <c r="A18" s="71" t="s">
        <v>271</v>
      </c>
      <c r="B18" s="71"/>
      <c r="C18" s="71"/>
      <c r="D18" s="71"/>
      <c r="E18" s="71"/>
      <c r="F18" s="71"/>
      <c r="G18" s="71"/>
      <c r="H18" s="71"/>
      <c r="I18" s="71"/>
      <c r="J18" s="71"/>
    </row>
  </sheetData>
  <mergeCells count="3">
    <mergeCell ref="E2:I2"/>
    <mergeCell ref="E3:I3"/>
    <mergeCell ref="E4:I4"/>
  </mergeCells>
  <pageMargins left="0.31496062992125984" right="0" top="0" bottom="0" header="0.31496062992125984" footer="0.31496062992125984"/>
  <pageSetup scale="90" orientation="landscape" horizontalDpi="360" verticalDpi="360" r:id="rId2"/>
  <drawing r:id="rId3"/>
  <legacyDrawing r:id="rId4"/>
  <oleObjects>
    <mc:AlternateContent xmlns:mc="http://schemas.openxmlformats.org/markup-compatibility/2006">
      <mc:Choice Requires="x14">
        <oleObject progId="MS_ClipArt_Gallery" shapeId="2049" r:id="rId5">
          <objectPr defaultSize="0" autoPict="0" r:id="rId6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8</xdr:col>
                <xdr:colOff>771525</xdr:colOff>
                <xdr:row>5</xdr:row>
                <xdr:rowOff>47625</xdr:rowOff>
              </to>
            </anchor>
          </objectPr>
        </oleObject>
      </mc:Choice>
      <mc:Fallback>
        <oleObject progId="MS_ClipArt_Gallery" shapeId="2049" r:id="rId5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4"/>
  <sheetViews>
    <sheetView workbookViewId="0">
      <selection activeCell="K22" sqref="K22"/>
    </sheetView>
  </sheetViews>
  <sheetFormatPr baseColWidth="10" defaultRowHeight="15" x14ac:dyDescent="0.25"/>
  <cols>
    <col min="3" max="3" width="4" bestFit="1" customWidth="1"/>
    <col min="4" max="4" width="12.42578125" bestFit="1" customWidth="1"/>
    <col min="5" max="5" width="13.5703125" bestFit="1" customWidth="1"/>
    <col min="6" max="6" width="19.28515625" bestFit="1" customWidth="1"/>
    <col min="7" max="7" width="12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112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1197</v>
      </c>
      <c r="D8" s="71" t="s">
        <v>83</v>
      </c>
      <c r="E8" s="71" t="s">
        <v>135</v>
      </c>
      <c r="F8" s="71" t="s">
        <v>729</v>
      </c>
      <c r="G8" s="71" t="s">
        <v>99</v>
      </c>
      <c r="H8" s="71" t="s">
        <v>233</v>
      </c>
      <c r="I8" s="71" t="s">
        <v>233</v>
      </c>
      <c r="J8" s="71"/>
    </row>
    <row r="9" spans="1:10" x14ac:dyDescent="0.25">
      <c r="A9" s="71"/>
      <c r="B9" s="71"/>
      <c r="C9" s="71" t="s">
        <v>1202</v>
      </c>
      <c r="D9" s="71" t="s">
        <v>1107</v>
      </c>
      <c r="E9" s="71" t="s">
        <v>980</v>
      </c>
      <c r="F9" s="71" t="s">
        <v>1108</v>
      </c>
      <c r="G9" s="71" t="s">
        <v>102</v>
      </c>
      <c r="H9" s="71">
        <v>17.940000000000001</v>
      </c>
      <c r="I9" s="71">
        <v>2</v>
      </c>
      <c r="J9" s="71" t="s">
        <v>351</v>
      </c>
    </row>
    <row r="10" spans="1:10" x14ac:dyDescent="0.25">
      <c r="A10" s="71"/>
      <c r="B10" s="71"/>
      <c r="C10" s="71" t="s">
        <v>1201</v>
      </c>
      <c r="D10" s="71" t="s">
        <v>225</v>
      </c>
      <c r="E10" s="71" t="s">
        <v>402</v>
      </c>
      <c r="F10" s="71" t="s">
        <v>1111</v>
      </c>
      <c r="G10" s="71" t="s">
        <v>102</v>
      </c>
      <c r="H10" s="71">
        <v>18.559999999999999</v>
      </c>
      <c r="I10" s="71">
        <v>3</v>
      </c>
      <c r="J10" s="71" t="s">
        <v>1479</v>
      </c>
    </row>
    <row r="11" spans="1:10" x14ac:dyDescent="0.25">
      <c r="A11" s="71"/>
      <c r="B11" s="71"/>
      <c r="C11" s="71" t="s">
        <v>1209</v>
      </c>
      <c r="D11" s="71" t="s">
        <v>20</v>
      </c>
      <c r="E11" s="71" t="s">
        <v>826</v>
      </c>
      <c r="F11" s="71" t="s">
        <v>825</v>
      </c>
      <c r="G11" s="71" t="s">
        <v>101</v>
      </c>
      <c r="H11" s="71" t="s">
        <v>233</v>
      </c>
      <c r="I11" s="71" t="s">
        <v>233</v>
      </c>
      <c r="J11" s="71"/>
    </row>
    <row r="12" spans="1:10" x14ac:dyDescent="0.25">
      <c r="A12" s="71"/>
      <c r="B12" s="71"/>
      <c r="C12" s="71" t="s">
        <v>1200</v>
      </c>
      <c r="D12" s="71" t="s">
        <v>921</v>
      </c>
      <c r="E12" s="71" t="s">
        <v>922</v>
      </c>
      <c r="F12" s="71" t="s">
        <v>923</v>
      </c>
      <c r="G12" s="71" t="s">
        <v>103</v>
      </c>
      <c r="H12" s="71">
        <v>14.24</v>
      </c>
      <c r="I12" s="71">
        <v>1</v>
      </c>
      <c r="J12" s="71" t="s">
        <v>420</v>
      </c>
    </row>
    <row r="13" spans="1:10" x14ac:dyDescent="0.25">
      <c r="A13" s="71"/>
      <c r="B13" s="71" t="s">
        <v>13</v>
      </c>
      <c r="C13" s="71" t="s">
        <v>1216</v>
      </c>
      <c r="D13" s="71" t="s">
        <v>1006</v>
      </c>
      <c r="E13" s="71" t="s">
        <v>19</v>
      </c>
      <c r="F13" s="71" t="s">
        <v>1007</v>
      </c>
      <c r="G13" s="71" t="s">
        <v>100</v>
      </c>
      <c r="H13" s="71">
        <v>17.57</v>
      </c>
      <c r="I13" s="71">
        <v>3</v>
      </c>
      <c r="J13" s="71" t="s">
        <v>1479</v>
      </c>
    </row>
    <row r="14" spans="1:10" x14ac:dyDescent="0.25">
      <c r="A14" s="71"/>
      <c r="B14" s="71"/>
      <c r="C14" s="71" t="s">
        <v>1210</v>
      </c>
      <c r="D14" s="71" t="s">
        <v>1010</v>
      </c>
      <c r="E14" s="71" t="s">
        <v>907</v>
      </c>
      <c r="F14" s="71" t="s">
        <v>1011</v>
      </c>
      <c r="G14" s="71" t="s">
        <v>100</v>
      </c>
      <c r="H14" s="71" t="s">
        <v>233</v>
      </c>
      <c r="I14" s="71" t="s">
        <v>233</v>
      </c>
      <c r="J14" s="71"/>
    </row>
    <row r="15" spans="1:10" x14ac:dyDescent="0.25">
      <c r="A15" s="71"/>
      <c r="B15" s="71"/>
      <c r="C15" s="71" t="s">
        <v>1218</v>
      </c>
      <c r="D15" s="71" t="s">
        <v>135</v>
      </c>
      <c r="E15" s="71" t="s">
        <v>404</v>
      </c>
      <c r="F15" s="71" t="s">
        <v>1135</v>
      </c>
      <c r="G15" s="71" t="s">
        <v>255</v>
      </c>
      <c r="H15" s="71">
        <v>18.399999999999999</v>
      </c>
      <c r="I15" s="71">
        <v>4</v>
      </c>
      <c r="J15" s="71"/>
    </row>
    <row r="16" spans="1:10" x14ac:dyDescent="0.25">
      <c r="A16" s="71"/>
      <c r="B16" s="71"/>
      <c r="C16" s="71" t="s">
        <v>1250</v>
      </c>
      <c r="D16" s="71" t="s">
        <v>1112</v>
      </c>
      <c r="E16" s="71" t="s">
        <v>1113</v>
      </c>
      <c r="F16" s="71" t="s">
        <v>1114</v>
      </c>
      <c r="G16" s="71" t="s">
        <v>102</v>
      </c>
      <c r="H16" s="71">
        <v>18.670000000000002</v>
      </c>
      <c r="I16" s="71">
        <v>5</v>
      </c>
      <c r="J16" s="71"/>
    </row>
    <row r="17" spans="1:10" x14ac:dyDescent="0.25">
      <c r="A17" s="71"/>
      <c r="B17" s="71"/>
      <c r="C17" s="71" t="s">
        <v>1249</v>
      </c>
      <c r="D17" s="71" t="s">
        <v>35</v>
      </c>
      <c r="E17" s="71" t="s">
        <v>1119</v>
      </c>
      <c r="F17" s="71" t="s">
        <v>1120</v>
      </c>
      <c r="G17" s="71" t="s">
        <v>102</v>
      </c>
      <c r="H17" s="71">
        <v>20.65</v>
      </c>
      <c r="I17" s="71">
        <v>6</v>
      </c>
      <c r="J17" s="71"/>
    </row>
    <row r="18" spans="1:10" x14ac:dyDescent="0.25">
      <c r="A18" s="71"/>
      <c r="B18" s="71"/>
      <c r="C18" s="71" t="s">
        <v>1251</v>
      </c>
      <c r="D18" s="71" t="s">
        <v>230</v>
      </c>
      <c r="E18" s="71" t="s">
        <v>388</v>
      </c>
      <c r="F18" s="71" t="s">
        <v>406</v>
      </c>
      <c r="G18" s="71" t="s">
        <v>102</v>
      </c>
      <c r="H18" s="71">
        <v>16.66</v>
      </c>
      <c r="I18" s="71">
        <v>2</v>
      </c>
      <c r="J18" s="71" t="s">
        <v>351</v>
      </c>
    </row>
    <row r="19" spans="1:10" x14ac:dyDescent="0.25">
      <c r="A19" s="71"/>
      <c r="B19" s="71"/>
      <c r="C19" s="71" t="s">
        <v>1252</v>
      </c>
      <c r="D19" s="71" t="s">
        <v>705</v>
      </c>
      <c r="E19" s="71"/>
      <c r="F19" s="71"/>
      <c r="G19" s="71"/>
      <c r="H19" s="71"/>
      <c r="I19" s="71"/>
      <c r="J19" s="71"/>
    </row>
    <row r="20" spans="1:10" x14ac:dyDescent="0.25">
      <c r="A20" s="71"/>
      <c r="B20" s="71"/>
      <c r="C20" s="71" t="s">
        <v>1213</v>
      </c>
      <c r="D20" s="71" t="s">
        <v>357</v>
      </c>
      <c r="E20" s="71" t="s">
        <v>929</v>
      </c>
      <c r="F20" s="71" t="s">
        <v>919</v>
      </c>
      <c r="G20" s="71" t="s">
        <v>103</v>
      </c>
      <c r="H20" s="71" t="s">
        <v>233</v>
      </c>
      <c r="I20" s="71" t="s">
        <v>233</v>
      </c>
      <c r="J20" s="71"/>
    </row>
    <row r="21" spans="1:10" x14ac:dyDescent="0.25">
      <c r="A21" s="71"/>
      <c r="B21" s="71"/>
      <c r="C21" s="71" t="s">
        <v>1212</v>
      </c>
      <c r="D21" s="71" t="s">
        <v>927</v>
      </c>
      <c r="E21" s="71"/>
      <c r="F21" s="71"/>
      <c r="G21" s="71"/>
      <c r="H21" s="71"/>
      <c r="I21" s="71"/>
      <c r="J21" s="71"/>
    </row>
    <row r="22" spans="1:10" x14ac:dyDescent="0.25">
      <c r="A22" s="71"/>
      <c r="B22" s="71" t="s">
        <v>4</v>
      </c>
      <c r="C22" s="71" t="s">
        <v>1287</v>
      </c>
      <c r="D22" s="71" t="s">
        <v>1000</v>
      </c>
      <c r="E22" s="71" t="s">
        <v>1001</v>
      </c>
      <c r="F22" s="71" t="s">
        <v>1002</v>
      </c>
      <c r="G22" s="71" t="s">
        <v>100</v>
      </c>
      <c r="H22" s="71" t="s">
        <v>233</v>
      </c>
      <c r="I22" s="71" t="s">
        <v>233</v>
      </c>
      <c r="J22" s="71"/>
    </row>
    <row r="23" spans="1:10" x14ac:dyDescent="0.25">
      <c r="A23" s="71"/>
      <c r="B23" s="71"/>
      <c r="C23" s="71" t="s">
        <v>1278</v>
      </c>
      <c r="D23" s="71" t="s">
        <v>135</v>
      </c>
      <c r="E23" s="71" t="s">
        <v>580</v>
      </c>
      <c r="F23" s="71" t="s">
        <v>581</v>
      </c>
      <c r="G23" s="71" t="s">
        <v>99</v>
      </c>
      <c r="H23" s="71" t="s">
        <v>233</v>
      </c>
      <c r="I23" s="71" t="s">
        <v>233</v>
      </c>
      <c r="J23" s="71"/>
    </row>
    <row r="24" spans="1:10" x14ac:dyDescent="0.25">
      <c r="A24" s="71"/>
      <c r="B24" s="71"/>
      <c r="C24" s="71" t="s">
        <v>1280</v>
      </c>
      <c r="D24" s="71" t="s">
        <v>606</v>
      </c>
      <c r="E24" s="71" t="s">
        <v>1115</v>
      </c>
      <c r="F24" s="71" t="s">
        <v>1116</v>
      </c>
      <c r="G24" s="71" t="s">
        <v>102</v>
      </c>
      <c r="H24" s="71">
        <v>16.579999999999998</v>
      </c>
      <c r="I24" s="71">
        <v>1</v>
      </c>
      <c r="J24" s="71" t="s">
        <v>420</v>
      </c>
    </row>
    <row r="25" spans="1:10" x14ac:dyDescent="0.25">
      <c r="A25" s="71"/>
      <c r="B25" s="71"/>
      <c r="C25" s="71" t="s">
        <v>1285</v>
      </c>
      <c r="D25" s="71" t="s">
        <v>446</v>
      </c>
      <c r="E25" s="71" t="s">
        <v>410</v>
      </c>
      <c r="F25" s="71" t="s">
        <v>942</v>
      </c>
      <c r="G25" s="71" t="s">
        <v>103</v>
      </c>
      <c r="H25" s="71">
        <v>16.88</v>
      </c>
      <c r="I25" s="71">
        <v>2</v>
      </c>
      <c r="J25" s="71" t="s">
        <v>351</v>
      </c>
    </row>
    <row r="26" spans="1:10" x14ac:dyDescent="0.25">
      <c r="A26" s="71"/>
      <c r="B26" s="71"/>
      <c r="C26" s="71" t="s">
        <v>1283</v>
      </c>
      <c r="D26" s="71" t="s">
        <v>937</v>
      </c>
      <c r="E26" s="71" t="s">
        <v>938</v>
      </c>
      <c r="F26" s="71" t="s">
        <v>939</v>
      </c>
      <c r="G26" s="71" t="s">
        <v>103</v>
      </c>
      <c r="H26" s="71">
        <v>17.18</v>
      </c>
      <c r="I26" s="71">
        <v>3</v>
      </c>
      <c r="J26" s="71" t="s">
        <v>1479</v>
      </c>
    </row>
    <row r="27" spans="1:10" x14ac:dyDescent="0.25">
      <c r="A27" s="71"/>
      <c r="B27" s="71" t="s">
        <v>3</v>
      </c>
      <c r="C27" s="71" t="s">
        <v>1329</v>
      </c>
      <c r="D27" s="71" t="s">
        <v>269</v>
      </c>
      <c r="E27" s="71" t="s">
        <v>1136</v>
      </c>
      <c r="F27" s="71" t="s">
        <v>1137</v>
      </c>
      <c r="G27" s="71" t="s">
        <v>255</v>
      </c>
      <c r="H27" s="71" t="s">
        <v>233</v>
      </c>
      <c r="I27" s="71" t="s">
        <v>233</v>
      </c>
      <c r="J27" s="71"/>
    </row>
    <row r="28" spans="1:10" x14ac:dyDescent="0.25">
      <c r="A28" s="71"/>
      <c r="B28" s="71"/>
      <c r="C28" s="71" t="s">
        <v>1308</v>
      </c>
      <c r="D28" s="71" t="s">
        <v>40</v>
      </c>
      <c r="E28" s="71" t="s">
        <v>568</v>
      </c>
      <c r="F28" s="71" t="s">
        <v>569</v>
      </c>
      <c r="G28" s="71" t="s">
        <v>99</v>
      </c>
      <c r="H28" s="71">
        <v>15.55</v>
      </c>
      <c r="I28" s="71">
        <v>1</v>
      </c>
      <c r="J28" s="71" t="s">
        <v>420</v>
      </c>
    </row>
    <row r="29" spans="1:10" x14ac:dyDescent="0.25">
      <c r="A29" s="71"/>
      <c r="B29" s="71"/>
      <c r="C29" s="71" t="s">
        <v>1306</v>
      </c>
      <c r="D29" s="71" t="s">
        <v>1161</v>
      </c>
      <c r="E29" s="71" t="s">
        <v>681</v>
      </c>
      <c r="F29" s="71" t="s">
        <v>567</v>
      </c>
      <c r="G29" s="71" t="s">
        <v>99</v>
      </c>
      <c r="H29" s="71">
        <v>17.36</v>
      </c>
      <c r="I29" s="71">
        <v>4</v>
      </c>
      <c r="J29" s="71"/>
    </row>
    <row r="30" spans="1:10" x14ac:dyDescent="0.25">
      <c r="A30" s="71"/>
      <c r="B30" s="71"/>
      <c r="C30" s="71" t="s">
        <v>1320</v>
      </c>
      <c r="D30" s="71" t="s">
        <v>366</v>
      </c>
      <c r="E30" s="71" t="s">
        <v>945</v>
      </c>
      <c r="F30" s="71" t="s">
        <v>946</v>
      </c>
      <c r="G30" s="71" t="s">
        <v>103</v>
      </c>
      <c r="H30" s="71">
        <v>16.66</v>
      </c>
      <c r="I30" s="71">
        <v>3</v>
      </c>
      <c r="J30" s="71" t="s">
        <v>1479</v>
      </c>
    </row>
    <row r="31" spans="1:10" x14ac:dyDescent="0.25">
      <c r="A31" s="71"/>
      <c r="B31" s="71"/>
      <c r="C31" s="71" t="s">
        <v>1319</v>
      </c>
      <c r="D31" s="71" t="s">
        <v>379</v>
      </c>
      <c r="E31" s="71" t="s">
        <v>944</v>
      </c>
      <c r="F31" s="71" t="s">
        <v>380</v>
      </c>
      <c r="G31" s="71" t="s">
        <v>103</v>
      </c>
      <c r="H31" s="71">
        <v>16.100000000000001</v>
      </c>
      <c r="I31" s="71">
        <v>2</v>
      </c>
      <c r="J31" s="71" t="s">
        <v>351</v>
      </c>
    </row>
    <row r="32" spans="1:10" x14ac:dyDescent="0.25">
      <c r="A32" s="71"/>
      <c r="B32" s="71" t="s">
        <v>9</v>
      </c>
      <c r="C32" s="71" t="s">
        <v>1348</v>
      </c>
      <c r="D32" s="71" t="s">
        <v>593</v>
      </c>
      <c r="E32" s="71" t="s">
        <v>560</v>
      </c>
      <c r="F32" s="71" t="s">
        <v>594</v>
      </c>
      <c r="G32" s="71" t="s">
        <v>99</v>
      </c>
      <c r="H32" s="71">
        <v>17.829999999999998</v>
      </c>
      <c r="I32" s="71">
        <v>2</v>
      </c>
      <c r="J32" s="71" t="s">
        <v>351</v>
      </c>
    </row>
    <row r="33" spans="1:10" x14ac:dyDescent="0.25">
      <c r="A33" s="71"/>
      <c r="B33" s="71"/>
      <c r="C33" s="71" t="s">
        <v>1347</v>
      </c>
      <c r="D33" s="71" t="s">
        <v>700</v>
      </c>
      <c r="E33" s="71" t="s">
        <v>44</v>
      </c>
      <c r="F33" s="71" t="s">
        <v>701</v>
      </c>
      <c r="G33" s="71" t="s">
        <v>99</v>
      </c>
      <c r="H33" s="71">
        <v>16.149999999999999</v>
      </c>
      <c r="I33" s="71">
        <v>1</v>
      </c>
      <c r="J33" s="71" t="s">
        <v>420</v>
      </c>
    </row>
    <row r="34" spans="1:10" x14ac:dyDescent="0.25">
      <c r="A34" s="71"/>
      <c r="B34" s="71"/>
      <c r="C34" s="71" t="s">
        <v>1366</v>
      </c>
      <c r="D34" s="71" t="s">
        <v>63</v>
      </c>
      <c r="E34" s="71" t="s">
        <v>269</v>
      </c>
      <c r="F34" s="71" t="s">
        <v>1127</v>
      </c>
      <c r="G34" s="71" t="s">
        <v>102</v>
      </c>
      <c r="H34" s="71">
        <v>21.14</v>
      </c>
      <c r="I34" s="71">
        <v>3</v>
      </c>
      <c r="J34" s="71" t="s">
        <v>1479</v>
      </c>
    </row>
    <row r="35" spans="1:10" x14ac:dyDescent="0.25">
      <c r="A35" s="71"/>
      <c r="B35" s="71"/>
      <c r="C35" s="71" t="s">
        <v>1380</v>
      </c>
      <c r="D35" s="71" t="s">
        <v>259</v>
      </c>
      <c r="E35" s="71" t="s">
        <v>912</v>
      </c>
      <c r="F35" s="71" t="s">
        <v>913</v>
      </c>
      <c r="G35" s="71" t="s">
        <v>1155</v>
      </c>
      <c r="H35" s="71">
        <v>17.5</v>
      </c>
      <c r="I35" s="71">
        <v>2</v>
      </c>
      <c r="J35" s="71" t="s">
        <v>351</v>
      </c>
    </row>
    <row r="36" spans="1:10" x14ac:dyDescent="0.25">
      <c r="A36" s="71"/>
      <c r="B36" s="71" t="s">
        <v>8</v>
      </c>
      <c r="C36" s="71" t="s">
        <v>1405</v>
      </c>
      <c r="D36" s="71" t="s">
        <v>705</v>
      </c>
      <c r="E36" s="71" t="s">
        <v>706</v>
      </c>
      <c r="F36" s="71" t="s">
        <v>707</v>
      </c>
      <c r="G36" s="71" t="s">
        <v>99</v>
      </c>
      <c r="H36" s="71">
        <v>22.29</v>
      </c>
      <c r="I36" s="71">
        <v>3</v>
      </c>
      <c r="J36" s="71" t="s">
        <v>1479</v>
      </c>
    </row>
    <row r="37" spans="1:10" x14ac:dyDescent="0.25">
      <c r="A37" s="71"/>
      <c r="B37" s="71"/>
      <c r="C37" s="71" t="s">
        <v>1408</v>
      </c>
      <c r="D37" s="71" t="s">
        <v>41</v>
      </c>
      <c r="E37" s="71" t="s">
        <v>731</v>
      </c>
      <c r="F37" s="71" t="s">
        <v>732</v>
      </c>
      <c r="G37" s="71" t="s">
        <v>99</v>
      </c>
      <c r="H37" s="71">
        <v>20.239999999999998</v>
      </c>
      <c r="I37" s="71">
        <v>2</v>
      </c>
      <c r="J37" s="71" t="s">
        <v>351</v>
      </c>
    </row>
    <row r="38" spans="1:10" x14ac:dyDescent="0.25">
      <c r="A38" s="71"/>
      <c r="B38" s="71"/>
      <c r="C38" s="71" t="s">
        <v>1414</v>
      </c>
      <c r="D38" s="71" t="s">
        <v>387</v>
      </c>
      <c r="E38" s="71" t="s">
        <v>593</v>
      </c>
      <c r="F38" s="71" t="s">
        <v>954</v>
      </c>
      <c r="G38" s="71" t="s">
        <v>103</v>
      </c>
      <c r="H38" s="71">
        <v>19.28</v>
      </c>
      <c r="I38" s="71">
        <v>1</v>
      </c>
      <c r="J38" s="71" t="s">
        <v>420</v>
      </c>
    </row>
    <row r="39" spans="1:10" x14ac:dyDescent="0.25">
      <c r="A39" s="71"/>
      <c r="B39" s="71" t="s">
        <v>10</v>
      </c>
      <c r="C39" s="71" t="s">
        <v>1443</v>
      </c>
      <c r="D39" s="71" t="s">
        <v>1140</v>
      </c>
      <c r="E39" s="71" t="s">
        <v>230</v>
      </c>
      <c r="F39" s="71" t="s">
        <v>1141</v>
      </c>
      <c r="G39" s="71" t="s">
        <v>255</v>
      </c>
      <c r="H39" s="71">
        <v>20.149999999999999</v>
      </c>
      <c r="I39" s="71">
        <v>3</v>
      </c>
      <c r="J39" s="71" t="s">
        <v>1479</v>
      </c>
    </row>
    <row r="40" spans="1:10" x14ac:dyDescent="0.25">
      <c r="A40" s="71"/>
      <c r="B40" s="71"/>
      <c r="C40" s="71" t="s">
        <v>1441</v>
      </c>
      <c r="D40" s="71" t="s">
        <v>572</v>
      </c>
      <c r="E40" s="71" t="s">
        <v>574</v>
      </c>
      <c r="F40" s="71" t="s">
        <v>573</v>
      </c>
      <c r="G40" s="71" t="s">
        <v>99</v>
      </c>
      <c r="H40" s="71">
        <v>19.899999999999999</v>
      </c>
      <c r="I40" s="71">
        <v>2</v>
      </c>
      <c r="J40" s="71" t="s">
        <v>351</v>
      </c>
    </row>
    <row r="41" spans="1:10" x14ac:dyDescent="0.25">
      <c r="A41" s="71"/>
      <c r="B41" s="71"/>
      <c r="C41" s="71" t="s">
        <v>1442</v>
      </c>
      <c r="D41" s="71" t="s">
        <v>421</v>
      </c>
      <c r="E41" s="71" t="s">
        <v>38</v>
      </c>
      <c r="F41" s="71" t="s">
        <v>39</v>
      </c>
      <c r="G41" s="71" t="s">
        <v>99</v>
      </c>
      <c r="H41" s="71">
        <v>17.91</v>
      </c>
      <c r="I41" s="71">
        <v>1</v>
      </c>
      <c r="J41" s="71" t="s">
        <v>420</v>
      </c>
    </row>
    <row r="42" spans="1:10" x14ac:dyDescent="0.25">
      <c r="A42" s="71"/>
      <c r="B42" s="71" t="s">
        <v>11</v>
      </c>
      <c r="C42" s="71" t="s">
        <v>1453</v>
      </c>
      <c r="D42" s="71" t="s">
        <v>68</v>
      </c>
      <c r="E42" s="71" t="s">
        <v>36</v>
      </c>
      <c r="F42" s="71" t="s">
        <v>37</v>
      </c>
      <c r="G42" s="71" t="s">
        <v>99</v>
      </c>
      <c r="H42" s="71">
        <v>18.79</v>
      </c>
      <c r="I42" s="71">
        <v>1</v>
      </c>
      <c r="J42" s="71" t="s">
        <v>420</v>
      </c>
    </row>
    <row r="43" spans="1:10" x14ac:dyDescent="0.25">
      <c r="A43" s="71"/>
      <c r="B43" s="71" t="s">
        <v>6</v>
      </c>
      <c r="C43" s="71" t="s">
        <v>1463</v>
      </c>
      <c r="D43" s="71" t="s">
        <v>131</v>
      </c>
      <c r="E43" s="71" t="s">
        <v>132</v>
      </c>
      <c r="F43" s="71" t="s">
        <v>133</v>
      </c>
      <c r="G43" s="71" t="s">
        <v>99</v>
      </c>
      <c r="H43" s="71">
        <v>21.63</v>
      </c>
      <c r="I43" s="71">
        <v>1</v>
      </c>
      <c r="J43" s="71" t="s">
        <v>420</v>
      </c>
    </row>
    <row r="44" spans="1:10" x14ac:dyDescent="0.25">
      <c r="A44" s="71"/>
      <c r="B44" s="71" t="s">
        <v>91</v>
      </c>
      <c r="C44" s="71" t="s">
        <v>1174</v>
      </c>
      <c r="D44" s="71" t="s">
        <v>722</v>
      </c>
      <c r="E44" s="71" t="s">
        <v>723</v>
      </c>
      <c r="F44" s="71" t="s">
        <v>724</v>
      </c>
      <c r="G44" s="71" t="s">
        <v>99</v>
      </c>
      <c r="H44" s="71">
        <v>13.86</v>
      </c>
      <c r="I44" s="71">
        <v>1</v>
      </c>
      <c r="J44" s="71" t="s">
        <v>420</v>
      </c>
    </row>
    <row r="45" spans="1:10" x14ac:dyDescent="0.25">
      <c r="A45" s="71"/>
      <c r="B45" s="71"/>
      <c r="C45" s="71" t="s">
        <v>1178</v>
      </c>
      <c r="D45" s="71" t="s">
        <v>829</v>
      </c>
      <c r="E45" s="71" t="s">
        <v>368</v>
      </c>
      <c r="F45" s="71" t="s">
        <v>585</v>
      </c>
      <c r="G45" s="71" t="s">
        <v>101</v>
      </c>
      <c r="H45" s="71">
        <v>14.83</v>
      </c>
      <c r="I45" s="71">
        <v>3</v>
      </c>
      <c r="J45" s="71" t="s">
        <v>1479</v>
      </c>
    </row>
    <row r="46" spans="1:10" x14ac:dyDescent="0.25">
      <c r="A46" s="71"/>
      <c r="B46" s="71"/>
      <c r="C46" s="71" t="s">
        <v>1175</v>
      </c>
      <c r="D46" s="71" t="s">
        <v>915</v>
      </c>
      <c r="E46" s="71" t="s">
        <v>83</v>
      </c>
      <c r="F46" s="71" t="s">
        <v>916</v>
      </c>
      <c r="G46" s="71" t="s">
        <v>103</v>
      </c>
      <c r="H46" s="71">
        <v>14.54</v>
      </c>
      <c r="I46" s="71">
        <v>2</v>
      </c>
      <c r="J46" s="71" t="s">
        <v>351</v>
      </c>
    </row>
    <row r="47" spans="1:10" x14ac:dyDescent="0.25">
      <c r="A47" s="71"/>
      <c r="B47" s="71"/>
      <c r="C47" s="71" t="s">
        <v>1177</v>
      </c>
      <c r="D47" s="71" t="s">
        <v>17</v>
      </c>
      <c r="E47" s="71" t="s">
        <v>918</v>
      </c>
      <c r="F47" s="71" t="s">
        <v>919</v>
      </c>
      <c r="G47" s="71" t="s">
        <v>103</v>
      </c>
      <c r="H47" s="71">
        <v>15.71</v>
      </c>
      <c r="I47" s="71">
        <v>4</v>
      </c>
      <c r="J47" s="71"/>
    </row>
    <row r="48" spans="1:10" x14ac:dyDescent="0.25">
      <c r="A48" s="71"/>
      <c r="B48" s="71" t="s">
        <v>92</v>
      </c>
      <c r="C48" s="71" t="s">
        <v>1468</v>
      </c>
      <c r="D48" s="71" t="s">
        <v>26</v>
      </c>
      <c r="E48" s="71" t="s">
        <v>213</v>
      </c>
      <c r="F48" s="71" t="s">
        <v>27</v>
      </c>
      <c r="G48" s="71" t="s">
        <v>99</v>
      </c>
      <c r="H48" s="71" t="s">
        <v>1535</v>
      </c>
      <c r="I48" s="71">
        <v>1</v>
      </c>
      <c r="J48" s="71" t="s">
        <v>420</v>
      </c>
    </row>
    <row r="49" spans="1:10" x14ac:dyDescent="0.25">
      <c r="A49" s="71" t="s">
        <v>270</v>
      </c>
      <c r="B49" s="71"/>
      <c r="C49" s="71"/>
      <c r="D49" s="71"/>
      <c r="E49" s="71"/>
      <c r="F49" s="71"/>
      <c r="G49" s="71"/>
      <c r="H49" s="98"/>
      <c r="I49" s="98"/>
      <c r="J49" s="98"/>
    </row>
    <row r="50" spans="1:10" x14ac:dyDescent="0.25">
      <c r="A50" s="71" t="s">
        <v>96</v>
      </c>
      <c r="B50" s="71" t="s">
        <v>16</v>
      </c>
      <c r="C50" s="71" t="s">
        <v>1187</v>
      </c>
      <c r="D50" s="71" t="s">
        <v>1082</v>
      </c>
      <c r="E50" s="71" t="s">
        <v>382</v>
      </c>
      <c r="F50" s="71" t="s">
        <v>1083</v>
      </c>
      <c r="G50" s="71" t="s">
        <v>102</v>
      </c>
      <c r="H50" s="71">
        <v>14.24</v>
      </c>
      <c r="I50" s="71">
        <v>4</v>
      </c>
      <c r="J50" s="71"/>
    </row>
    <row r="51" spans="1:10" x14ac:dyDescent="0.25">
      <c r="A51" s="71"/>
      <c r="B51" s="71"/>
      <c r="C51" s="71" t="s">
        <v>1186</v>
      </c>
      <c r="D51" s="71" t="s">
        <v>368</v>
      </c>
      <c r="E51" s="71" t="s">
        <v>1089</v>
      </c>
      <c r="F51" s="71" t="s">
        <v>1102</v>
      </c>
      <c r="G51" s="71" t="s">
        <v>102</v>
      </c>
      <c r="H51" s="71">
        <v>14.66</v>
      </c>
      <c r="I51" s="71">
        <v>5</v>
      </c>
      <c r="J51" s="71"/>
    </row>
    <row r="52" spans="1:10" x14ac:dyDescent="0.25">
      <c r="A52" s="71"/>
      <c r="B52" s="71"/>
      <c r="C52" s="71" t="s">
        <v>1192</v>
      </c>
      <c r="D52" s="71" t="s">
        <v>366</v>
      </c>
      <c r="E52" s="71"/>
      <c r="F52" s="71"/>
      <c r="G52" s="71"/>
      <c r="H52" s="71"/>
      <c r="I52" s="71"/>
      <c r="J52" s="71"/>
    </row>
    <row r="53" spans="1:10" x14ac:dyDescent="0.25">
      <c r="A53" s="71"/>
      <c r="B53" s="71"/>
      <c r="C53" s="71" t="s">
        <v>1189</v>
      </c>
      <c r="D53" s="71" t="s">
        <v>957</v>
      </c>
      <c r="E53" s="71" t="s">
        <v>958</v>
      </c>
      <c r="F53" s="71" t="s">
        <v>959</v>
      </c>
      <c r="G53" s="71" t="s">
        <v>103</v>
      </c>
      <c r="H53" s="71">
        <v>12.95</v>
      </c>
      <c r="I53" s="71">
        <v>2</v>
      </c>
      <c r="J53" s="71" t="s">
        <v>351</v>
      </c>
    </row>
    <row r="54" spans="1:10" x14ac:dyDescent="0.25">
      <c r="A54" s="71"/>
      <c r="B54" s="71"/>
      <c r="C54" s="71" t="s">
        <v>1190</v>
      </c>
      <c r="D54" s="71" t="s">
        <v>681</v>
      </c>
      <c r="E54" s="71" t="s">
        <v>961</v>
      </c>
      <c r="F54" s="71" t="s">
        <v>962</v>
      </c>
      <c r="G54" s="71" t="s">
        <v>103</v>
      </c>
      <c r="H54" s="71">
        <v>13.1</v>
      </c>
      <c r="I54" s="71">
        <v>3</v>
      </c>
      <c r="J54" s="71" t="s">
        <v>1479</v>
      </c>
    </row>
    <row r="55" spans="1:10" x14ac:dyDescent="0.25">
      <c r="A55" s="71"/>
      <c r="B55" s="71" t="s">
        <v>13</v>
      </c>
      <c r="C55" s="71" t="s">
        <v>1220</v>
      </c>
      <c r="D55" s="71" t="s">
        <v>232</v>
      </c>
      <c r="E55" s="71" t="s">
        <v>235</v>
      </c>
      <c r="F55" s="71" t="s">
        <v>552</v>
      </c>
      <c r="G55" s="71" t="s">
        <v>99</v>
      </c>
      <c r="H55" s="71">
        <v>14.29</v>
      </c>
      <c r="I55" s="71">
        <v>4</v>
      </c>
      <c r="J55" s="71"/>
    </row>
    <row r="56" spans="1:10" x14ac:dyDescent="0.25">
      <c r="A56" s="71"/>
      <c r="B56" s="71"/>
      <c r="C56" s="71" t="s">
        <v>1472</v>
      </c>
      <c r="D56" s="71" t="s">
        <v>818</v>
      </c>
      <c r="E56" s="71" t="s">
        <v>40</v>
      </c>
      <c r="F56" s="71" t="s">
        <v>1166</v>
      </c>
      <c r="G56" s="71" t="s">
        <v>99</v>
      </c>
      <c r="H56" s="71" t="s">
        <v>233</v>
      </c>
      <c r="I56" s="71" t="s">
        <v>233</v>
      </c>
      <c r="J56" s="71"/>
    </row>
    <row r="57" spans="1:10" x14ac:dyDescent="0.25">
      <c r="A57" s="71"/>
      <c r="B57" s="71"/>
      <c r="C57" s="71" t="s">
        <v>1214</v>
      </c>
      <c r="D57" s="71" t="s">
        <v>381</v>
      </c>
      <c r="E57" s="71" t="s">
        <v>405</v>
      </c>
      <c r="F57" s="71" t="s">
        <v>562</v>
      </c>
      <c r="G57" s="71" t="s">
        <v>99</v>
      </c>
      <c r="H57" s="71">
        <v>13.25</v>
      </c>
      <c r="I57" s="71">
        <v>1</v>
      </c>
      <c r="J57" s="71" t="s">
        <v>420</v>
      </c>
    </row>
    <row r="58" spans="1:10" x14ac:dyDescent="0.25">
      <c r="A58" s="71"/>
      <c r="B58" s="71"/>
      <c r="C58" s="71" t="s">
        <v>1234</v>
      </c>
      <c r="D58" s="71" t="s">
        <v>1076</v>
      </c>
      <c r="E58" s="71" t="s">
        <v>254</v>
      </c>
      <c r="F58" s="71" t="s">
        <v>1077</v>
      </c>
      <c r="G58" s="71" t="s">
        <v>102</v>
      </c>
      <c r="H58" s="71">
        <v>15.53</v>
      </c>
      <c r="I58" s="71">
        <v>5</v>
      </c>
      <c r="J58" s="71"/>
    </row>
    <row r="59" spans="1:10" x14ac:dyDescent="0.25">
      <c r="A59" s="71"/>
      <c r="B59" s="71"/>
      <c r="C59" s="71" t="s">
        <v>1238</v>
      </c>
      <c r="D59" s="71" t="s">
        <v>1093</v>
      </c>
      <c r="E59" s="71" t="s">
        <v>20</v>
      </c>
      <c r="F59" s="71" t="s">
        <v>1094</v>
      </c>
      <c r="G59" s="71" t="s">
        <v>102</v>
      </c>
      <c r="H59" s="71">
        <v>13.9</v>
      </c>
      <c r="I59" s="71">
        <v>3</v>
      </c>
      <c r="J59" s="71" t="s">
        <v>1479</v>
      </c>
    </row>
    <row r="60" spans="1:10" x14ac:dyDescent="0.25">
      <c r="A60" s="71"/>
      <c r="B60" s="71"/>
      <c r="C60" s="71" t="s">
        <v>1237</v>
      </c>
      <c r="D60" s="71" t="s">
        <v>367</v>
      </c>
      <c r="E60" s="71"/>
      <c r="F60" s="71"/>
      <c r="G60" s="71"/>
      <c r="H60" s="71"/>
      <c r="I60" s="71"/>
      <c r="J60" s="71"/>
    </row>
    <row r="61" spans="1:10" x14ac:dyDescent="0.25">
      <c r="A61" s="71"/>
      <c r="B61" s="71" t="s">
        <v>4</v>
      </c>
      <c r="C61" s="71" t="s">
        <v>1272</v>
      </c>
      <c r="D61" s="71" t="s">
        <v>1047</v>
      </c>
      <c r="E61" s="71" t="s">
        <v>1048</v>
      </c>
      <c r="F61" s="71" t="s">
        <v>1049</v>
      </c>
      <c r="G61" s="71" t="s">
        <v>100</v>
      </c>
      <c r="H61" s="71">
        <v>13.87</v>
      </c>
      <c r="I61" s="71">
        <v>4</v>
      </c>
      <c r="J61" s="71"/>
    </row>
    <row r="62" spans="1:10" x14ac:dyDescent="0.25">
      <c r="A62" s="71"/>
      <c r="B62" s="71"/>
      <c r="C62" s="71" t="s">
        <v>1273</v>
      </c>
      <c r="D62" s="71" t="s">
        <v>1050</v>
      </c>
      <c r="E62" s="71" t="s">
        <v>1051</v>
      </c>
      <c r="F62" s="71" t="s">
        <v>1052</v>
      </c>
      <c r="G62" s="71" t="s">
        <v>100</v>
      </c>
      <c r="H62" s="71">
        <v>14.22</v>
      </c>
      <c r="I62" s="71">
        <v>5</v>
      </c>
      <c r="J62" s="71"/>
    </row>
    <row r="63" spans="1:10" x14ac:dyDescent="0.25">
      <c r="A63" s="71"/>
      <c r="B63" s="71"/>
      <c r="C63" s="71" t="s">
        <v>1258</v>
      </c>
      <c r="D63" s="71" t="s">
        <v>434</v>
      </c>
      <c r="E63" s="71" t="s">
        <v>434</v>
      </c>
      <c r="F63" s="71" t="s">
        <v>264</v>
      </c>
      <c r="G63" s="71" t="s">
        <v>99</v>
      </c>
      <c r="H63" s="71">
        <v>12.7</v>
      </c>
      <c r="I63" s="71">
        <v>1</v>
      </c>
      <c r="J63" s="71" t="s">
        <v>420</v>
      </c>
    </row>
    <row r="64" spans="1:10" x14ac:dyDescent="0.25">
      <c r="A64" s="71"/>
      <c r="B64" s="71"/>
      <c r="C64" s="71" t="s">
        <v>1259</v>
      </c>
      <c r="D64" s="71" t="s">
        <v>653</v>
      </c>
      <c r="E64" s="71" t="s">
        <v>654</v>
      </c>
      <c r="F64" s="71" t="s">
        <v>655</v>
      </c>
      <c r="G64" s="71" t="s">
        <v>99</v>
      </c>
      <c r="H64" s="71" t="s">
        <v>233</v>
      </c>
      <c r="I64" s="71" t="s">
        <v>233</v>
      </c>
      <c r="J64" s="71"/>
    </row>
    <row r="65" spans="1:10" x14ac:dyDescent="0.25">
      <c r="A65" s="71"/>
      <c r="B65" s="71"/>
      <c r="C65" s="71"/>
      <c r="D65" s="71"/>
      <c r="E65" s="71"/>
      <c r="F65" s="71"/>
      <c r="G65" s="71"/>
      <c r="H65" s="71">
        <v>14.73</v>
      </c>
      <c r="I65" s="71">
        <v>6</v>
      </c>
      <c r="J65" s="71"/>
    </row>
    <row r="66" spans="1:10" x14ac:dyDescent="0.25">
      <c r="A66" s="71"/>
      <c r="B66" s="71"/>
      <c r="C66" s="71" t="s">
        <v>1257</v>
      </c>
      <c r="D66" s="71" t="s">
        <v>170</v>
      </c>
      <c r="E66" s="71" t="s">
        <v>370</v>
      </c>
      <c r="F66" s="71" t="s">
        <v>137</v>
      </c>
      <c r="G66" s="71" t="s">
        <v>99</v>
      </c>
      <c r="H66" s="71" t="s">
        <v>233</v>
      </c>
      <c r="I66" s="71" t="s">
        <v>233</v>
      </c>
      <c r="J66" s="71"/>
    </row>
    <row r="67" spans="1:10" x14ac:dyDescent="0.25">
      <c r="A67" s="71"/>
      <c r="B67" s="71"/>
      <c r="C67" s="71" t="s">
        <v>1267</v>
      </c>
      <c r="D67" s="71" t="s">
        <v>973</v>
      </c>
      <c r="E67" s="71" t="s">
        <v>170</v>
      </c>
      <c r="F67" s="71" t="s">
        <v>974</v>
      </c>
      <c r="G67" s="71" t="s">
        <v>103</v>
      </c>
      <c r="H67" s="71">
        <v>12.97</v>
      </c>
      <c r="I67" s="71">
        <v>2</v>
      </c>
      <c r="J67" s="71" t="s">
        <v>351</v>
      </c>
    </row>
    <row r="68" spans="1:10" x14ac:dyDescent="0.25">
      <c r="A68" s="71"/>
      <c r="B68" s="71"/>
      <c r="C68" s="71" t="s">
        <v>1266</v>
      </c>
      <c r="D68" s="71" t="s">
        <v>368</v>
      </c>
      <c r="E68" s="71" t="s">
        <v>972</v>
      </c>
      <c r="F68" s="71" t="s">
        <v>391</v>
      </c>
      <c r="G68" s="71" t="s">
        <v>103</v>
      </c>
      <c r="H68" s="71">
        <v>13.34</v>
      </c>
      <c r="I68" s="71">
        <v>3</v>
      </c>
      <c r="J68" s="71" t="s">
        <v>1479</v>
      </c>
    </row>
    <row r="69" spans="1:10" x14ac:dyDescent="0.25">
      <c r="A69" s="71"/>
      <c r="B69" s="71" t="s">
        <v>3</v>
      </c>
      <c r="C69" s="71" t="s">
        <v>1303</v>
      </c>
      <c r="D69" s="71" t="s">
        <v>414</v>
      </c>
      <c r="E69" s="71" t="s">
        <v>1152</v>
      </c>
      <c r="F69" s="71" t="s">
        <v>1049</v>
      </c>
      <c r="G69" s="71" t="s">
        <v>255</v>
      </c>
      <c r="H69" s="71" t="s">
        <v>233</v>
      </c>
      <c r="I69" s="71" t="s">
        <v>233</v>
      </c>
      <c r="J69" s="71"/>
    </row>
    <row r="70" spans="1:10" x14ac:dyDescent="0.25">
      <c r="A70" s="71"/>
      <c r="B70" s="71"/>
      <c r="C70" s="71" t="s">
        <v>1295</v>
      </c>
      <c r="D70" s="71" t="s">
        <v>402</v>
      </c>
      <c r="E70" s="71" t="s">
        <v>563</v>
      </c>
      <c r="F70" s="71" t="s">
        <v>358</v>
      </c>
      <c r="G70" s="71" t="s">
        <v>99</v>
      </c>
      <c r="H70" s="71">
        <v>18.77</v>
      </c>
      <c r="I70" s="71">
        <v>5</v>
      </c>
      <c r="J70" s="71"/>
    </row>
    <row r="71" spans="1:10" x14ac:dyDescent="0.25">
      <c r="A71" s="71"/>
      <c r="B71" s="71"/>
      <c r="C71" s="71" t="s">
        <v>1310</v>
      </c>
      <c r="D71" s="71" t="s">
        <v>410</v>
      </c>
      <c r="E71" s="71" t="s">
        <v>553</v>
      </c>
      <c r="F71" s="71" t="s">
        <v>554</v>
      </c>
      <c r="G71" s="71" t="s">
        <v>99</v>
      </c>
      <c r="H71" s="71">
        <v>15.11</v>
      </c>
      <c r="I71" s="71">
        <v>4</v>
      </c>
      <c r="J71" s="71"/>
    </row>
    <row r="72" spans="1:10" x14ac:dyDescent="0.25">
      <c r="A72" s="71"/>
      <c r="B72" s="71"/>
      <c r="C72" s="71" t="s">
        <v>1293</v>
      </c>
      <c r="D72" s="71" t="s">
        <v>587</v>
      </c>
      <c r="E72" s="71" t="s">
        <v>447</v>
      </c>
      <c r="F72" s="71" t="s">
        <v>172</v>
      </c>
      <c r="G72" s="71" t="s">
        <v>99</v>
      </c>
      <c r="H72" s="71">
        <v>12</v>
      </c>
      <c r="I72" s="71">
        <v>1</v>
      </c>
      <c r="J72" s="71" t="s">
        <v>420</v>
      </c>
    </row>
    <row r="73" spans="1:10" x14ac:dyDescent="0.25">
      <c r="A73" s="71"/>
      <c r="B73" s="71"/>
      <c r="C73" s="71" t="s">
        <v>1322</v>
      </c>
      <c r="D73" s="71" t="s">
        <v>774</v>
      </c>
      <c r="E73" s="71" t="s">
        <v>782</v>
      </c>
      <c r="F73" s="71" t="s">
        <v>561</v>
      </c>
      <c r="G73" s="71" t="s">
        <v>106</v>
      </c>
      <c r="H73" s="71">
        <v>14.89</v>
      </c>
      <c r="I73" s="71">
        <v>3</v>
      </c>
      <c r="J73" s="71" t="s">
        <v>1479</v>
      </c>
    </row>
    <row r="74" spans="1:10" x14ac:dyDescent="0.25">
      <c r="A74" s="71"/>
      <c r="B74" s="71"/>
      <c r="C74" s="71" t="s">
        <v>1327</v>
      </c>
      <c r="D74" s="71" t="s">
        <v>401</v>
      </c>
      <c r="E74" s="71"/>
      <c r="F74" s="71"/>
      <c r="G74" s="71"/>
      <c r="H74" s="71"/>
      <c r="I74" s="71"/>
      <c r="J74" s="71"/>
    </row>
    <row r="75" spans="1:10" x14ac:dyDescent="0.25">
      <c r="A75" s="71"/>
      <c r="B75" s="71"/>
      <c r="C75" s="71" t="s">
        <v>1325</v>
      </c>
      <c r="D75" s="71" t="s">
        <v>394</v>
      </c>
      <c r="E75" s="71"/>
      <c r="F75" s="71"/>
      <c r="G75" s="71"/>
      <c r="H75" s="71"/>
      <c r="I75" s="71"/>
      <c r="J75" s="71"/>
    </row>
    <row r="76" spans="1:10" x14ac:dyDescent="0.25">
      <c r="A76" s="71"/>
      <c r="B76" s="71" t="s">
        <v>9</v>
      </c>
      <c r="C76" s="71" t="s">
        <v>1364</v>
      </c>
      <c r="D76" s="71" t="s">
        <v>649</v>
      </c>
      <c r="E76" s="71" t="s">
        <v>650</v>
      </c>
      <c r="F76" s="71" t="s">
        <v>651</v>
      </c>
      <c r="G76" s="71" t="s">
        <v>99</v>
      </c>
      <c r="H76" s="71">
        <v>13.38</v>
      </c>
      <c r="I76" s="71">
        <v>2</v>
      </c>
      <c r="J76" s="71" t="s">
        <v>351</v>
      </c>
    </row>
    <row r="77" spans="1:10" x14ac:dyDescent="0.25">
      <c r="A77" s="71"/>
      <c r="B77" s="71"/>
      <c r="C77" s="71" t="s">
        <v>1358</v>
      </c>
      <c r="D77" s="71" t="s">
        <v>262</v>
      </c>
      <c r="E77" s="71" t="s">
        <v>263</v>
      </c>
      <c r="F77" s="71" t="s">
        <v>624</v>
      </c>
      <c r="G77" s="71" t="s">
        <v>99</v>
      </c>
      <c r="H77" s="71" t="s">
        <v>233</v>
      </c>
      <c r="I77" s="71" t="s">
        <v>233</v>
      </c>
      <c r="J77" s="71"/>
    </row>
    <row r="78" spans="1:10" x14ac:dyDescent="0.25">
      <c r="A78" s="71"/>
      <c r="B78" s="71"/>
      <c r="C78" s="71" t="s">
        <v>1470</v>
      </c>
      <c r="D78" s="71" t="s">
        <v>559</v>
      </c>
      <c r="E78" s="71" t="s">
        <v>560</v>
      </c>
      <c r="F78" s="71" t="s">
        <v>561</v>
      </c>
      <c r="G78" s="71" t="s">
        <v>99</v>
      </c>
      <c r="H78" s="71" t="s">
        <v>233</v>
      </c>
      <c r="I78" s="71" t="s">
        <v>233</v>
      </c>
      <c r="J78" s="71"/>
    </row>
    <row r="79" spans="1:10" x14ac:dyDescent="0.25">
      <c r="A79" s="71"/>
      <c r="B79" s="71"/>
      <c r="C79" s="71" t="s">
        <v>1363</v>
      </c>
      <c r="D79" s="71" t="s">
        <v>639</v>
      </c>
      <c r="E79" s="71" t="s">
        <v>640</v>
      </c>
      <c r="F79" s="71" t="s">
        <v>641</v>
      </c>
      <c r="G79" s="71" t="s">
        <v>99</v>
      </c>
      <c r="H79" s="71" t="s">
        <v>233</v>
      </c>
      <c r="I79" s="71" t="s">
        <v>233</v>
      </c>
      <c r="J79" s="71"/>
    </row>
    <row r="80" spans="1:10" x14ac:dyDescent="0.25">
      <c r="A80" s="71"/>
      <c r="B80" s="71"/>
      <c r="C80" s="71" t="s">
        <v>1350</v>
      </c>
      <c r="D80" s="71" t="s">
        <v>63</v>
      </c>
      <c r="E80" s="71" t="s">
        <v>64</v>
      </c>
      <c r="F80" s="71" t="s">
        <v>71</v>
      </c>
      <c r="G80" s="71" t="s">
        <v>99</v>
      </c>
      <c r="H80" s="71">
        <v>14.62</v>
      </c>
      <c r="I80" s="71">
        <v>4</v>
      </c>
      <c r="J80" s="71"/>
    </row>
    <row r="81" spans="1:10" x14ac:dyDescent="0.25">
      <c r="A81" s="71"/>
      <c r="B81" s="71"/>
      <c r="C81" s="71" t="s">
        <v>1377</v>
      </c>
      <c r="D81" s="71" t="s">
        <v>807</v>
      </c>
      <c r="E81" s="71"/>
      <c r="F81" s="71"/>
      <c r="G81" s="71"/>
      <c r="H81" s="71"/>
      <c r="I81" s="71"/>
      <c r="J81" s="71"/>
    </row>
    <row r="82" spans="1:10" x14ac:dyDescent="0.25">
      <c r="A82" s="71"/>
      <c r="B82" s="71"/>
      <c r="C82" s="71" t="s">
        <v>1376</v>
      </c>
      <c r="D82" s="71" t="s">
        <v>392</v>
      </c>
      <c r="E82" s="71" t="s">
        <v>982</v>
      </c>
      <c r="F82" s="71" t="s">
        <v>393</v>
      </c>
      <c r="G82" s="71" t="s">
        <v>103</v>
      </c>
      <c r="H82" s="71">
        <v>13.1</v>
      </c>
      <c r="I82" s="71">
        <v>1</v>
      </c>
      <c r="J82" s="71" t="s">
        <v>420</v>
      </c>
    </row>
    <row r="83" spans="1:10" x14ac:dyDescent="0.25">
      <c r="A83" s="71"/>
      <c r="B83" s="71" t="s">
        <v>8</v>
      </c>
      <c r="C83" s="71" t="s">
        <v>1385</v>
      </c>
      <c r="D83" s="71" t="s">
        <v>452</v>
      </c>
      <c r="E83" s="71" t="s">
        <v>453</v>
      </c>
      <c r="F83" s="71" t="s">
        <v>454</v>
      </c>
      <c r="G83" s="71" t="s">
        <v>99</v>
      </c>
      <c r="H83" s="71">
        <v>19.989999999999998</v>
      </c>
      <c r="I83" s="71">
        <v>4</v>
      </c>
      <c r="J83" s="71"/>
    </row>
    <row r="84" spans="1:10" x14ac:dyDescent="0.25">
      <c r="A84" s="71"/>
      <c r="B84" s="71"/>
      <c r="C84" s="71" t="s">
        <v>1381</v>
      </c>
      <c r="D84" s="71" t="s">
        <v>435</v>
      </c>
      <c r="E84" s="71" t="s">
        <v>606</v>
      </c>
      <c r="F84" s="71" t="s">
        <v>266</v>
      </c>
      <c r="G84" s="71" t="s">
        <v>99</v>
      </c>
      <c r="H84" s="71" t="s">
        <v>233</v>
      </c>
      <c r="I84" s="71" t="s">
        <v>233</v>
      </c>
      <c r="J84" s="71"/>
    </row>
    <row r="85" spans="1:10" x14ac:dyDescent="0.25">
      <c r="A85" s="71"/>
      <c r="B85" s="71"/>
      <c r="C85" s="71" t="s">
        <v>1383</v>
      </c>
      <c r="D85" s="71" t="s">
        <v>253</v>
      </c>
      <c r="E85" s="71"/>
      <c r="F85" s="71"/>
      <c r="G85" s="71"/>
      <c r="H85" s="71"/>
      <c r="I85" s="71"/>
      <c r="J85" s="71"/>
    </row>
    <row r="86" spans="1:10" x14ac:dyDescent="0.25">
      <c r="A86" s="71"/>
      <c r="B86" s="71"/>
      <c r="C86" s="71" t="s">
        <v>1389</v>
      </c>
      <c r="D86" s="71" t="s">
        <v>1061</v>
      </c>
      <c r="E86" s="71" t="s">
        <v>1063</v>
      </c>
      <c r="F86" s="71" t="s">
        <v>1064</v>
      </c>
      <c r="G86" s="71" t="s">
        <v>102</v>
      </c>
      <c r="H86" s="71">
        <v>15.62</v>
      </c>
      <c r="I86" s="71">
        <v>2</v>
      </c>
      <c r="J86" s="71" t="s">
        <v>351</v>
      </c>
    </row>
    <row r="87" spans="1:10" x14ac:dyDescent="0.25">
      <c r="A87" s="71"/>
      <c r="B87" s="71"/>
      <c r="C87" s="71" t="s">
        <v>1390</v>
      </c>
      <c r="D87" s="71" t="s">
        <v>254</v>
      </c>
      <c r="E87" s="71" t="s">
        <v>1071</v>
      </c>
      <c r="F87" s="71" t="s">
        <v>1072</v>
      </c>
      <c r="G87" s="71" t="s">
        <v>102</v>
      </c>
      <c r="H87" s="71">
        <v>17.690000000000001</v>
      </c>
      <c r="I87" s="71">
        <v>3</v>
      </c>
      <c r="J87" s="71" t="s">
        <v>1479</v>
      </c>
    </row>
    <row r="88" spans="1:10" x14ac:dyDescent="0.25">
      <c r="A88" s="71"/>
      <c r="B88" s="71"/>
      <c r="C88" s="71" t="s">
        <v>1398</v>
      </c>
      <c r="D88" s="71" t="s">
        <v>357</v>
      </c>
      <c r="E88" s="71"/>
      <c r="F88" s="71"/>
      <c r="G88" s="71"/>
      <c r="H88" s="71"/>
      <c r="I88" s="71"/>
      <c r="J88" s="71"/>
    </row>
    <row r="89" spans="1:10" x14ac:dyDescent="0.25">
      <c r="A89" s="71"/>
      <c r="B89" s="71"/>
      <c r="C89" s="71" t="s">
        <v>1393</v>
      </c>
      <c r="D89" s="71" t="s">
        <v>395</v>
      </c>
      <c r="E89" s="71" t="s">
        <v>985</v>
      </c>
      <c r="F89" s="71" t="s">
        <v>391</v>
      </c>
      <c r="G89" s="71" t="s">
        <v>103</v>
      </c>
      <c r="H89" s="71">
        <v>13.89</v>
      </c>
      <c r="I89" s="71">
        <v>1</v>
      </c>
      <c r="J89" s="71" t="s">
        <v>420</v>
      </c>
    </row>
    <row r="90" spans="1:10" x14ac:dyDescent="0.25">
      <c r="A90" s="71"/>
      <c r="B90" s="71"/>
      <c r="C90" s="71" t="s">
        <v>1418</v>
      </c>
      <c r="D90" s="71" t="s">
        <v>904</v>
      </c>
      <c r="E90" s="71" t="s">
        <v>905</v>
      </c>
      <c r="F90" s="71" t="s">
        <v>906</v>
      </c>
      <c r="G90" s="71" t="s">
        <v>1155</v>
      </c>
      <c r="H90" s="71">
        <v>13.49</v>
      </c>
      <c r="I90" s="71">
        <v>1</v>
      </c>
      <c r="J90" s="71" t="s">
        <v>420</v>
      </c>
    </row>
    <row r="91" spans="1:10" x14ac:dyDescent="0.25">
      <c r="A91" s="71"/>
      <c r="B91" s="71" t="s">
        <v>10</v>
      </c>
      <c r="C91" s="71" t="s">
        <v>1438</v>
      </c>
      <c r="D91" s="71" t="s">
        <v>604</v>
      </c>
      <c r="E91" s="71" t="s">
        <v>175</v>
      </c>
      <c r="F91" s="71" t="s">
        <v>1045</v>
      </c>
      <c r="G91" s="71" t="s">
        <v>100</v>
      </c>
      <c r="H91" s="71">
        <v>16.27</v>
      </c>
      <c r="I91" s="71">
        <v>3</v>
      </c>
      <c r="J91" s="71" t="s">
        <v>1479</v>
      </c>
    </row>
    <row r="92" spans="1:10" x14ac:dyDescent="0.25">
      <c r="A92" s="71"/>
      <c r="B92" s="71"/>
      <c r="C92" s="71" t="s">
        <v>1421</v>
      </c>
      <c r="D92" s="71" t="s">
        <v>229</v>
      </c>
      <c r="E92" s="71" t="s">
        <v>249</v>
      </c>
      <c r="F92" s="71" t="s">
        <v>250</v>
      </c>
      <c r="G92" s="71" t="s">
        <v>99</v>
      </c>
      <c r="H92" s="71">
        <v>16.78</v>
      </c>
      <c r="I92" s="71">
        <v>4</v>
      </c>
      <c r="J92" s="71"/>
    </row>
    <row r="93" spans="1:10" x14ac:dyDescent="0.25">
      <c r="A93" s="71"/>
      <c r="B93" s="71"/>
      <c r="C93" s="71" t="s">
        <v>1425</v>
      </c>
      <c r="D93" s="71" t="s">
        <v>254</v>
      </c>
      <c r="E93" s="71" t="s">
        <v>1069</v>
      </c>
      <c r="F93" s="71" t="s">
        <v>1070</v>
      </c>
      <c r="G93" s="71" t="s">
        <v>102</v>
      </c>
      <c r="H93" s="71">
        <v>15.12</v>
      </c>
      <c r="I93" s="71">
        <v>2</v>
      </c>
      <c r="J93" s="71" t="s">
        <v>351</v>
      </c>
    </row>
    <row r="94" spans="1:10" x14ac:dyDescent="0.25">
      <c r="A94" s="71"/>
      <c r="B94" s="71"/>
      <c r="C94" s="71" t="s">
        <v>1428</v>
      </c>
      <c r="D94" s="71" t="s">
        <v>620</v>
      </c>
      <c r="E94" s="71" t="s">
        <v>549</v>
      </c>
      <c r="F94" s="71" t="s">
        <v>975</v>
      </c>
      <c r="G94" s="71" t="s">
        <v>102</v>
      </c>
      <c r="H94" s="71" t="s">
        <v>233</v>
      </c>
      <c r="I94" s="71" t="s">
        <v>233</v>
      </c>
      <c r="J94" s="71"/>
    </row>
    <row r="95" spans="1:10" x14ac:dyDescent="0.25">
      <c r="A95" s="71"/>
      <c r="B95" s="71"/>
      <c r="C95" s="71" t="s">
        <v>1431</v>
      </c>
      <c r="D95" s="71" t="s">
        <v>355</v>
      </c>
      <c r="E95" s="71"/>
      <c r="F95" s="71"/>
      <c r="G95" s="71"/>
      <c r="H95" s="71"/>
      <c r="I95" s="71"/>
      <c r="J95" s="71"/>
    </row>
    <row r="96" spans="1:10" x14ac:dyDescent="0.25">
      <c r="A96" s="71"/>
      <c r="B96" s="71"/>
      <c r="C96" s="71" t="s">
        <v>1432</v>
      </c>
      <c r="D96" s="71" t="s">
        <v>803</v>
      </c>
      <c r="E96" s="71"/>
      <c r="F96" s="71"/>
      <c r="G96" s="71"/>
      <c r="H96" s="71"/>
      <c r="I96" s="71"/>
      <c r="J96" s="71"/>
    </row>
    <row r="97" spans="1:10" x14ac:dyDescent="0.25">
      <c r="A97" s="71"/>
      <c r="B97" s="71"/>
      <c r="C97" s="71" t="s">
        <v>1434</v>
      </c>
      <c r="D97" s="71" t="s">
        <v>802</v>
      </c>
      <c r="E97" s="71"/>
      <c r="F97" s="71"/>
      <c r="G97" s="71"/>
      <c r="H97" s="71"/>
      <c r="I97" s="71"/>
      <c r="J97" s="71"/>
    </row>
    <row r="98" spans="1:10" x14ac:dyDescent="0.25">
      <c r="A98" s="71"/>
      <c r="B98" s="71"/>
      <c r="C98" s="71" t="s">
        <v>1430</v>
      </c>
      <c r="D98" s="71" t="s">
        <v>993</v>
      </c>
      <c r="E98" s="71" t="s">
        <v>994</v>
      </c>
      <c r="F98" s="71" t="s">
        <v>995</v>
      </c>
      <c r="G98" s="71" t="s">
        <v>103</v>
      </c>
      <c r="H98" s="71" t="s">
        <v>233</v>
      </c>
      <c r="I98" s="71" t="s">
        <v>233</v>
      </c>
      <c r="J98" s="71"/>
    </row>
    <row r="99" spans="1:10" x14ac:dyDescent="0.25">
      <c r="A99" s="71"/>
      <c r="B99" s="71" t="s">
        <v>11</v>
      </c>
      <c r="C99" s="71" t="s">
        <v>1449</v>
      </c>
      <c r="D99" s="71" t="s">
        <v>1084</v>
      </c>
      <c r="E99" s="71" t="s">
        <v>1085</v>
      </c>
      <c r="F99" s="71" t="s">
        <v>1086</v>
      </c>
      <c r="G99" s="71" t="s">
        <v>102</v>
      </c>
      <c r="H99" s="71">
        <v>15.1</v>
      </c>
      <c r="I99" s="71">
        <v>1</v>
      </c>
      <c r="J99" s="71" t="s">
        <v>420</v>
      </c>
    </row>
    <row r="100" spans="1:10" x14ac:dyDescent="0.25">
      <c r="A100" s="71"/>
      <c r="B100" s="71"/>
      <c r="C100" s="71" t="s">
        <v>1459</v>
      </c>
      <c r="D100" s="71" t="s">
        <v>901</v>
      </c>
      <c r="E100" s="71" t="s">
        <v>902</v>
      </c>
      <c r="F100" s="71" t="s">
        <v>903</v>
      </c>
      <c r="G100" s="71" t="s">
        <v>1155</v>
      </c>
      <c r="H100" s="71">
        <v>14.36</v>
      </c>
      <c r="I100" s="71">
        <v>1</v>
      </c>
      <c r="J100" s="71" t="s">
        <v>420</v>
      </c>
    </row>
    <row r="101" spans="1:10" x14ac:dyDescent="0.25">
      <c r="A101" s="71"/>
      <c r="B101" s="71" t="s">
        <v>7</v>
      </c>
      <c r="C101" s="71" t="s">
        <v>1464</v>
      </c>
      <c r="D101" s="71" t="s">
        <v>19</v>
      </c>
      <c r="E101" s="71" t="s">
        <v>20</v>
      </c>
      <c r="F101" s="71" t="s">
        <v>47</v>
      </c>
      <c r="G101" s="71" t="s">
        <v>99</v>
      </c>
      <c r="H101" s="71">
        <v>24.57</v>
      </c>
      <c r="I101" s="71">
        <v>1</v>
      </c>
      <c r="J101" s="71" t="s">
        <v>420</v>
      </c>
    </row>
    <row r="102" spans="1:10" x14ac:dyDescent="0.25">
      <c r="A102" s="71"/>
      <c r="B102" s="71" t="s">
        <v>91</v>
      </c>
      <c r="C102" s="71" t="s">
        <v>1168</v>
      </c>
      <c r="D102" s="71" t="s">
        <v>630</v>
      </c>
      <c r="E102" s="71" t="s">
        <v>631</v>
      </c>
      <c r="F102" s="71" t="s">
        <v>632</v>
      </c>
      <c r="G102" s="71" t="s">
        <v>99</v>
      </c>
      <c r="H102" s="71">
        <v>12.06</v>
      </c>
      <c r="I102" s="71">
        <v>1</v>
      </c>
      <c r="J102" s="71" t="s">
        <v>420</v>
      </c>
    </row>
    <row r="103" spans="1:10" x14ac:dyDescent="0.25">
      <c r="A103" s="71"/>
      <c r="B103" s="71"/>
      <c r="C103" s="71" t="s">
        <v>1170</v>
      </c>
      <c r="D103" s="71" t="s">
        <v>398</v>
      </c>
      <c r="E103" s="71"/>
      <c r="F103" s="71"/>
      <c r="G103" s="71"/>
      <c r="H103" s="71"/>
      <c r="I103" s="71"/>
      <c r="J103" s="71"/>
    </row>
    <row r="104" spans="1:10" x14ac:dyDescent="0.25">
      <c r="A104" s="71" t="s">
        <v>271</v>
      </c>
      <c r="B104" s="71"/>
      <c r="C104" s="71"/>
      <c r="D104" s="71"/>
      <c r="E104" s="71"/>
      <c r="F104" s="71"/>
      <c r="G104" s="71"/>
      <c r="H104" s="71"/>
      <c r="I104" s="71"/>
      <c r="J104" s="71"/>
    </row>
  </sheetData>
  <mergeCells count="3">
    <mergeCell ref="E2:I2"/>
    <mergeCell ref="E3:I3"/>
    <mergeCell ref="E4:I4"/>
  </mergeCells>
  <pageMargins left="0.31496062992125984" right="0.11811023622047245" top="0.35433070866141736" bottom="0.35433070866141736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38913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9525</xdr:colOff>
                <xdr:row>4</xdr:row>
                <xdr:rowOff>123825</xdr:rowOff>
              </to>
            </anchor>
          </objectPr>
        </oleObject>
      </mc:Choice>
      <mc:Fallback>
        <oleObject progId="MS_ClipArt_Gallery" shapeId="38913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0"/>
  <sheetViews>
    <sheetView topLeftCell="A7" workbookViewId="0">
      <selection activeCell="F17" sqref="F17"/>
    </sheetView>
  </sheetViews>
  <sheetFormatPr baseColWidth="10" defaultRowHeight="15" x14ac:dyDescent="0.25"/>
  <cols>
    <col min="1" max="1" width="9.42578125" customWidth="1"/>
    <col min="4" max="4" width="12.42578125" bestFit="1" customWidth="1"/>
    <col min="5" max="5" width="13.85546875" bestFit="1" customWidth="1"/>
    <col min="6" max="6" width="21.5703125" bestFit="1" customWidth="1"/>
    <col min="7" max="7" width="12.2851562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113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1198</v>
      </c>
      <c r="D8" s="71" t="s">
        <v>828</v>
      </c>
      <c r="E8" s="71"/>
      <c r="F8" s="71" t="s">
        <v>827</v>
      </c>
      <c r="G8" s="71" t="s">
        <v>101</v>
      </c>
      <c r="H8" s="71">
        <v>32.35</v>
      </c>
      <c r="I8" s="71">
        <v>2</v>
      </c>
      <c r="J8" s="71" t="s">
        <v>351</v>
      </c>
    </row>
    <row r="9" spans="1:10" x14ac:dyDescent="0.25">
      <c r="A9" s="71"/>
      <c r="B9" s="71"/>
      <c r="C9" s="71" t="s">
        <v>1209</v>
      </c>
      <c r="D9" s="71" t="s">
        <v>20</v>
      </c>
      <c r="E9" s="71" t="s">
        <v>826</v>
      </c>
      <c r="F9" s="71" t="s">
        <v>825</v>
      </c>
      <c r="G9" s="71" t="s">
        <v>101</v>
      </c>
      <c r="H9" s="71" t="s">
        <v>233</v>
      </c>
      <c r="I9" s="71" t="s">
        <v>233</v>
      </c>
      <c r="J9" s="71"/>
    </row>
    <row r="10" spans="1:10" x14ac:dyDescent="0.25">
      <c r="A10" s="71"/>
      <c r="B10" s="71"/>
      <c r="C10" s="71" t="s">
        <v>1200</v>
      </c>
      <c r="D10" s="71" t="s">
        <v>921</v>
      </c>
      <c r="E10" s="71" t="s">
        <v>922</v>
      </c>
      <c r="F10" s="71" t="s">
        <v>923</v>
      </c>
      <c r="G10" s="71" t="s">
        <v>103</v>
      </c>
      <c r="H10" s="71">
        <v>29.41</v>
      </c>
      <c r="I10" s="71">
        <v>1</v>
      </c>
      <c r="J10" s="71" t="s">
        <v>420</v>
      </c>
    </row>
    <row r="11" spans="1:10" x14ac:dyDescent="0.25">
      <c r="A11" s="71"/>
      <c r="B11" s="71" t="s">
        <v>13</v>
      </c>
      <c r="C11" s="71" t="s">
        <v>1216</v>
      </c>
      <c r="D11" s="71" t="s">
        <v>1006</v>
      </c>
      <c r="E11" s="71" t="s">
        <v>19</v>
      </c>
      <c r="F11" s="71" t="s">
        <v>1007</v>
      </c>
      <c r="G11" s="71" t="s">
        <v>100</v>
      </c>
      <c r="H11" s="71">
        <v>37.67</v>
      </c>
      <c r="I11" s="71">
        <v>4</v>
      </c>
      <c r="J11" s="71"/>
    </row>
    <row r="12" spans="1:10" x14ac:dyDescent="0.25">
      <c r="A12" s="71"/>
      <c r="B12" s="71"/>
      <c r="C12" s="71" t="s">
        <v>1210</v>
      </c>
      <c r="D12" s="71" t="s">
        <v>1010</v>
      </c>
      <c r="E12" s="71" t="s">
        <v>907</v>
      </c>
      <c r="F12" s="71" t="s">
        <v>1011</v>
      </c>
      <c r="G12" s="71" t="s">
        <v>100</v>
      </c>
      <c r="H12" s="71">
        <v>38.9</v>
      </c>
      <c r="I12" s="71">
        <v>5</v>
      </c>
      <c r="J12" s="71"/>
    </row>
    <row r="13" spans="1:10" x14ac:dyDescent="0.25">
      <c r="A13" s="71"/>
      <c r="B13" s="71"/>
      <c r="C13" s="71" t="s">
        <v>1218</v>
      </c>
      <c r="D13" s="71" t="s">
        <v>135</v>
      </c>
      <c r="E13" s="71" t="s">
        <v>404</v>
      </c>
      <c r="F13" s="71" t="s">
        <v>1135</v>
      </c>
      <c r="G13" s="71" t="s">
        <v>255</v>
      </c>
      <c r="H13" s="71" t="s">
        <v>233</v>
      </c>
      <c r="I13" s="71" t="s">
        <v>233</v>
      </c>
      <c r="J13" s="71"/>
    </row>
    <row r="14" spans="1:10" x14ac:dyDescent="0.25">
      <c r="A14" s="71"/>
      <c r="B14" s="71"/>
      <c r="C14" s="71" t="s">
        <v>1246</v>
      </c>
      <c r="D14" s="71" t="s">
        <v>366</v>
      </c>
      <c r="E14" s="71" t="s">
        <v>719</v>
      </c>
      <c r="F14" s="71" t="s">
        <v>720</v>
      </c>
      <c r="G14" s="71" t="s">
        <v>99</v>
      </c>
      <c r="H14" s="71" t="s">
        <v>233</v>
      </c>
      <c r="I14" s="71" t="s">
        <v>233</v>
      </c>
      <c r="J14" s="71"/>
    </row>
    <row r="15" spans="1:10" x14ac:dyDescent="0.25">
      <c r="A15" s="71"/>
      <c r="B15" s="71"/>
      <c r="C15" s="71" t="s">
        <v>1250</v>
      </c>
      <c r="D15" s="71" t="s">
        <v>1112</v>
      </c>
      <c r="E15" s="71" t="s">
        <v>1113</v>
      </c>
      <c r="F15" s="71" t="s">
        <v>1114</v>
      </c>
      <c r="G15" s="71" t="s">
        <v>102</v>
      </c>
      <c r="H15" s="71" t="s">
        <v>233</v>
      </c>
      <c r="I15" s="71" t="s">
        <v>233</v>
      </c>
      <c r="J15" s="71"/>
    </row>
    <row r="16" spans="1:10" x14ac:dyDescent="0.25">
      <c r="A16" s="71"/>
      <c r="B16" s="71"/>
      <c r="C16" s="71" t="s">
        <v>1251</v>
      </c>
      <c r="D16" s="71" t="s">
        <v>230</v>
      </c>
      <c r="E16" s="71" t="s">
        <v>388</v>
      </c>
      <c r="F16" s="71" t="s">
        <v>406</v>
      </c>
      <c r="G16" s="71" t="s">
        <v>102</v>
      </c>
      <c r="H16" s="71" t="s">
        <v>233</v>
      </c>
      <c r="I16" s="71" t="s">
        <v>233</v>
      </c>
      <c r="J16" s="71"/>
    </row>
    <row r="17" spans="1:10" x14ac:dyDescent="0.25">
      <c r="A17" s="71"/>
      <c r="B17" s="71"/>
      <c r="C17" s="71" t="s">
        <v>1252</v>
      </c>
      <c r="D17" s="71" t="s">
        <v>705</v>
      </c>
      <c r="E17" s="71"/>
      <c r="F17" s="71" t="s">
        <v>824</v>
      </c>
      <c r="G17" s="71" t="s">
        <v>101</v>
      </c>
      <c r="H17" s="71" t="s">
        <v>233</v>
      </c>
      <c r="I17" s="71" t="s">
        <v>233</v>
      </c>
      <c r="J17" s="71"/>
    </row>
    <row r="18" spans="1:10" x14ac:dyDescent="0.25">
      <c r="A18" s="71"/>
      <c r="B18" s="71"/>
      <c r="C18" s="71" t="s">
        <v>1256</v>
      </c>
      <c r="D18" s="71" t="s">
        <v>820</v>
      </c>
      <c r="E18" s="71"/>
      <c r="F18" s="71" t="s">
        <v>154</v>
      </c>
      <c r="G18" s="71" t="s">
        <v>101</v>
      </c>
      <c r="H18" s="71">
        <v>37.92</v>
      </c>
      <c r="I18" s="71">
        <v>6</v>
      </c>
      <c r="J18" s="71"/>
    </row>
    <row r="19" spans="1:10" x14ac:dyDescent="0.25">
      <c r="A19" s="71"/>
      <c r="B19" s="71"/>
      <c r="C19" s="71" t="s">
        <v>1212</v>
      </c>
      <c r="D19" s="71" t="s">
        <v>927</v>
      </c>
      <c r="E19" s="71"/>
      <c r="F19" s="71" t="s">
        <v>928</v>
      </c>
      <c r="G19" s="71" t="s">
        <v>103</v>
      </c>
      <c r="H19" s="71">
        <v>35.270000000000003</v>
      </c>
      <c r="I19" s="71">
        <v>3</v>
      </c>
      <c r="J19" s="71" t="s">
        <v>1479</v>
      </c>
    </row>
    <row r="20" spans="1:10" x14ac:dyDescent="0.25">
      <c r="A20" s="71"/>
      <c r="B20" s="71"/>
      <c r="C20" s="71" t="s">
        <v>1219</v>
      </c>
      <c r="D20" s="71" t="s">
        <v>381</v>
      </c>
      <c r="E20" s="71" t="s">
        <v>930</v>
      </c>
      <c r="F20" s="71" t="s">
        <v>931</v>
      </c>
      <c r="G20" s="71" t="s">
        <v>103</v>
      </c>
      <c r="H20" s="71">
        <v>32.67</v>
      </c>
      <c r="I20" s="71">
        <v>1</v>
      </c>
      <c r="J20" s="71" t="s">
        <v>420</v>
      </c>
    </row>
    <row r="21" spans="1:10" x14ac:dyDescent="0.25">
      <c r="A21" s="71"/>
      <c r="B21" s="71"/>
      <c r="C21" s="71" t="s">
        <v>1211</v>
      </c>
      <c r="D21" s="71" t="s">
        <v>924</v>
      </c>
      <c r="E21" s="71" t="s">
        <v>925</v>
      </c>
      <c r="F21" s="71" t="s">
        <v>926</v>
      </c>
      <c r="G21" s="71" t="s">
        <v>103</v>
      </c>
      <c r="H21" s="71">
        <v>34.520000000000003</v>
      </c>
      <c r="I21" s="71">
        <v>2</v>
      </c>
      <c r="J21" s="71" t="s">
        <v>351</v>
      </c>
    </row>
    <row r="22" spans="1:10" x14ac:dyDescent="0.25">
      <c r="A22" s="71"/>
      <c r="B22" s="71" t="s">
        <v>4</v>
      </c>
      <c r="C22" s="71" t="s">
        <v>1287</v>
      </c>
      <c r="D22" s="71" t="s">
        <v>1000</v>
      </c>
      <c r="E22" s="71" t="s">
        <v>1001</v>
      </c>
      <c r="F22" s="71" t="s">
        <v>1002</v>
      </c>
      <c r="G22" s="71" t="s">
        <v>100</v>
      </c>
      <c r="H22" s="71" t="s">
        <v>233</v>
      </c>
      <c r="I22" s="71" t="s">
        <v>233</v>
      </c>
      <c r="J22" s="71"/>
    </row>
    <row r="23" spans="1:10" x14ac:dyDescent="0.25">
      <c r="A23" s="71"/>
      <c r="B23" s="71"/>
      <c r="C23" s="71" t="s">
        <v>1279</v>
      </c>
      <c r="D23" s="71" t="s">
        <v>58</v>
      </c>
      <c r="E23" s="71" t="s">
        <v>59</v>
      </c>
      <c r="F23" s="71" t="s">
        <v>60</v>
      </c>
      <c r="G23" s="71" t="s">
        <v>99</v>
      </c>
      <c r="H23" s="71">
        <v>30.54</v>
      </c>
      <c r="I23" s="71">
        <v>1</v>
      </c>
      <c r="J23" s="71" t="s">
        <v>420</v>
      </c>
    </row>
    <row r="24" spans="1:10" x14ac:dyDescent="0.25">
      <c r="A24" s="71"/>
      <c r="B24" s="71"/>
      <c r="C24" s="71" t="s">
        <v>1280</v>
      </c>
      <c r="D24" s="71" t="s">
        <v>606</v>
      </c>
      <c r="E24" s="71" t="s">
        <v>1115</v>
      </c>
      <c r="F24" s="71" t="s">
        <v>1116</v>
      </c>
      <c r="G24" s="71" t="s">
        <v>102</v>
      </c>
      <c r="H24" s="71">
        <v>35.33</v>
      </c>
      <c r="I24" s="71">
        <v>2</v>
      </c>
      <c r="J24" s="71" t="s">
        <v>351</v>
      </c>
    </row>
    <row r="25" spans="1:10" x14ac:dyDescent="0.25">
      <c r="A25" s="71"/>
      <c r="B25" s="71"/>
      <c r="C25" s="71" t="s">
        <v>1285</v>
      </c>
      <c r="D25" s="71" t="s">
        <v>446</v>
      </c>
      <c r="E25" s="71" t="s">
        <v>410</v>
      </c>
      <c r="F25" s="71" t="s">
        <v>942</v>
      </c>
      <c r="G25" s="71" t="s">
        <v>103</v>
      </c>
      <c r="H25" s="71">
        <v>35.950000000000003</v>
      </c>
      <c r="I25" s="71">
        <v>3</v>
      </c>
      <c r="J25" s="71" t="s">
        <v>1479</v>
      </c>
    </row>
    <row r="26" spans="1:10" x14ac:dyDescent="0.25">
      <c r="A26" s="71"/>
      <c r="B26" s="71"/>
      <c r="C26" s="71" t="s">
        <v>1283</v>
      </c>
      <c r="D26" s="71" t="s">
        <v>937</v>
      </c>
      <c r="E26" s="71" t="s">
        <v>938</v>
      </c>
      <c r="F26" s="71" t="s">
        <v>939</v>
      </c>
      <c r="G26" s="71" t="s">
        <v>103</v>
      </c>
      <c r="H26" s="71" t="s">
        <v>233</v>
      </c>
      <c r="I26" s="71" t="s">
        <v>233</v>
      </c>
      <c r="J26" s="71"/>
    </row>
    <row r="27" spans="1:10" x14ac:dyDescent="0.25">
      <c r="A27" s="71"/>
      <c r="B27" s="71" t="s">
        <v>3</v>
      </c>
      <c r="C27" s="71" t="s">
        <v>1333</v>
      </c>
      <c r="D27" s="71" t="s">
        <v>631</v>
      </c>
      <c r="E27" s="71" t="s">
        <v>1008</v>
      </c>
      <c r="F27" s="71" t="s">
        <v>1009</v>
      </c>
      <c r="G27" s="71" t="s">
        <v>100</v>
      </c>
      <c r="H27" s="71">
        <v>39.1</v>
      </c>
      <c r="I27" s="71">
        <v>3</v>
      </c>
      <c r="J27" s="71" t="s">
        <v>1479</v>
      </c>
    </row>
    <row r="28" spans="1:10" x14ac:dyDescent="0.25">
      <c r="A28" s="71"/>
      <c r="B28" s="71"/>
      <c r="C28" s="71" t="s">
        <v>1329</v>
      </c>
      <c r="D28" s="71" t="s">
        <v>269</v>
      </c>
      <c r="E28" s="71" t="s">
        <v>1136</v>
      </c>
      <c r="F28" s="71" t="s">
        <v>1137</v>
      </c>
      <c r="G28" s="71" t="s">
        <v>255</v>
      </c>
      <c r="H28" s="71" t="s">
        <v>233</v>
      </c>
      <c r="I28" s="71" t="s">
        <v>233</v>
      </c>
      <c r="J28" s="71"/>
    </row>
    <row r="29" spans="1:10" x14ac:dyDescent="0.25">
      <c r="A29" s="71"/>
      <c r="B29" s="71"/>
      <c r="C29" s="71" t="s">
        <v>1308</v>
      </c>
      <c r="D29" s="71" t="s">
        <v>40</v>
      </c>
      <c r="E29" s="71" t="s">
        <v>568</v>
      </c>
      <c r="F29" s="71" t="s">
        <v>569</v>
      </c>
      <c r="G29" s="71" t="s">
        <v>99</v>
      </c>
      <c r="H29" s="71">
        <v>33.4</v>
      </c>
      <c r="I29" s="71">
        <v>1</v>
      </c>
      <c r="J29" s="71" t="s">
        <v>420</v>
      </c>
    </row>
    <row r="30" spans="1:10" x14ac:dyDescent="0.25">
      <c r="A30" s="71"/>
      <c r="B30" s="71"/>
      <c r="C30" s="71" t="s">
        <v>1320</v>
      </c>
      <c r="D30" s="71" t="s">
        <v>366</v>
      </c>
      <c r="E30" s="71" t="s">
        <v>945</v>
      </c>
      <c r="F30" s="71" t="s">
        <v>946</v>
      </c>
      <c r="G30" s="71" t="s">
        <v>103</v>
      </c>
      <c r="H30" s="71">
        <v>36.17</v>
      </c>
      <c r="I30" s="71">
        <v>2</v>
      </c>
      <c r="J30" s="71" t="s">
        <v>351</v>
      </c>
    </row>
    <row r="31" spans="1:10" x14ac:dyDescent="0.25">
      <c r="A31" s="71"/>
      <c r="B31" s="71"/>
      <c r="C31" s="71" t="s">
        <v>1321</v>
      </c>
      <c r="D31" s="71" t="s">
        <v>83</v>
      </c>
      <c r="E31" s="71" t="s">
        <v>947</v>
      </c>
      <c r="F31" s="71" t="s">
        <v>948</v>
      </c>
      <c r="G31" s="71" t="s">
        <v>103</v>
      </c>
      <c r="H31" s="71">
        <v>45.29</v>
      </c>
      <c r="I31" s="71">
        <v>4</v>
      </c>
      <c r="J31" s="71"/>
    </row>
    <row r="32" spans="1:10" x14ac:dyDescent="0.25">
      <c r="A32" s="71"/>
      <c r="B32" s="71" t="s">
        <v>9</v>
      </c>
      <c r="C32" s="71" t="s">
        <v>1347</v>
      </c>
      <c r="D32" s="71" t="s">
        <v>700</v>
      </c>
      <c r="E32" s="71" t="s">
        <v>44</v>
      </c>
      <c r="F32" s="71" t="s">
        <v>701</v>
      </c>
      <c r="G32" s="71" t="s">
        <v>99</v>
      </c>
      <c r="H32" s="71">
        <v>34.97</v>
      </c>
      <c r="I32" s="71">
        <v>1</v>
      </c>
      <c r="J32" s="71" t="s">
        <v>420</v>
      </c>
    </row>
    <row r="33" spans="1:10" x14ac:dyDescent="0.25">
      <c r="A33" s="71"/>
      <c r="B33" s="71"/>
      <c r="C33" s="71" t="s">
        <v>1366</v>
      </c>
      <c r="D33" s="71" t="s">
        <v>63</v>
      </c>
      <c r="E33" s="71" t="s">
        <v>269</v>
      </c>
      <c r="F33" s="71" t="s">
        <v>1127</v>
      </c>
      <c r="G33" s="71" t="s">
        <v>102</v>
      </c>
      <c r="H33" s="71" t="s">
        <v>233</v>
      </c>
      <c r="I33" s="71" t="s">
        <v>233</v>
      </c>
      <c r="J33" s="71"/>
    </row>
    <row r="34" spans="1:10" x14ac:dyDescent="0.25">
      <c r="A34" s="71"/>
      <c r="B34" s="71"/>
      <c r="C34" s="71" t="s">
        <v>1380</v>
      </c>
      <c r="D34" s="71" t="s">
        <v>259</v>
      </c>
      <c r="E34" s="71" t="s">
        <v>912</v>
      </c>
      <c r="F34" s="71" t="s">
        <v>913</v>
      </c>
      <c r="G34" s="71" t="s">
        <v>1155</v>
      </c>
      <c r="H34" s="71">
        <v>39.770000000000003</v>
      </c>
      <c r="I34" s="71">
        <v>2</v>
      </c>
      <c r="J34" s="71" t="s">
        <v>351</v>
      </c>
    </row>
    <row r="35" spans="1:10" x14ac:dyDescent="0.25">
      <c r="A35" s="71"/>
      <c r="B35" s="71" t="s">
        <v>8</v>
      </c>
      <c r="C35" s="71" t="s">
        <v>1405</v>
      </c>
      <c r="D35" s="71" t="s">
        <v>705</v>
      </c>
      <c r="E35" s="71" t="s">
        <v>706</v>
      </c>
      <c r="F35" s="71" t="s">
        <v>707</v>
      </c>
      <c r="G35" s="71" t="s">
        <v>99</v>
      </c>
      <c r="H35" s="71">
        <v>46.86</v>
      </c>
      <c r="I35" s="71">
        <v>3</v>
      </c>
      <c r="J35" s="71" t="s">
        <v>1479</v>
      </c>
    </row>
    <row r="36" spans="1:10" x14ac:dyDescent="0.25">
      <c r="A36" s="71"/>
      <c r="B36" s="71"/>
      <c r="C36" s="71" t="s">
        <v>1408</v>
      </c>
      <c r="D36" s="71" t="s">
        <v>41</v>
      </c>
      <c r="E36" s="71" t="s">
        <v>731</v>
      </c>
      <c r="F36" s="71" t="s">
        <v>732</v>
      </c>
      <c r="G36" s="71" t="s">
        <v>99</v>
      </c>
      <c r="H36" s="71">
        <v>41.16</v>
      </c>
      <c r="I36" s="71">
        <v>1</v>
      </c>
      <c r="J36" s="71" t="s">
        <v>420</v>
      </c>
    </row>
    <row r="37" spans="1:10" x14ac:dyDescent="0.25">
      <c r="A37" s="71"/>
      <c r="B37" s="71"/>
      <c r="C37" s="71" t="s">
        <v>1419</v>
      </c>
      <c r="D37" s="71" t="s">
        <v>909</v>
      </c>
      <c r="E37" s="71" t="s">
        <v>910</v>
      </c>
      <c r="F37" s="71" t="s">
        <v>911</v>
      </c>
      <c r="G37" s="71" t="s">
        <v>1157</v>
      </c>
      <c r="H37" s="71">
        <v>39.07</v>
      </c>
      <c r="I37" s="71">
        <v>1</v>
      </c>
      <c r="J37" s="71" t="s">
        <v>420</v>
      </c>
    </row>
    <row r="38" spans="1:10" x14ac:dyDescent="0.25">
      <c r="A38" s="71"/>
      <c r="B38" s="71"/>
      <c r="C38" s="71" t="s">
        <v>1410</v>
      </c>
      <c r="D38" s="71" t="s">
        <v>817</v>
      </c>
      <c r="E38" s="71"/>
      <c r="F38" s="71" t="s">
        <v>42</v>
      </c>
      <c r="G38" s="71" t="s">
        <v>101</v>
      </c>
      <c r="H38" s="71">
        <v>52.65</v>
      </c>
      <c r="I38" s="71">
        <v>4</v>
      </c>
      <c r="J38" s="71"/>
    </row>
    <row r="39" spans="1:10" x14ac:dyDescent="0.25">
      <c r="A39" s="71"/>
      <c r="B39" s="71"/>
      <c r="C39" s="71" t="s">
        <v>1412</v>
      </c>
      <c r="D39" s="71" t="s">
        <v>361</v>
      </c>
      <c r="E39" s="71" t="s">
        <v>407</v>
      </c>
      <c r="F39" s="71" t="s">
        <v>953</v>
      </c>
      <c r="G39" s="71" t="s">
        <v>103</v>
      </c>
      <c r="H39" s="71">
        <v>41.42</v>
      </c>
      <c r="I39" s="71">
        <v>2</v>
      </c>
      <c r="J39" s="71" t="s">
        <v>351</v>
      </c>
    </row>
    <row r="40" spans="1:10" x14ac:dyDescent="0.25">
      <c r="A40" s="71"/>
      <c r="B40" s="71" t="s">
        <v>10</v>
      </c>
      <c r="C40" s="71" t="s">
        <v>1442</v>
      </c>
      <c r="D40" s="71" t="s">
        <v>421</v>
      </c>
      <c r="E40" s="71" t="s">
        <v>38</v>
      </c>
      <c r="F40" s="71" t="s">
        <v>39</v>
      </c>
      <c r="G40" s="71" t="s">
        <v>99</v>
      </c>
      <c r="H40" s="71">
        <v>38.4</v>
      </c>
      <c r="I40" s="71">
        <v>1</v>
      </c>
      <c r="J40" s="71" t="s">
        <v>420</v>
      </c>
    </row>
    <row r="41" spans="1:10" x14ac:dyDescent="0.25">
      <c r="A41" s="71"/>
      <c r="B41" s="71" t="s">
        <v>91</v>
      </c>
      <c r="C41" s="71" t="s">
        <v>1174</v>
      </c>
      <c r="D41" s="71" t="s">
        <v>722</v>
      </c>
      <c r="E41" s="71" t="s">
        <v>723</v>
      </c>
      <c r="F41" s="71" t="s">
        <v>724</v>
      </c>
      <c r="G41" s="71" t="s">
        <v>99</v>
      </c>
      <c r="H41" s="71">
        <v>28.83</v>
      </c>
      <c r="I41" s="71">
        <v>1</v>
      </c>
      <c r="J41" s="71" t="s">
        <v>420</v>
      </c>
    </row>
    <row r="42" spans="1:10" x14ac:dyDescent="0.25">
      <c r="A42" s="71"/>
      <c r="B42" s="71"/>
      <c r="C42" s="71" t="s">
        <v>1178</v>
      </c>
      <c r="D42" s="71" t="s">
        <v>829</v>
      </c>
      <c r="E42" s="71" t="s">
        <v>368</v>
      </c>
      <c r="F42" s="71" t="s">
        <v>585</v>
      </c>
      <c r="G42" s="71" t="s">
        <v>101</v>
      </c>
      <c r="H42" s="71">
        <v>31.18</v>
      </c>
      <c r="I42" s="71">
        <v>3</v>
      </c>
      <c r="J42" s="71" t="s">
        <v>1479</v>
      </c>
    </row>
    <row r="43" spans="1:10" x14ac:dyDescent="0.25">
      <c r="A43" s="71"/>
      <c r="B43" s="71"/>
      <c r="C43" s="71" t="s">
        <v>1175</v>
      </c>
      <c r="D43" s="71" t="s">
        <v>915</v>
      </c>
      <c r="E43" s="71" t="s">
        <v>83</v>
      </c>
      <c r="F43" s="71" t="s">
        <v>916</v>
      </c>
      <c r="G43" s="71" t="s">
        <v>103</v>
      </c>
      <c r="H43" s="71">
        <v>30.65</v>
      </c>
      <c r="I43" s="71">
        <v>2</v>
      </c>
      <c r="J43" s="71" t="s">
        <v>351</v>
      </c>
    </row>
    <row r="44" spans="1:10" x14ac:dyDescent="0.25">
      <c r="A44" s="71"/>
      <c r="B44" s="71"/>
      <c r="C44" s="71" t="s">
        <v>1177</v>
      </c>
      <c r="D44" s="71" t="s">
        <v>17</v>
      </c>
      <c r="E44" s="71" t="s">
        <v>918</v>
      </c>
      <c r="F44" s="71" t="s">
        <v>919</v>
      </c>
      <c r="G44" s="71" t="s">
        <v>103</v>
      </c>
      <c r="H44" s="71">
        <v>32.64</v>
      </c>
      <c r="I44" s="71">
        <v>4</v>
      </c>
      <c r="J44" s="71"/>
    </row>
    <row r="45" spans="1:10" x14ac:dyDescent="0.25">
      <c r="A45" s="71" t="s">
        <v>270</v>
      </c>
      <c r="B45" s="71"/>
      <c r="C45" s="71"/>
      <c r="D45" s="71"/>
      <c r="E45" s="71"/>
      <c r="F45" s="71"/>
      <c r="G45" s="71"/>
      <c r="H45" s="98"/>
      <c r="I45" s="98"/>
      <c r="J45" s="98"/>
    </row>
    <row r="46" spans="1:10" x14ac:dyDescent="0.25">
      <c r="A46" s="71" t="s">
        <v>96</v>
      </c>
      <c r="B46" s="71" t="s">
        <v>16</v>
      </c>
      <c r="C46" s="71" t="s">
        <v>1187</v>
      </c>
      <c r="D46" s="71" t="s">
        <v>1082</v>
      </c>
      <c r="E46" s="71" t="s">
        <v>382</v>
      </c>
      <c r="F46" s="71" t="s">
        <v>1083</v>
      </c>
      <c r="G46" s="71" t="s">
        <v>102</v>
      </c>
      <c r="H46" s="71">
        <v>29.71</v>
      </c>
      <c r="I46" s="71">
        <v>5</v>
      </c>
      <c r="J46" s="71"/>
    </row>
    <row r="47" spans="1:10" x14ac:dyDescent="0.25">
      <c r="A47" s="71"/>
      <c r="B47" s="71"/>
      <c r="C47" s="71" t="s">
        <v>1192</v>
      </c>
      <c r="D47" s="71" t="s">
        <v>366</v>
      </c>
      <c r="E47" s="71"/>
      <c r="F47" s="71" t="s">
        <v>814</v>
      </c>
      <c r="G47" s="71" t="s">
        <v>101</v>
      </c>
      <c r="H47" s="71">
        <v>25.48</v>
      </c>
      <c r="I47" s="71">
        <v>2</v>
      </c>
      <c r="J47" s="71" t="s">
        <v>351</v>
      </c>
    </row>
    <row r="48" spans="1:10" x14ac:dyDescent="0.25">
      <c r="A48" s="71"/>
      <c r="B48" s="71"/>
      <c r="C48" s="71" t="s">
        <v>1191</v>
      </c>
      <c r="D48" s="71" t="s">
        <v>385</v>
      </c>
      <c r="E48" s="71" t="s">
        <v>404</v>
      </c>
      <c r="F48" s="71" t="s">
        <v>960</v>
      </c>
      <c r="G48" s="71" t="s">
        <v>103</v>
      </c>
      <c r="H48" s="71">
        <v>25.25</v>
      </c>
      <c r="I48" s="71">
        <v>1</v>
      </c>
      <c r="J48" s="71" t="s">
        <v>420</v>
      </c>
    </row>
    <row r="49" spans="1:10" x14ac:dyDescent="0.25">
      <c r="A49" s="71"/>
      <c r="B49" s="71"/>
      <c r="C49" s="71" t="s">
        <v>1189</v>
      </c>
      <c r="D49" s="71" t="s">
        <v>957</v>
      </c>
      <c r="E49" s="71" t="s">
        <v>958</v>
      </c>
      <c r="F49" s="71" t="s">
        <v>959</v>
      </c>
      <c r="G49" s="71" t="s">
        <v>103</v>
      </c>
      <c r="H49" s="71">
        <v>26.07</v>
      </c>
      <c r="I49" s="71">
        <v>3</v>
      </c>
      <c r="J49" s="71" t="s">
        <v>1479</v>
      </c>
    </row>
    <row r="50" spans="1:10" x14ac:dyDescent="0.25">
      <c r="A50" s="71"/>
      <c r="B50" s="71"/>
      <c r="C50" s="71" t="s">
        <v>1190</v>
      </c>
      <c r="D50" s="71" t="s">
        <v>681</v>
      </c>
      <c r="E50" s="71" t="s">
        <v>961</v>
      </c>
      <c r="F50" s="71" t="s">
        <v>962</v>
      </c>
      <c r="G50" s="71" t="s">
        <v>103</v>
      </c>
      <c r="H50" s="71">
        <v>28.39</v>
      </c>
      <c r="I50" s="71">
        <v>4</v>
      </c>
      <c r="J50" s="71"/>
    </row>
    <row r="51" spans="1:10" x14ac:dyDescent="0.25">
      <c r="A51" s="71"/>
      <c r="B51" s="71" t="s">
        <v>13</v>
      </c>
      <c r="C51" s="71" t="s">
        <v>1221</v>
      </c>
      <c r="D51" s="71" t="s">
        <v>401</v>
      </c>
      <c r="E51" s="71" t="s">
        <v>604</v>
      </c>
      <c r="F51" s="71" t="s">
        <v>555</v>
      </c>
      <c r="G51" s="71" t="s">
        <v>99</v>
      </c>
      <c r="H51" s="71" t="s">
        <v>233</v>
      </c>
      <c r="I51" s="71" t="s">
        <v>233</v>
      </c>
      <c r="J51" s="71"/>
    </row>
    <row r="52" spans="1:10" x14ac:dyDescent="0.25">
      <c r="A52" s="71"/>
      <c r="B52" s="71"/>
      <c r="C52" s="71" t="s">
        <v>1472</v>
      </c>
      <c r="D52" s="71" t="s">
        <v>818</v>
      </c>
      <c r="E52" s="71" t="s">
        <v>40</v>
      </c>
      <c r="F52" s="71" t="s">
        <v>1166</v>
      </c>
      <c r="G52" s="71" t="s">
        <v>99</v>
      </c>
      <c r="H52" s="71" t="s">
        <v>233</v>
      </c>
      <c r="I52" s="71" t="s">
        <v>233</v>
      </c>
      <c r="J52" s="71"/>
    </row>
    <row r="53" spans="1:10" x14ac:dyDescent="0.25">
      <c r="A53" s="71"/>
      <c r="B53" s="71"/>
      <c r="C53" s="71" t="s">
        <v>1214</v>
      </c>
      <c r="D53" s="71" t="s">
        <v>381</v>
      </c>
      <c r="E53" s="71" t="s">
        <v>405</v>
      </c>
      <c r="F53" s="71" t="s">
        <v>562</v>
      </c>
      <c r="G53" s="71" t="s">
        <v>99</v>
      </c>
      <c r="H53" s="71">
        <v>27.98</v>
      </c>
      <c r="I53" s="71">
        <v>1</v>
      </c>
      <c r="J53" s="71" t="s">
        <v>420</v>
      </c>
    </row>
    <row r="54" spans="1:10" x14ac:dyDescent="0.25">
      <c r="A54" s="71"/>
      <c r="B54" s="71"/>
      <c r="C54" s="71" t="s">
        <v>1234</v>
      </c>
      <c r="D54" s="71" t="s">
        <v>1076</v>
      </c>
      <c r="E54" s="71" t="s">
        <v>254</v>
      </c>
      <c r="F54" s="71" t="s">
        <v>1077</v>
      </c>
      <c r="G54" s="71" t="s">
        <v>102</v>
      </c>
      <c r="H54" s="71" t="s">
        <v>233</v>
      </c>
      <c r="I54" s="71" t="s">
        <v>233</v>
      </c>
      <c r="J54" s="71"/>
    </row>
    <row r="55" spans="1:10" x14ac:dyDescent="0.25">
      <c r="A55" s="71"/>
      <c r="B55" s="71"/>
      <c r="C55" s="71" t="s">
        <v>1238</v>
      </c>
      <c r="D55" s="71" t="s">
        <v>1093</v>
      </c>
      <c r="E55" s="71" t="s">
        <v>20</v>
      </c>
      <c r="F55" s="71" t="s">
        <v>1094</v>
      </c>
      <c r="G55" s="71" t="s">
        <v>102</v>
      </c>
      <c r="H55" s="71">
        <v>28.2</v>
      </c>
      <c r="I55" s="71">
        <v>3</v>
      </c>
      <c r="J55" s="71" t="s">
        <v>1479</v>
      </c>
    </row>
    <row r="56" spans="1:10" x14ac:dyDescent="0.25">
      <c r="A56" s="71"/>
      <c r="B56" s="71"/>
      <c r="C56" s="71" t="s">
        <v>1237</v>
      </c>
      <c r="D56" s="71" t="s">
        <v>367</v>
      </c>
      <c r="E56" s="71"/>
      <c r="F56" s="71" t="s">
        <v>369</v>
      </c>
      <c r="G56" s="71" t="s">
        <v>101</v>
      </c>
      <c r="H56" s="71">
        <v>28.12</v>
      </c>
      <c r="I56" s="71">
        <v>2</v>
      </c>
      <c r="J56" s="71" t="s">
        <v>351</v>
      </c>
    </row>
    <row r="57" spans="1:10" x14ac:dyDescent="0.25">
      <c r="A57" s="71"/>
      <c r="B57" s="71"/>
      <c r="C57" s="71" t="s">
        <v>1225</v>
      </c>
      <c r="D57" s="71" t="s">
        <v>238</v>
      </c>
      <c r="E57" s="71" t="s">
        <v>169</v>
      </c>
      <c r="F57" s="71" t="s">
        <v>970</v>
      </c>
      <c r="G57" s="71" t="s">
        <v>103</v>
      </c>
      <c r="H57" s="71">
        <v>28.23</v>
      </c>
      <c r="I57" s="71">
        <v>4</v>
      </c>
      <c r="J57" s="71"/>
    </row>
    <row r="58" spans="1:10" x14ac:dyDescent="0.25">
      <c r="A58" s="71"/>
      <c r="B58" s="71" t="s">
        <v>4</v>
      </c>
      <c r="C58" s="71" t="s">
        <v>1272</v>
      </c>
      <c r="D58" s="71" t="s">
        <v>1047</v>
      </c>
      <c r="E58" s="71" t="s">
        <v>1048</v>
      </c>
      <c r="F58" s="71" t="s">
        <v>1049</v>
      </c>
      <c r="G58" s="71" t="s">
        <v>100</v>
      </c>
      <c r="H58" s="71" t="s">
        <v>1743</v>
      </c>
      <c r="I58" s="71">
        <v>7</v>
      </c>
      <c r="J58" s="71"/>
    </row>
    <row r="59" spans="1:10" x14ac:dyDescent="0.25">
      <c r="A59" s="71"/>
      <c r="B59" s="71"/>
      <c r="C59" s="71" t="s">
        <v>1273</v>
      </c>
      <c r="D59" s="71" t="s">
        <v>1050</v>
      </c>
      <c r="E59" s="71" t="s">
        <v>1051</v>
      </c>
      <c r="F59" s="71" t="s">
        <v>1052</v>
      </c>
      <c r="G59" s="71" t="s">
        <v>100</v>
      </c>
      <c r="H59" s="71">
        <v>29.02</v>
      </c>
      <c r="I59" s="71">
        <v>4</v>
      </c>
      <c r="J59" s="71"/>
    </row>
    <row r="60" spans="1:10" x14ac:dyDescent="0.25">
      <c r="A60" s="71"/>
      <c r="B60" s="71"/>
      <c r="C60" s="71" t="s">
        <v>1258</v>
      </c>
      <c r="D60" s="71" t="s">
        <v>434</v>
      </c>
      <c r="E60" s="71" t="s">
        <v>434</v>
      </c>
      <c r="F60" s="71" t="s">
        <v>264</v>
      </c>
      <c r="G60" s="71" t="s">
        <v>99</v>
      </c>
      <c r="H60" s="71">
        <v>26.28</v>
      </c>
      <c r="I60" s="71">
        <v>1</v>
      </c>
      <c r="J60" s="71" t="s">
        <v>420</v>
      </c>
    </row>
    <row r="61" spans="1:10" x14ac:dyDescent="0.25">
      <c r="A61" s="71"/>
      <c r="B61" s="71"/>
      <c r="C61" s="71" t="s">
        <v>1257</v>
      </c>
      <c r="D61" s="71" t="s">
        <v>170</v>
      </c>
      <c r="E61" s="71" t="s">
        <v>370</v>
      </c>
      <c r="F61" s="71" t="s">
        <v>137</v>
      </c>
      <c r="G61" s="71" t="s">
        <v>99</v>
      </c>
      <c r="H61" s="71">
        <v>30.11</v>
      </c>
      <c r="I61" s="71">
        <v>5</v>
      </c>
      <c r="J61" s="71"/>
    </row>
    <row r="62" spans="1:10" x14ac:dyDescent="0.25">
      <c r="A62" s="71"/>
      <c r="B62" s="71"/>
      <c r="C62" s="71" t="s">
        <v>1264</v>
      </c>
      <c r="D62" s="71" t="s">
        <v>1097</v>
      </c>
      <c r="E62" s="71" t="s">
        <v>1098</v>
      </c>
      <c r="F62" s="71" t="s">
        <v>1099</v>
      </c>
      <c r="G62" s="71" t="s">
        <v>102</v>
      </c>
      <c r="H62" s="71">
        <v>34.97</v>
      </c>
      <c r="I62" s="71">
        <v>6</v>
      </c>
      <c r="J62" s="71"/>
    </row>
    <row r="63" spans="1:10" x14ac:dyDescent="0.25">
      <c r="A63" s="71"/>
      <c r="B63" s="71"/>
      <c r="C63" s="71" t="s">
        <v>1267</v>
      </c>
      <c r="D63" s="71" t="s">
        <v>973</v>
      </c>
      <c r="E63" s="71" t="s">
        <v>170</v>
      </c>
      <c r="F63" s="71" t="s">
        <v>974</v>
      </c>
      <c r="G63" s="71" t="s">
        <v>103</v>
      </c>
      <c r="H63" s="71">
        <v>27.47</v>
      </c>
      <c r="I63" s="71">
        <v>2</v>
      </c>
      <c r="J63" s="71" t="s">
        <v>351</v>
      </c>
    </row>
    <row r="64" spans="1:10" x14ac:dyDescent="0.25">
      <c r="A64" s="71"/>
      <c r="B64" s="71"/>
      <c r="C64" s="71" t="s">
        <v>1266</v>
      </c>
      <c r="D64" s="71" t="s">
        <v>368</v>
      </c>
      <c r="E64" s="71" t="s">
        <v>972</v>
      </c>
      <c r="F64" s="71" t="s">
        <v>391</v>
      </c>
      <c r="G64" s="71" t="s">
        <v>103</v>
      </c>
      <c r="H64" s="71">
        <v>27.55</v>
      </c>
      <c r="I64" s="71">
        <v>3</v>
      </c>
      <c r="J64" s="71" t="s">
        <v>1479</v>
      </c>
    </row>
    <row r="65" spans="1:10" x14ac:dyDescent="0.25">
      <c r="A65" s="71"/>
      <c r="B65" s="71" t="s">
        <v>3</v>
      </c>
      <c r="C65" s="71" t="s">
        <v>1299</v>
      </c>
      <c r="D65" s="71" t="s">
        <v>1055</v>
      </c>
      <c r="E65" s="71" t="s">
        <v>1043</v>
      </c>
      <c r="F65" s="71" t="s">
        <v>1056</v>
      </c>
      <c r="G65" s="71" t="s">
        <v>100</v>
      </c>
      <c r="H65" s="71" t="s">
        <v>233</v>
      </c>
      <c r="I65" s="71" t="s">
        <v>233</v>
      </c>
      <c r="J65" s="71"/>
    </row>
    <row r="66" spans="1:10" x14ac:dyDescent="0.25">
      <c r="A66" s="71"/>
      <c r="B66" s="71"/>
      <c r="C66" s="71" t="s">
        <v>1303</v>
      </c>
      <c r="D66" s="71" t="s">
        <v>414</v>
      </c>
      <c r="E66" s="71" t="s">
        <v>1152</v>
      </c>
      <c r="F66" s="71" t="s">
        <v>1049</v>
      </c>
      <c r="G66" s="71" t="s">
        <v>255</v>
      </c>
      <c r="H66" s="71" t="s">
        <v>233</v>
      </c>
      <c r="I66" s="71" t="s">
        <v>233</v>
      </c>
      <c r="J66" s="71"/>
    </row>
    <row r="67" spans="1:10" x14ac:dyDescent="0.25">
      <c r="A67" s="71"/>
      <c r="B67" s="71"/>
      <c r="C67" s="71" t="s">
        <v>1294</v>
      </c>
      <c r="D67" s="71" t="s">
        <v>408</v>
      </c>
      <c r="E67" s="71" t="s">
        <v>634</v>
      </c>
      <c r="F67" s="71" t="s">
        <v>635</v>
      </c>
      <c r="G67" s="71" t="s">
        <v>99</v>
      </c>
      <c r="H67" s="71" t="s">
        <v>233</v>
      </c>
      <c r="I67" s="71" t="s">
        <v>233</v>
      </c>
      <c r="J67" s="71"/>
    </row>
    <row r="68" spans="1:10" x14ac:dyDescent="0.25">
      <c r="A68" s="71"/>
      <c r="B68" s="71"/>
      <c r="C68" s="71" t="s">
        <v>1310</v>
      </c>
      <c r="D68" s="71" t="s">
        <v>410</v>
      </c>
      <c r="E68" s="71" t="s">
        <v>553</v>
      </c>
      <c r="F68" s="71" t="s">
        <v>554</v>
      </c>
      <c r="G68" s="71" t="s">
        <v>99</v>
      </c>
      <c r="H68" s="71" t="s">
        <v>233</v>
      </c>
      <c r="I68" s="71" t="s">
        <v>233</v>
      </c>
      <c r="J68" s="71"/>
    </row>
    <row r="69" spans="1:10" x14ac:dyDescent="0.25">
      <c r="A69" s="71"/>
      <c r="B69" s="71"/>
      <c r="C69" s="71" t="s">
        <v>1293</v>
      </c>
      <c r="D69" s="71" t="s">
        <v>587</v>
      </c>
      <c r="E69" s="71" t="s">
        <v>447</v>
      </c>
      <c r="F69" s="71" t="s">
        <v>172</v>
      </c>
      <c r="G69" s="71" t="s">
        <v>99</v>
      </c>
      <c r="H69" s="71">
        <v>26.14</v>
      </c>
      <c r="I69" s="71">
        <v>1</v>
      </c>
      <c r="J69" s="71" t="s">
        <v>420</v>
      </c>
    </row>
    <row r="70" spans="1:10" x14ac:dyDescent="0.25">
      <c r="A70" s="71"/>
      <c r="B70" s="71"/>
      <c r="C70" s="71" t="s">
        <v>1291</v>
      </c>
      <c r="D70" s="71" t="s">
        <v>179</v>
      </c>
      <c r="E70" s="71" t="s">
        <v>220</v>
      </c>
      <c r="F70" s="71" t="s">
        <v>180</v>
      </c>
      <c r="G70" s="71" t="s">
        <v>99</v>
      </c>
      <c r="H70" s="71" t="s">
        <v>233</v>
      </c>
      <c r="I70" s="71" t="s">
        <v>233</v>
      </c>
      <c r="J70" s="71"/>
    </row>
    <row r="71" spans="1:10" x14ac:dyDescent="0.25">
      <c r="A71" s="71"/>
      <c r="B71" s="71"/>
      <c r="C71" s="71" t="s">
        <v>1297</v>
      </c>
      <c r="D71" s="71" t="s">
        <v>1080</v>
      </c>
      <c r="E71" s="71" t="s">
        <v>434</v>
      </c>
      <c r="F71" s="71" t="s">
        <v>1081</v>
      </c>
      <c r="G71" s="71" t="s">
        <v>102</v>
      </c>
      <c r="H71" s="71">
        <v>32.17</v>
      </c>
      <c r="I71" s="71">
        <v>5</v>
      </c>
      <c r="J71" s="71"/>
    </row>
    <row r="72" spans="1:10" x14ac:dyDescent="0.25">
      <c r="A72" s="71"/>
      <c r="B72" s="71"/>
      <c r="C72" s="71" t="s">
        <v>1323</v>
      </c>
      <c r="D72" s="71" t="s">
        <v>778</v>
      </c>
      <c r="E72" s="71" t="s">
        <v>784</v>
      </c>
      <c r="F72" s="71" t="s">
        <v>793</v>
      </c>
      <c r="G72" s="71" t="s">
        <v>106</v>
      </c>
      <c r="H72" s="71" t="s">
        <v>233</v>
      </c>
      <c r="I72" s="71" t="s">
        <v>233</v>
      </c>
      <c r="J72" s="71"/>
    </row>
    <row r="73" spans="1:10" x14ac:dyDescent="0.25">
      <c r="A73" s="71"/>
      <c r="B73" s="71"/>
      <c r="C73" s="71" t="s">
        <v>1322</v>
      </c>
      <c r="D73" s="71" t="s">
        <v>774</v>
      </c>
      <c r="E73" s="71" t="s">
        <v>782</v>
      </c>
      <c r="F73" s="71" t="s">
        <v>561</v>
      </c>
      <c r="G73" s="71" t="s">
        <v>106</v>
      </c>
      <c r="H73" s="71">
        <v>31.36</v>
      </c>
      <c r="I73" s="71">
        <v>4</v>
      </c>
      <c r="J73" s="71"/>
    </row>
    <row r="74" spans="1:10" x14ac:dyDescent="0.25">
      <c r="A74" s="71"/>
      <c r="B74" s="71"/>
      <c r="C74" s="71" t="s">
        <v>1327</v>
      </c>
      <c r="D74" s="71" t="s">
        <v>401</v>
      </c>
      <c r="E74" s="71"/>
      <c r="F74" s="71" t="s">
        <v>809</v>
      </c>
      <c r="G74" s="71" t="s">
        <v>101</v>
      </c>
      <c r="H74" s="71" t="s">
        <v>233</v>
      </c>
      <c r="I74" s="71" t="s">
        <v>233</v>
      </c>
      <c r="J74" s="71"/>
    </row>
    <row r="75" spans="1:10" x14ac:dyDescent="0.25">
      <c r="A75" s="71"/>
      <c r="B75" s="71"/>
      <c r="C75" s="71" t="s">
        <v>1336</v>
      </c>
      <c r="D75" s="71" t="s">
        <v>32</v>
      </c>
      <c r="E75" s="71" t="s">
        <v>435</v>
      </c>
      <c r="F75" s="71" t="s">
        <v>975</v>
      </c>
      <c r="G75" s="71" t="s">
        <v>103</v>
      </c>
      <c r="H75" s="71">
        <v>27.95</v>
      </c>
      <c r="I75" s="71">
        <v>3</v>
      </c>
      <c r="J75" s="71" t="s">
        <v>1479</v>
      </c>
    </row>
    <row r="76" spans="1:10" x14ac:dyDescent="0.25">
      <c r="A76" s="71"/>
      <c r="B76" s="71"/>
      <c r="C76" s="71" t="s">
        <v>1325</v>
      </c>
      <c r="D76" s="71" t="s">
        <v>394</v>
      </c>
      <c r="E76" s="71"/>
      <c r="F76" s="71" t="s">
        <v>976</v>
      </c>
      <c r="G76" s="71" t="s">
        <v>103</v>
      </c>
      <c r="H76" s="71">
        <v>26.98</v>
      </c>
      <c r="I76" s="71">
        <v>2</v>
      </c>
      <c r="J76" s="71" t="s">
        <v>351</v>
      </c>
    </row>
    <row r="77" spans="1:10" x14ac:dyDescent="0.25">
      <c r="A77" s="71"/>
      <c r="B77" s="71" t="s">
        <v>9</v>
      </c>
      <c r="C77" s="71" t="s">
        <v>1364</v>
      </c>
      <c r="D77" s="71" t="s">
        <v>649</v>
      </c>
      <c r="E77" s="71" t="s">
        <v>650</v>
      </c>
      <c r="F77" s="71" t="s">
        <v>651</v>
      </c>
      <c r="G77" s="71" t="s">
        <v>99</v>
      </c>
      <c r="H77" s="71">
        <v>27.97</v>
      </c>
      <c r="I77" s="71">
        <v>2</v>
      </c>
      <c r="J77" s="71" t="s">
        <v>351</v>
      </c>
    </row>
    <row r="78" spans="1:10" x14ac:dyDescent="0.25">
      <c r="A78" s="71"/>
      <c r="B78" s="71"/>
      <c r="C78" s="71" t="s">
        <v>1358</v>
      </c>
      <c r="D78" s="71" t="s">
        <v>262</v>
      </c>
      <c r="E78" s="71" t="s">
        <v>263</v>
      </c>
      <c r="F78" s="71" t="s">
        <v>624</v>
      </c>
      <c r="G78" s="71" t="s">
        <v>99</v>
      </c>
      <c r="H78" s="71" t="s">
        <v>233</v>
      </c>
      <c r="I78" s="71" t="s">
        <v>233</v>
      </c>
      <c r="J78" s="71"/>
    </row>
    <row r="79" spans="1:10" x14ac:dyDescent="0.25">
      <c r="A79" s="71"/>
      <c r="B79" s="71"/>
      <c r="C79" s="71" t="s">
        <v>1350</v>
      </c>
      <c r="D79" s="71" t="s">
        <v>63</v>
      </c>
      <c r="E79" s="71" t="s">
        <v>64</v>
      </c>
      <c r="F79" s="71" t="s">
        <v>71</v>
      </c>
      <c r="G79" s="71" t="s">
        <v>99</v>
      </c>
      <c r="H79" s="71">
        <v>36.590000000000003</v>
      </c>
      <c r="I79" s="71">
        <v>4</v>
      </c>
      <c r="J79" s="71"/>
    </row>
    <row r="80" spans="1:10" x14ac:dyDescent="0.25">
      <c r="A80" s="71"/>
      <c r="B80" s="71"/>
      <c r="C80" s="71" t="s">
        <v>1377</v>
      </c>
      <c r="D80" s="71" t="s">
        <v>807</v>
      </c>
      <c r="E80" s="71"/>
      <c r="F80" s="71" t="s">
        <v>806</v>
      </c>
      <c r="G80" s="71" t="s">
        <v>101</v>
      </c>
      <c r="H80" s="71">
        <v>28.72</v>
      </c>
      <c r="I80" s="71">
        <v>3</v>
      </c>
      <c r="J80" s="71" t="s">
        <v>1479</v>
      </c>
    </row>
    <row r="81" spans="1:10" x14ac:dyDescent="0.25">
      <c r="A81" s="71"/>
      <c r="B81" s="71"/>
      <c r="C81" s="71" t="s">
        <v>1376</v>
      </c>
      <c r="D81" s="71" t="s">
        <v>392</v>
      </c>
      <c r="E81" s="71" t="s">
        <v>982</v>
      </c>
      <c r="F81" s="71" t="s">
        <v>393</v>
      </c>
      <c r="G81" s="71" t="s">
        <v>103</v>
      </c>
      <c r="H81" s="71">
        <v>27.03</v>
      </c>
      <c r="I81" s="71">
        <v>1</v>
      </c>
      <c r="J81" s="71" t="s">
        <v>420</v>
      </c>
    </row>
    <row r="82" spans="1:10" x14ac:dyDescent="0.25">
      <c r="A82" s="71"/>
      <c r="B82" s="71"/>
      <c r="C82" s="71" t="s">
        <v>1374</v>
      </c>
      <c r="D82" s="71" t="s">
        <v>389</v>
      </c>
      <c r="E82" s="71" t="s">
        <v>977</v>
      </c>
      <c r="F82" s="71" t="s">
        <v>979</v>
      </c>
      <c r="G82" s="71" t="s">
        <v>103</v>
      </c>
      <c r="H82" s="71" t="s">
        <v>233</v>
      </c>
      <c r="I82" s="71" t="s">
        <v>233</v>
      </c>
      <c r="J82" s="71"/>
    </row>
    <row r="83" spans="1:10" x14ac:dyDescent="0.25">
      <c r="A83" s="71"/>
      <c r="B83" s="71" t="s">
        <v>8</v>
      </c>
      <c r="C83" s="71" t="s">
        <v>1387</v>
      </c>
      <c r="D83" s="71" t="s">
        <v>33</v>
      </c>
      <c r="E83" s="71" t="s">
        <v>556</v>
      </c>
      <c r="F83" s="71" t="s">
        <v>557</v>
      </c>
      <c r="G83" s="71" t="s">
        <v>99</v>
      </c>
      <c r="H83" s="71">
        <v>31.6</v>
      </c>
      <c r="I83" s="71">
        <v>2</v>
      </c>
      <c r="J83" s="71" t="s">
        <v>351</v>
      </c>
    </row>
    <row r="84" spans="1:10" x14ac:dyDescent="0.25">
      <c r="A84" s="71"/>
      <c r="B84" s="71"/>
      <c r="C84" s="71" t="s">
        <v>1383</v>
      </c>
      <c r="D84" s="71" t="s">
        <v>253</v>
      </c>
      <c r="E84" s="71"/>
      <c r="F84" s="71" t="s">
        <v>637</v>
      </c>
      <c r="G84" s="71" t="s">
        <v>99</v>
      </c>
      <c r="H84" s="71">
        <v>36.83</v>
      </c>
      <c r="I84" s="71">
        <v>3</v>
      </c>
      <c r="J84" s="71" t="s">
        <v>1479</v>
      </c>
    </row>
    <row r="85" spans="1:10" x14ac:dyDescent="0.25">
      <c r="A85" s="71"/>
      <c r="B85" s="71"/>
      <c r="C85" s="71" t="s">
        <v>1390</v>
      </c>
      <c r="D85" s="71" t="s">
        <v>254</v>
      </c>
      <c r="E85" s="71" t="s">
        <v>1071</v>
      </c>
      <c r="F85" s="71" t="s">
        <v>1072</v>
      </c>
      <c r="G85" s="71" t="s">
        <v>102</v>
      </c>
      <c r="H85" s="71">
        <v>38.71</v>
      </c>
      <c r="I85" s="71">
        <v>4</v>
      </c>
      <c r="J85" s="71"/>
    </row>
    <row r="86" spans="1:10" x14ac:dyDescent="0.25">
      <c r="A86" s="71"/>
      <c r="B86" s="71"/>
      <c r="C86" s="71" t="s">
        <v>1398</v>
      </c>
      <c r="D86" s="71" t="s">
        <v>357</v>
      </c>
      <c r="E86" s="71"/>
      <c r="F86" s="71" t="s">
        <v>358</v>
      </c>
      <c r="G86" s="71" t="s">
        <v>101</v>
      </c>
      <c r="H86" s="71" t="s">
        <v>233</v>
      </c>
      <c r="I86" s="71" t="s">
        <v>233</v>
      </c>
      <c r="J86" s="71"/>
    </row>
    <row r="87" spans="1:10" x14ac:dyDescent="0.25">
      <c r="A87" s="71"/>
      <c r="B87" s="71"/>
      <c r="C87" s="71" t="s">
        <v>1394</v>
      </c>
      <c r="D87" s="71" t="s">
        <v>389</v>
      </c>
      <c r="E87" s="71" t="s">
        <v>977</v>
      </c>
      <c r="F87" s="71" t="s">
        <v>986</v>
      </c>
      <c r="G87" s="71" t="s">
        <v>103</v>
      </c>
      <c r="H87" s="71">
        <v>28.79</v>
      </c>
      <c r="I87" s="71">
        <v>1</v>
      </c>
      <c r="J87" s="71" t="s">
        <v>420</v>
      </c>
    </row>
    <row r="88" spans="1:10" x14ac:dyDescent="0.25">
      <c r="A88" s="71"/>
      <c r="B88" s="71"/>
      <c r="C88" s="71" t="s">
        <v>1418</v>
      </c>
      <c r="D88" s="71" t="s">
        <v>904</v>
      </c>
      <c r="E88" s="71" t="s">
        <v>905</v>
      </c>
      <c r="F88" s="71" t="s">
        <v>906</v>
      </c>
      <c r="G88" s="71" t="s">
        <v>1155</v>
      </c>
      <c r="H88" s="71">
        <v>28.37</v>
      </c>
      <c r="I88" s="71">
        <v>1</v>
      </c>
      <c r="J88" s="71" t="s">
        <v>420</v>
      </c>
    </row>
    <row r="89" spans="1:10" x14ac:dyDescent="0.25">
      <c r="A89" s="71"/>
      <c r="B89" s="71" t="s">
        <v>10</v>
      </c>
      <c r="C89" s="71" t="s">
        <v>1424</v>
      </c>
      <c r="D89" s="71" t="s">
        <v>237</v>
      </c>
      <c r="E89" s="71"/>
      <c r="F89" s="71" t="s">
        <v>543</v>
      </c>
      <c r="G89" s="71" t="s">
        <v>99</v>
      </c>
      <c r="H89" s="71" t="s">
        <v>233</v>
      </c>
      <c r="I89" s="71" t="s">
        <v>233</v>
      </c>
      <c r="J89" s="71"/>
    </row>
    <row r="90" spans="1:10" x14ac:dyDescent="0.25">
      <c r="A90" s="71"/>
      <c r="B90" s="71"/>
      <c r="C90" s="71" t="s">
        <v>1425</v>
      </c>
      <c r="D90" s="71" t="s">
        <v>254</v>
      </c>
      <c r="E90" s="71" t="s">
        <v>1069</v>
      </c>
      <c r="F90" s="71" t="s">
        <v>1070</v>
      </c>
      <c r="G90" s="71" t="s">
        <v>102</v>
      </c>
      <c r="H90" s="71">
        <v>31.83</v>
      </c>
      <c r="I90" s="71">
        <v>2</v>
      </c>
      <c r="J90" s="71" t="s">
        <v>351</v>
      </c>
    </row>
    <row r="91" spans="1:10" x14ac:dyDescent="0.25">
      <c r="A91" s="71"/>
      <c r="B91" s="71"/>
      <c r="C91" s="71" t="s">
        <v>1428</v>
      </c>
      <c r="D91" s="71" t="s">
        <v>620</v>
      </c>
      <c r="E91" s="71" t="s">
        <v>549</v>
      </c>
      <c r="F91" s="71" t="s">
        <v>975</v>
      </c>
      <c r="G91" s="71" t="s">
        <v>102</v>
      </c>
      <c r="H91" s="71" t="s">
        <v>233</v>
      </c>
      <c r="I91" s="71" t="s">
        <v>233</v>
      </c>
      <c r="J91" s="71"/>
    </row>
    <row r="92" spans="1:10" x14ac:dyDescent="0.25">
      <c r="A92" s="71"/>
      <c r="B92" s="71"/>
      <c r="C92" s="71" t="s">
        <v>1431</v>
      </c>
      <c r="D92" s="71" t="s">
        <v>355</v>
      </c>
      <c r="E92" s="71"/>
      <c r="F92" s="71" t="s">
        <v>356</v>
      </c>
      <c r="G92" s="71" t="s">
        <v>101</v>
      </c>
      <c r="H92" s="71">
        <v>31.21</v>
      </c>
      <c r="I92" s="71">
        <v>1</v>
      </c>
      <c r="J92" s="71" t="s">
        <v>420</v>
      </c>
    </row>
    <row r="93" spans="1:10" x14ac:dyDescent="0.25">
      <c r="A93" s="71"/>
      <c r="B93" s="71"/>
      <c r="C93" s="71" t="s">
        <v>1432</v>
      </c>
      <c r="D93" s="71" t="s">
        <v>803</v>
      </c>
      <c r="E93" s="71"/>
      <c r="F93" s="71" t="s">
        <v>242</v>
      </c>
      <c r="G93" s="71" t="s">
        <v>101</v>
      </c>
      <c r="H93" s="71" t="s">
        <v>233</v>
      </c>
      <c r="I93" s="71" t="s">
        <v>233</v>
      </c>
      <c r="J93" s="71"/>
    </row>
    <row r="94" spans="1:10" x14ac:dyDescent="0.25">
      <c r="A94" s="71"/>
      <c r="B94" s="71"/>
      <c r="C94" s="71" t="s">
        <v>1434</v>
      </c>
      <c r="D94" s="71" t="s">
        <v>802</v>
      </c>
      <c r="E94" s="71"/>
      <c r="F94" s="71" t="s">
        <v>552</v>
      </c>
      <c r="G94" s="71" t="s">
        <v>101</v>
      </c>
      <c r="H94" s="71" t="s">
        <v>233</v>
      </c>
      <c r="I94" s="71" t="s">
        <v>233</v>
      </c>
      <c r="J94" s="71"/>
    </row>
    <row r="95" spans="1:10" x14ac:dyDescent="0.25">
      <c r="A95" s="71"/>
      <c r="B95" s="71"/>
      <c r="C95" s="71" t="s">
        <v>1429</v>
      </c>
      <c r="D95" s="71" t="s">
        <v>389</v>
      </c>
      <c r="E95" s="71" t="s">
        <v>977</v>
      </c>
      <c r="F95" s="71" t="s">
        <v>992</v>
      </c>
      <c r="G95" s="71" t="s">
        <v>103</v>
      </c>
      <c r="H95" s="71">
        <v>35.24</v>
      </c>
      <c r="I95" s="71">
        <v>3</v>
      </c>
      <c r="J95" s="71" t="s">
        <v>1479</v>
      </c>
    </row>
    <row r="96" spans="1:10" x14ac:dyDescent="0.25">
      <c r="A96" s="71"/>
      <c r="B96" s="71" t="s">
        <v>11</v>
      </c>
      <c r="C96" s="71" t="s">
        <v>1449</v>
      </c>
      <c r="D96" s="71" t="s">
        <v>1084</v>
      </c>
      <c r="E96" s="71" t="s">
        <v>1085</v>
      </c>
      <c r="F96" s="71" t="s">
        <v>1086</v>
      </c>
      <c r="G96" s="71" t="s">
        <v>102</v>
      </c>
      <c r="H96" s="71">
        <v>31.65</v>
      </c>
      <c r="I96" s="71">
        <v>1</v>
      </c>
      <c r="J96" s="71" t="s">
        <v>420</v>
      </c>
    </row>
    <row r="97" spans="1:10" x14ac:dyDescent="0.25">
      <c r="A97" s="71"/>
      <c r="B97" s="71"/>
      <c r="C97" s="71" t="s">
        <v>1459</v>
      </c>
      <c r="D97" s="71" t="s">
        <v>901</v>
      </c>
      <c r="E97" s="71" t="s">
        <v>902</v>
      </c>
      <c r="F97" s="71" t="s">
        <v>903</v>
      </c>
      <c r="G97" s="71" t="s">
        <v>1155</v>
      </c>
      <c r="H97" s="71">
        <v>30.9</v>
      </c>
      <c r="I97" s="71">
        <v>1</v>
      </c>
      <c r="J97" s="71" t="s">
        <v>420</v>
      </c>
    </row>
    <row r="98" spans="1:10" x14ac:dyDescent="0.25">
      <c r="A98" s="71"/>
      <c r="B98" s="71" t="s">
        <v>91</v>
      </c>
      <c r="C98" s="71" t="s">
        <v>1168</v>
      </c>
      <c r="D98" s="71" t="s">
        <v>630</v>
      </c>
      <c r="E98" s="71" t="s">
        <v>631</v>
      </c>
      <c r="F98" s="71" t="s">
        <v>632</v>
      </c>
      <c r="G98" s="71" t="s">
        <v>99</v>
      </c>
      <c r="H98" s="71">
        <v>24.87</v>
      </c>
      <c r="I98" s="71">
        <v>1</v>
      </c>
      <c r="J98" s="71" t="s">
        <v>420</v>
      </c>
    </row>
    <row r="99" spans="1:10" x14ac:dyDescent="0.25">
      <c r="A99" s="71"/>
      <c r="B99" s="71"/>
      <c r="C99" s="71" t="s">
        <v>1170</v>
      </c>
      <c r="D99" s="71" t="s">
        <v>398</v>
      </c>
      <c r="E99" s="71"/>
      <c r="F99" s="71" t="s">
        <v>588</v>
      </c>
      <c r="G99" s="71" t="s">
        <v>101</v>
      </c>
      <c r="H99" s="71">
        <v>27.13</v>
      </c>
      <c r="I99" s="71">
        <v>2</v>
      </c>
      <c r="J99" s="71" t="s">
        <v>351</v>
      </c>
    </row>
    <row r="100" spans="1:10" x14ac:dyDescent="0.25">
      <c r="A100" s="71" t="s">
        <v>271</v>
      </c>
      <c r="B100" s="71"/>
      <c r="C100" s="71"/>
      <c r="D100" s="71"/>
      <c r="E100" s="71"/>
      <c r="F100" s="71"/>
      <c r="G100" s="71"/>
      <c r="H100" s="71"/>
      <c r="I100" s="71"/>
      <c r="J100" s="71"/>
    </row>
  </sheetData>
  <mergeCells count="3">
    <mergeCell ref="E2:I2"/>
    <mergeCell ref="E3:I3"/>
    <mergeCell ref="E4:I4"/>
  </mergeCells>
  <pageMargins left="0.31496062992125984" right="0.31496062992125984" top="0.35433070866141736" bottom="0.55118110236220474" header="0.31496062992125984" footer="0.31496062992125984"/>
  <pageSetup scale="75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39937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9525</xdr:colOff>
                <xdr:row>4</xdr:row>
                <xdr:rowOff>123825</xdr:rowOff>
              </to>
            </anchor>
          </objectPr>
        </oleObject>
      </mc:Choice>
      <mc:Fallback>
        <oleObject progId="MS_ClipArt_Gallery" shapeId="39937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1"/>
  <sheetViews>
    <sheetView topLeftCell="A25" workbookViewId="0">
      <selection activeCell="F12" sqref="F12"/>
    </sheetView>
  </sheetViews>
  <sheetFormatPr baseColWidth="10" defaultRowHeight="15" x14ac:dyDescent="0.25"/>
  <cols>
    <col min="3" max="3" width="4" bestFit="1" customWidth="1"/>
    <col min="4" max="4" width="11.85546875" bestFit="1" customWidth="1"/>
    <col min="5" max="5" width="13.5703125" bestFit="1" customWidth="1"/>
    <col min="6" max="6" width="21.5703125" bestFit="1" customWidth="1"/>
    <col min="7" max="7" width="12.28515625" bestFit="1" customWidth="1"/>
    <col min="9" max="9" width="7.85546875" bestFit="1" customWidth="1"/>
  </cols>
  <sheetData>
    <row r="1" spans="1:10" ht="18.75" x14ac:dyDescent="0.4">
      <c r="A1" s="12" t="s">
        <v>272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4">
      <c r="A2" s="14" t="s">
        <v>273</v>
      </c>
      <c r="E2" s="165" t="s">
        <v>1476</v>
      </c>
      <c r="F2" s="165"/>
      <c r="G2" s="165"/>
      <c r="H2" s="165"/>
      <c r="I2" s="165"/>
      <c r="J2" s="11"/>
    </row>
    <row r="3" spans="1:10" ht="15.75" x14ac:dyDescent="0.25">
      <c r="E3" s="165" t="s">
        <v>274</v>
      </c>
      <c r="F3" s="165"/>
      <c r="G3" s="165"/>
      <c r="H3" s="165"/>
      <c r="I3" s="165"/>
    </row>
    <row r="4" spans="1:10" ht="15.75" x14ac:dyDescent="0.25">
      <c r="A4" s="6" t="s">
        <v>2</v>
      </c>
      <c r="B4" s="140" t="s">
        <v>114</v>
      </c>
      <c r="C4" s="141"/>
      <c r="D4" s="141"/>
      <c r="E4" s="166" t="s">
        <v>1475</v>
      </c>
      <c r="F4" s="166"/>
      <c r="G4" s="166"/>
      <c r="H4" s="166"/>
      <c r="I4" s="166"/>
    </row>
    <row r="5" spans="1:10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x14ac:dyDescent="0.25">
      <c r="A7" s="97" t="s">
        <v>86</v>
      </c>
      <c r="B7" s="97" t="s">
        <v>1</v>
      </c>
      <c r="C7" s="97" t="s">
        <v>0</v>
      </c>
      <c r="D7" s="97" t="s">
        <v>65</v>
      </c>
      <c r="E7" s="97" t="s">
        <v>66</v>
      </c>
      <c r="F7" s="97" t="s">
        <v>67</v>
      </c>
      <c r="G7" s="97" t="s">
        <v>88</v>
      </c>
      <c r="H7" s="97" t="s">
        <v>129</v>
      </c>
      <c r="I7" s="97" t="s">
        <v>130</v>
      </c>
      <c r="J7" s="71" t="s">
        <v>350</v>
      </c>
    </row>
    <row r="8" spans="1:10" x14ac:dyDescent="0.25">
      <c r="A8" s="71" t="s">
        <v>97</v>
      </c>
      <c r="B8" s="71" t="s">
        <v>16</v>
      </c>
      <c r="C8" s="71" t="s">
        <v>1198</v>
      </c>
      <c r="D8" s="71" t="s">
        <v>828</v>
      </c>
      <c r="E8" s="71"/>
      <c r="F8" s="71" t="s">
        <v>827</v>
      </c>
      <c r="G8" s="71" t="s">
        <v>101</v>
      </c>
      <c r="H8" s="71" t="s">
        <v>1594</v>
      </c>
      <c r="I8" s="71">
        <v>2</v>
      </c>
      <c r="J8" s="71" t="s">
        <v>351</v>
      </c>
    </row>
    <row r="9" spans="1:10" x14ac:dyDescent="0.25">
      <c r="A9" s="71"/>
      <c r="B9" s="71"/>
      <c r="C9" s="71" t="s">
        <v>1200</v>
      </c>
      <c r="D9" s="71" t="s">
        <v>921</v>
      </c>
      <c r="E9" s="71" t="s">
        <v>922</v>
      </c>
      <c r="F9" s="71" t="s">
        <v>923</v>
      </c>
      <c r="G9" s="71" t="s">
        <v>103</v>
      </c>
      <c r="H9" s="71" t="s">
        <v>1595</v>
      </c>
      <c r="I9" s="71">
        <v>1</v>
      </c>
      <c r="J9" s="71" t="s">
        <v>420</v>
      </c>
    </row>
    <row r="10" spans="1:10" x14ac:dyDescent="0.25">
      <c r="A10" s="71"/>
      <c r="B10" s="71" t="s">
        <v>13</v>
      </c>
      <c r="C10" s="71" t="s">
        <v>1216</v>
      </c>
      <c r="D10" s="71" t="s">
        <v>1006</v>
      </c>
      <c r="E10" s="71" t="s">
        <v>19</v>
      </c>
      <c r="F10" s="71" t="s">
        <v>1007</v>
      </c>
      <c r="G10" s="71" t="s">
        <v>100</v>
      </c>
      <c r="H10" s="71" t="s">
        <v>1596</v>
      </c>
      <c r="I10" s="71">
        <v>3</v>
      </c>
      <c r="J10" s="71" t="s">
        <v>1479</v>
      </c>
    </row>
    <row r="11" spans="1:10" x14ac:dyDescent="0.25">
      <c r="A11" s="71"/>
      <c r="B11" s="71"/>
      <c r="C11" s="71" t="s">
        <v>1210</v>
      </c>
      <c r="D11" s="71" t="s">
        <v>1010</v>
      </c>
      <c r="E11" s="71" t="s">
        <v>907</v>
      </c>
      <c r="F11" s="71" t="s">
        <v>1011</v>
      </c>
      <c r="G11" s="71" t="s">
        <v>100</v>
      </c>
      <c r="H11" s="71" t="s">
        <v>233</v>
      </c>
      <c r="I11" s="71" t="s">
        <v>233</v>
      </c>
      <c r="J11" s="71"/>
    </row>
    <row r="12" spans="1:10" x14ac:dyDescent="0.25">
      <c r="A12" s="71"/>
      <c r="B12" s="71"/>
      <c r="C12" s="71" t="s">
        <v>1231</v>
      </c>
      <c r="D12" s="71" t="s">
        <v>63</v>
      </c>
      <c r="E12" s="71" t="s">
        <v>683</v>
      </c>
      <c r="F12" s="71" t="s">
        <v>565</v>
      </c>
      <c r="G12" s="71" t="s">
        <v>99</v>
      </c>
      <c r="H12" s="71" t="s">
        <v>1597</v>
      </c>
      <c r="I12" s="71">
        <v>2</v>
      </c>
      <c r="J12" s="71" t="s">
        <v>351</v>
      </c>
    </row>
    <row r="13" spans="1:10" x14ac:dyDescent="0.25">
      <c r="A13" s="71"/>
      <c r="B13" s="71"/>
      <c r="C13" s="71" t="s">
        <v>1213</v>
      </c>
      <c r="D13" s="71" t="s">
        <v>357</v>
      </c>
      <c r="E13" s="71" t="s">
        <v>929</v>
      </c>
      <c r="F13" s="71" t="s">
        <v>919</v>
      </c>
      <c r="G13" s="71" t="s">
        <v>103</v>
      </c>
      <c r="H13" s="71" t="s">
        <v>233</v>
      </c>
      <c r="I13" s="71" t="s">
        <v>233</v>
      </c>
      <c r="J13" s="71"/>
    </row>
    <row r="14" spans="1:10" x14ac:dyDescent="0.25">
      <c r="A14" s="71"/>
      <c r="B14" s="71"/>
      <c r="C14" s="71" t="s">
        <v>1211</v>
      </c>
      <c r="D14" s="71" t="s">
        <v>924</v>
      </c>
      <c r="E14" s="71" t="s">
        <v>925</v>
      </c>
      <c r="F14" s="71" t="s">
        <v>926</v>
      </c>
      <c r="G14" s="71" t="s">
        <v>103</v>
      </c>
      <c r="H14" s="71" t="s">
        <v>1598</v>
      </c>
      <c r="I14" s="71">
        <v>1</v>
      </c>
      <c r="J14" s="71" t="s">
        <v>420</v>
      </c>
    </row>
    <row r="15" spans="1:10" x14ac:dyDescent="0.25">
      <c r="A15" s="71"/>
      <c r="B15" s="71" t="s">
        <v>4</v>
      </c>
      <c r="C15" s="71" t="s">
        <v>1287</v>
      </c>
      <c r="D15" s="71" t="s">
        <v>1000</v>
      </c>
      <c r="E15" s="71" t="s">
        <v>1001</v>
      </c>
      <c r="F15" s="71" t="s">
        <v>1002</v>
      </c>
      <c r="G15" s="71" t="s">
        <v>100</v>
      </c>
      <c r="H15" s="71" t="s">
        <v>233</v>
      </c>
      <c r="I15" s="71" t="s">
        <v>233</v>
      </c>
      <c r="J15" s="71"/>
    </row>
    <row r="16" spans="1:10" x14ac:dyDescent="0.25">
      <c r="A16" s="71"/>
      <c r="B16" s="71"/>
      <c r="C16" s="71" t="s">
        <v>1279</v>
      </c>
      <c r="D16" s="71" t="s">
        <v>58</v>
      </c>
      <c r="E16" s="71" t="s">
        <v>59</v>
      </c>
      <c r="F16" s="71" t="s">
        <v>60</v>
      </c>
      <c r="G16" s="71" t="s">
        <v>99</v>
      </c>
      <c r="H16" s="71" t="s">
        <v>1599</v>
      </c>
      <c r="I16" s="71">
        <v>1</v>
      </c>
      <c r="J16" s="71" t="s">
        <v>420</v>
      </c>
    </row>
    <row r="17" spans="1:10" x14ac:dyDescent="0.25">
      <c r="A17" s="71"/>
      <c r="B17" s="71"/>
      <c r="C17" s="71" t="s">
        <v>1265</v>
      </c>
      <c r="D17" s="71" t="s">
        <v>779</v>
      </c>
      <c r="E17" s="71" t="s">
        <v>35</v>
      </c>
      <c r="F17" s="71" t="s">
        <v>796</v>
      </c>
      <c r="G17" s="71" t="s">
        <v>106</v>
      </c>
      <c r="H17" s="71" t="s">
        <v>1600</v>
      </c>
      <c r="I17" s="71">
        <v>3</v>
      </c>
      <c r="J17" s="71" t="s">
        <v>1479</v>
      </c>
    </row>
    <row r="18" spans="1:10" x14ac:dyDescent="0.25">
      <c r="A18" s="71"/>
      <c r="B18" s="71"/>
      <c r="C18" s="71" t="s">
        <v>1282</v>
      </c>
      <c r="D18" s="71" t="s">
        <v>238</v>
      </c>
      <c r="E18" s="71" t="s">
        <v>935</v>
      </c>
      <c r="F18" s="71" t="s">
        <v>936</v>
      </c>
      <c r="G18" s="71" t="s">
        <v>103</v>
      </c>
      <c r="H18" s="71" t="s">
        <v>1601</v>
      </c>
      <c r="I18" s="71">
        <v>2</v>
      </c>
      <c r="J18" s="71" t="s">
        <v>351</v>
      </c>
    </row>
    <row r="19" spans="1:10" x14ac:dyDescent="0.25">
      <c r="A19" s="71"/>
      <c r="B19" s="71" t="s">
        <v>3</v>
      </c>
      <c r="C19" s="71" t="s">
        <v>1308</v>
      </c>
      <c r="D19" s="71" t="s">
        <v>40</v>
      </c>
      <c r="E19" s="71" t="s">
        <v>568</v>
      </c>
      <c r="F19" s="71" t="s">
        <v>569</v>
      </c>
      <c r="G19" s="71" t="s">
        <v>99</v>
      </c>
      <c r="H19" s="71" t="s">
        <v>1602</v>
      </c>
      <c r="I19" s="71">
        <v>1</v>
      </c>
      <c r="J19" s="71" t="s">
        <v>420</v>
      </c>
    </row>
    <row r="20" spans="1:10" x14ac:dyDescent="0.25">
      <c r="A20" s="71"/>
      <c r="B20" s="71"/>
      <c r="C20" s="71" t="s">
        <v>1306</v>
      </c>
      <c r="D20" s="71" t="s">
        <v>1161</v>
      </c>
      <c r="E20" s="71" t="s">
        <v>681</v>
      </c>
      <c r="F20" s="71" t="s">
        <v>567</v>
      </c>
      <c r="G20" s="71" t="s">
        <v>99</v>
      </c>
      <c r="H20" s="71" t="s">
        <v>1603</v>
      </c>
      <c r="I20" s="71">
        <v>4</v>
      </c>
      <c r="J20" s="71"/>
    </row>
    <row r="21" spans="1:10" x14ac:dyDescent="0.25">
      <c r="A21" s="71"/>
      <c r="B21" s="71"/>
      <c r="C21" s="71" t="s">
        <v>1320</v>
      </c>
      <c r="D21" s="71" t="s">
        <v>366</v>
      </c>
      <c r="E21" s="71" t="s">
        <v>945</v>
      </c>
      <c r="F21" s="71" t="s">
        <v>946</v>
      </c>
      <c r="G21" s="71" t="s">
        <v>103</v>
      </c>
      <c r="H21" s="71" t="s">
        <v>1604</v>
      </c>
      <c r="I21" s="71">
        <v>3</v>
      </c>
      <c r="J21" s="71" t="s">
        <v>1479</v>
      </c>
    </row>
    <row r="22" spans="1:10" x14ac:dyDescent="0.25">
      <c r="A22" s="71"/>
      <c r="B22" s="71"/>
      <c r="C22" s="71" t="s">
        <v>1319</v>
      </c>
      <c r="D22" s="71" t="s">
        <v>379</v>
      </c>
      <c r="E22" s="71" t="s">
        <v>944</v>
      </c>
      <c r="F22" s="71" t="s">
        <v>380</v>
      </c>
      <c r="G22" s="71" t="s">
        <v>103</v>
      </c>
      <c r="H22" s="71" t="s">
        <v>1605</v>
      </c>
      <c r="I22" s="71">
        <v>2</v>
      </c>
      <c r="J22" s="71" t="s">
        <v>351</v>
      </c>
    </row>
    <row r="23" spans="1:10" x14ac:dyDescent="0.25">
      <c r="A23" s="71"/>
      <c r="B23" s="71" t="s">
        <v>9</v>
      </c>
      <c r="C23" s="71" t="s">
        <v>1347</v>
      </c>
      <c r="D23" s="71" t="s">
        <v>700</v>
      </c>
      <c r="E23" s="71" t="s">
        <v>44</v>
      </c>
      <c r="F23" s="71" t="s">
        <v>701</v>
      </c>
      <c r="G23" s="71" t="s">
        <v>99</v>
      </c>
      <c r="H23" s="71" t="s">
        <v>1606</v>
      </c>
      <c r="I23" s="71">
        <v>1</v>
      </c>
      <c r="J23" s="71" t="s">
        <v>420</v>
      </c>
    </row>
    <row r="24" spans="1:10" x14ac:dyDescent="0.25">
      <c r="A24" s="71"/>
      <c r="B24" s="71" t="s">
        <v>8</v>
      </c>
      <c r="C24" s="71" t="s">
        <v>1406</v>
      </c>
      <c r="D24" s="71" t="s">
        <v>83</v>
      </c>
      <c r="E24" s="71" t="s">
        <v>84</v>
      </c>
      <c r="F24" s="71" t="s">
        <v>85</v>
      </c>
      <c r="G24" s="71" t="s">
        <v>99</v>
      </c>
      <c r="H24" s="71" t="s">
        <v>1607</v>
      </c>
      <c r="I24" s="71">
        <v>1</v>
      </c>
      <c r="J24" s="71" t="s">
        <v>420</v>
      </c>
    </row>
    <row r="25" spans="1:10" x14ac:dyDescent="0.25">
      <c r="A25" s="71"/>
      <c r="B25" s="71"/>
      <c r="C25" s="71" t="s">
        <v>1419</v>
      </c>
      <c r="D25" s="71" t="s">
        <v>909</v>
      </c>
      <c r="E25" s="71" t="s">
        <v>910</v>
      </c>
      <c r="F25" s="71" t="s">
        <v>911</v>
      </c>
      <c r="G25" s="71" t="s">
        <v>1157</v>
      </c>
      <c r="H25" s="71" t="s">
        <v>1608</v>
      </c>
      <c r="I25" s="71">
        <v>1</v>
      </c>
      <c r="J25" s="71" t="s">
        <v>420</v>
      </c>
    </row>
    <row r="26" spans="1:10" x14ac:dyDescent="0.25">
      <c r="A26" s="71"/>
      <c r="B26" s="71"/>
      <c r="C26" s="71" t="s">
        <v>1412</v>
      </c>
      <c r="D26" s="71" t="s">
        <v>361</v>
      </c>
      <c r="E26" s="71" t="s">
        <v>407</v>
      </c>
      <c r="F26" s="71" t="s">
        <v>953</v>
      </c>
      <c r="G26" s="71" t="s">
        <v>103</v>
      </c>
      <c r="H26" s="71" t="s">
        <v>1609</v>
      </c>
      <c r="I26" s="71">
        <v>2</v>
      </c>
      <c r="J26" s="71" t="s">
        <v>351</v>
      </c>
    </row>
    <row r="27" spans="1:10" x14ac:dyDescent="0.25">
      <c r="A27" s="71"/>
      <c r="B27" s="71" t="s">
        <v>10</v>
      </c>
      <c r="C27" s="71" t="s">
        <v>1445</v>
      </c>
      <c r="D27" s="71" t="s">
        <v>231</v>
      </c>
      <c r="E27" s="71" t="s">
        <v>46</v>
      </c>
      <c r="F27" s="71" t="s">
        <v>1163</v>
      </c>
      <c r="G27" s="71" t="s">
        <v>255</v>
      </c>
      <c r="H27" s="71" t="s">
        <v>1601</v>
      </c>
      <c r="I27" s="71">
        <v>1</v>
      </c>
      <c r="J27" s="71" t="s">
        <v>420</v>
      </c>
    </row>
    <row r="28" spans="1:10" x14ac:dyDescent="0.25">
      <c r="A28" s="71"/>
      <c r="B28" s="71"/>
      <c r="C28" s="71" t="s">
        <v>1444</v>
      </c>
      <c r="D28" s="71" t="s">
        <v>221</v>
      </c>
      <c r="E28" s="71" t="s">
        <v>222</v>
      </c>
      <c r="F28" s="71" t="s">
        <v>223</v>
      </c>
      <c r="G28" s="71" t="s">
        <v>255</v>
      </c>
      <c r="H28" s="71" t="s">
        <v>1600</v>
      </c>
      <c r="I28" s="71">
        <v>2</v>
      </c>
      <c r="J28" s="71" t="s">
        <v>351</v>
      </c>
    </row>
    <row r="29" spans="1:10" x14ac:dyDescent="0.25">
      <c r="A29" s="71"/>
      <c r="B29" s="71" t="s">
        <v>6</v>
      </c>
      <c r="C29" s="71" t="s">
        <v>1463</v>
      </c>
      <c r="D29" s="71" t="s">
        <v>131</v>
      </c>
      <c r="E29" s="71" t="s">
        <v>132</v>
      </c>
      <c r="F29" s="71" t="s">
        <v>133</v>
      </c>
      <c r="G29" s="71" t="s">
        <v>99</v>
      </c>
      <c r="H29" s="71" t="s">
        <v>1610</v>
      </c>
      <c r="I29" s="71">
        <v>1</v>
      </c>
      <c r="J29" s="71" t="s">
        <v>420</v>
      </c>
    </row>
    <row r="30" spans="1:10" x14ac:dyDescent="0.25">
      <c r="A30" s="71"/>
      <c r="B30" s="71" t="s">
        <v>91</v>
      </c>
      <c r="C30" s="71" t="s">
        <v>1182</v>
      </c>
      <c r="D30" s="71" t="s">
        <v>1131</v>
      </c>
      <c r="E30" s="71" t="s">
        <v>228</v>
      </c>
      <c r="F30" s="71" t="s">
        <v>1132</v>
      </c>
      <c r="G30" s="71" t="s">
        <v>255</v>
      </c>
      <c r="H30" s="71" t="s">
        <v>233</v>
      </c>
      <c r="I30" s="71" t="s">
        <v>233</v>
      </c>
      <c r="J30" s="71"/>
    </row>
    <row r="31" spans="1:10" x14ac:dyDescent="0.25">
      <c r="A31" s="71"/>
      <c r="B31" s="71"/>
      <c r="C31" s="71" t="s">
        <v>1174</v>
      </c>
      <c r="D31" s="71" t="s">
        <v>722</v>
      </c>
      <c r="E31" s="71" t="s">
        <v>723</v>
      </c>
      <c r="F31" s="71" t="s">
        <v>724</v>
      </c>
      <c r="G31" s="71" t="s">
        <v>99</v>
      </c>
      <c r="H31" s="71" t="s">
        <v>1591</v>
      </c>
      <c r="I31" s="71">
        <v>1</v>
      </c>
      <c r="J31" s="71" t="s">
        <v>420</v>
      </c>
    </row>
    <row r="32" spans="1:10" x14ac:dyDescent="0.25">
      <c r="A32" s="71"/>
      <c r="B32" s="71"/>
      <c r="C32" s="71" t="s">
        <v>1178</v>
      </c>
      <c r="D32" s="71" t="s">
        <v>829</v>
      </c>
      <c r="E32" s="71" t="s">
        <v>368</v>
      </c>
      <c r="F32" s="71" t="s">
        <v>585</v>
      </c>
      <c r="G32" s="71" t="s">
        <v>101</v>
      </c>
      <c r="H32" s="71" t="s">
        <v>1592</v>
      </c>
      <c r="I32" s="71">
        <v>2</v>
      </c>
      <c r="J32" s="71" t="s">
        <v>351</v>
      </c>
    </row>
    <row r="33" spans="1:10" x14ac:dyDescent="0.25">
      <c r="A33" s="71"/>
      <c r="B33" s="71"/>
      <c r="C33" s="71" t="s">
        <v>1176</v>
      </c>
      <c r="D33" s="71" t="s">
        <v>269</v>
      </c>
      <c r="E33" s="71" t="s">
        <v>584</v>
      </c>
      <c r="F33" s="71" t="s">
        <v>917</v>
      </c>
      <c r="G33" s="71" t="s">
        <v>103</v>
      </c>
      <c r="H33" s="71" t="s">
        <v>1593</v>
      </c>
      <c r="I33" s="71">
        <v>3</v>
      </c>
      <c r="J33" s="71" t="s">
        <v>1479</v>
      </c>
    </row>
    <row r="34" spans="1:10" x14ac:dyDescent="0.25">
      <c r="A34" s="71" t="s">
        <v>270</v>
      </c>
      <c r="B34" s="71"/>
      <c r="C34" s="71"/>
      <c r="D34" s="71"/>
      <c r="E34" s="71"/>
      <c r="F34" s="71"/>
      <c r="G34" s="71"/>
      <c r="H34" s="98"/>
      <c r="I34" s="98"/>
      <c r="J34" s="98"/>
    </row>
    <row r="35" spans="1:10" x14ac:dyDescent="0.25">
      <c r="A35" s="71" t="s">
        <v>96</v>
      </c>
      <c r="B35" s="71" t="s">
        <v>16</v>
      </c>
      <c r="C35" s="71" t="s">
        <v>1191</v>
      </c>
      <c r="D35" s="71" t="s">
        <v>385</v>
      </c>
      <c r="E35" s="71" t="s">
        <v>404</v>
      </c>
      <c r="F35" s="71" t="s">
        <v>960</v>
      </c>
      <c r="G35" s="71" t="s">
        <v>103</v>
      </c>
      <c r="H35" s="71">
        <v>58.55</v>
      </c>
      <c r="I35" s="71">
        <v>1</v>
      </c>
      <c r="J35" s="71" t="s">
        <v>420</v>
      </c>
    </row>
    <row r="36" spans="1:10" x14ac:dyDescent="0.25">
      <c r="A36" s="71"/>
      <c r="B36" s="71"/>
      <c r="C36" s="71" t="s">
        <v>1189</v>
      </c>
      <c r="D36" s="71" t="s">
        <v>957</v>
      </c>
      <c r="E36" s="71" t="s">
        <v>958</v>
      </c>
      <c r="F36" s="71" t="s">
        <v>959</v>
      </c>
      <c r="G36" s="71" t="s">
        <v>103</v>
      </c>
      <c r="H36" s="71" t="s">
        <v>1611</v>
      </c>
      <c r="I36" s="71">
        <v>2</v>
      </c>
      <c r="J36" s="71" t="s">
        <v>351</v>
      </c>
    </row>
    <row r="37" spans="1:10" x14ac:dyDescent="0.25">
      <c r="A37" s="71"/>
      <c r="B37" s="71" t="s">
        <v>13</v>
      </c>
      <c r="C37" s="71" t="s">
        <v>1239</v>
      </c>
      <c r="D37" s="71" t="s">
        <v>575</v>
      </c>
      <c r="E37" s="71" t="s">
        <v>1035</v>
      </c>
      <c r="F37" s="71" t="s">
        <v>427</v>
      </c>
      <c r="G37" s="71" t="s">
        <v>100</v>
      </c>
      <c r="H37" s="71" t="s">
        <v>1612</v>
      </c>
      <c r="I37" s="71">
        <v>6</v>
      </c>
      <c r="J37" s="71"/>
    </row>
    <row r="38" spans="1:10" x14ac:dyDescent="0.25">
      <c r="A38" s="71"/>
      <c r="B38" s="71"/>
      <c r="C38" s="71" t="s">
        <v>1220</v>
      </c>
      <c r="D38" s="71" t="s">
        <v>232</v>
      </c>
      <c r="E38" s="71" t="s">
        <v>235</v>
      </c>
      <c r="F38" s="71" t="s">
        <v>552</v>
      </c>
      <c r="G38" s="71" t="s">
        <v>99</v>
      </c>
      <c r="H38" s="71" t="s">
        <v>1613</v>
      </c>
      <c r="I38" s="71">
        <v>4</v>
      </c>
      <c r="J38" s="71"/>
    </row>
    <row r="39" spans="1:10" x14ac:dyDescent="0.25">
      <c r="A39" s="71"/>
      <c r="B39" s="71"/>
      <c r="C39" s="71" t="s">
        <v>1214</v>
      </c>
      <c r="D39" s="71" t="s">
        <v>381</v>
      </c>
      <c r="E39" s="71" t="s">
        <v>405</v>
      </c>
      <c r="F39" s="71" t="s">
        <v>562</v>
      </c>
      <c r="G39" s="71" t="s">
        <v>99</v>
      </c>
      <c r="H39" s="71" t="s">
        <v>1614</v>
      </c>
      <c r="I39" s="71">
        <v>1</v>
      </c>
      <c r="J39" s="71" t="s">
        <v>420</v>
      </c>
    </row>
    <row r="40" spans="1:10" x14ac:dyDescent="0.25">
      <c r="A40" s="71"/>
      <c r="B40" s="71"/>
      <c r="C40" s="71" t="s">
        <v>1237</v>
      </c>
      <c r="D40" s="71" t="s">
        <v>367</v>
      </c>
      <c r="E40" s="71"/>
      <c r="F40" s="71" t="s">
        <v>369</v>
      </c>
      <c r="G40" s="71" t="s">
        <v>101</v>
      </c>
      <c r="H40" s="71" t="s">
        <v>1615</v>
      </c>
      <c r="I40" s="71">
        <v>3</v>
      </c>
      <c r="J40" s="71" t="s">
        <v>1479</v>
      </c>
    </row>
    <row r="41" spans="1:10" x14ac:dyDescent="0.25">
      <c r="A41" s="71"/>
      <c r="B41" s="71"/>
      <c r="C41" s="71" t="s">
        <v>1225</v>
      </c>
      <c r="D41" s="71" t="s">
        <v>238</v>
      </c>
      <c r="E41" s="71" t="s">
        <v>169</v>
      </c>
      <c r="F41" s="71" t="s">
        <v>970</v>
      </c>
      <c r="G41" s="71" t="s">
        <v>103</v>
      </c>
      <c r="H41" s="71" t="s">
        <v>1616</v>
      </c>
      <c r="I41" s="71">
        <v>2</v>
      </c>
      <c r="J41" s="71" t="s">
        <v>351</v>
      </c>
    </row>
    <row r="42" spans="1:10" x14ac:dyDescent="0.25">
      <c r="A42" s="71"/>
      <c r="B42" s="71"/>
      <c r="C42" s="71" t="s">
        <v>1233</v>
      </c>
      <c r="D42" s="71" t="s">
        <v>46</v>
      </c>
      <c r="E42" s="71" t="s">
        <v>366</v>
      </c>
      <c r="F42" s="71" t="s">
        <v>969</v>
      </c>
      <c r="G42" s="71" t="s">
        <v>103</v>
      </c>
      <c r="H42" s="71" t="s">
        <v>1617</v>
      </c>
      <c r="I42" s="71">
        <v>5</v>
      </c>
      <c r="J42" s="71"/>
    </row>
    <row r="43" spans="1:10" x14ac:dyDescent="0.25">
      <c r="A43" s="71"/>
      <c r="B43" s="71" t="s">
        <v>4</v>
      </c>
      <c r="C43" s="71" t="s">
        <v>1272</v>
      </c>
      <c r="D43" s="71" t="s">
        <v>1047</v>
      </c>
      <c r="E43" s="71" t="s">
        <v>1048</v>
      </c>
      <c r="F43" s="71" t="s">
        <v>1049</v>
      </c>
      <c r="G43" s="71" t="s">
        <v>100</v>
      </c>
      <c r="H43" s="71" t="s">
        <v>1618</v>
      </c>
      <c r="I43" s="71">
        <v>3</v>
      </c>
      <c r="J43" s="71" t="s">
        <v>1479</v>
      </c>
    </row>
    <row r="44" spans="1:10" x14ac:dyDescent="0.25">
      <c r="A44" s="71"/>
      <c r="B44" s="71"/>
      <c r="C44" s="71" t="s">
        <v>1273</v>
      </c>
      <c r="D44" s="71" t="s">
        <v>1050</v>
      </c>
      <c r="E44" s="71" t="s">
        <v>1051</v>
      </c>
      <c r="F44" s="71" t="s">
        <v>1052</v>
      </c>
      <c r="G44" s="71" t="s">
        <v>100</v>
      </c>
      <c r="H44" s="71" t="s">
        <v>1619</v>
      </c>
      <c r="I44" s="71">
        <v>2</v>
      </c>
      <c r="J44" s="71" t="s">
        <v>351</v>
      </c>
    </row>
    <row r="45" spans="1:10" x14ac:dyDescent="0.25">
      <c r="A45" s="71"/>
      <c r="B45" s="71"/>
      <c r="C45" s="71" t="s">
        <v>1258</v>
      </c>
      <c r="D45" s="71" t="s">
        <v>434</v>
      </c>
      <c r="E45" s="71" t="s">
        <v>434</v>
      </c>
      <c r="F45" s="71" t="s">
        <v>264</v>
      </c>
      <c r="G45" s="71" t="s">
        <v>99</v>
      </c>
      <c r="H45" s="71">
        <v>58.1</v>
      </c>
      <c r="I45" s="71">
        <v>1</v>
      </c>
      <c r="J45" s="71" t="s">
        <v>420</v>
      </c>
    </row>
    <row r="46" spans="1:10" x14ac:dyDescent="0.25">
      <c r="A46" s="71"/>
      <c r="B46" s="71" t="s">
        <v>3</v>
      </c>
      <c r="C46" s="71" t="s">
        <v>1300</v>
      </c>
      <c r="D46" s="71" t="s">
        <v>265</v>
      </c>
      <c r="E46" s="71" t="s">
        <v>434</v>
      </c>
      <c r="F46" s="71" t="s">
        <v>586</v>
      </c>
      <c r="G46" s="71" t="s">
        <v>255</v>
      </c>
      <c r="H46" s="71" t="s">
        <v>1620</v>
      </c>
      <c r="I46" s="71">
        <v>4</v>
      </c>
      <c r="J46" s="71"/>
    </row>
    <row r="47" spans="1:10" x14ac:dyDescent="0.25">
      <c r="A47" s="71"/>
      <c r="B47" s="71"/>
      <c r="C47" s="71" t="s">
        <v>1291</v>
      </c>
      <c r="D47" s="71" t="s">
        <v>179</v>
      </c>
      <c r="E47" s="71" t="s">
        <v>220</v>
      </c>
      <c r="F47" s="71" t="s">
        <v>180</v>
      </c>
      <c r="G47" s="71" t="s">
        <v>99</v>
      </c>
      <c r="H47" s="71" t="s">
        <v>1621</v>
      </c>
      <c r="I47" s="71">
        <v>1</v>
      </c>
      <c r="J47" s="71" t="s">
        <v>420</v>
      </c>
    </row>
    <row r="48" spans="1:10" x14ac:dyDescent="0.25">
      <c r="A48" s="71"/>
      <c r="B48" s="71"/>
      <c r="C48" s="71" t="s">
        <v>1297</v>
      </c>
      <c r="D48" s="71" t="s">
        <v>1080</v>
      </c>
      <c r="E48" s="71" t="s">
        <v>434</v>
      </c>
      <c r="F48" s="71" t="s">
        <v>1081</v>
      </c>
      <c r="G48" s="71" t="s">
        <v>102</v>
      </c>
      <c r="H48" s="71" t="s">
        <v>1622</v>
      </c>
      <c r="I48" s="71">
        <v>5</v>
      </c>
      <c r="J48" s="71"/>
    </row>
    <row r="49" spans="1:10" x14ac:dyDescent="0.25">
      <c r="A49" s="71"/>
      <c r="B49" s="71"/>
      <c r="C49" s="71" t="s">
        <v>1322</v>
      </c>
      <c r="D49" s="71" t="s">
        <v>774</v>
      </c>
      <c r="E49" s="71" t="s">
        <v>782</v>
      </c>
      <c r="F49" s="71" t="s">
        <v>561</v>
      </c>
      <c r="G49" s="71" t="s">
        <v>106</v>
      </c>
      <c r="H49" s="71" t="s">
        <v>233</v>
      </c>
      <c r="I49" s="71" t="s">
        <v>233</v>
      </c>
      <c r="J49" s="71"/>
    </row>
    <row r="50" spans="1:10" x14ac:dyDescent="0.25">
      <c r="A50" s="71"/>
      <c r="B50" s="71"/>
      <c r="C50" s="71" t="s">
        <v>1336</v>
      </c>
      <c r="D50" s="71" t="s">
        <v>32</v>
      </c>
      <c r="E50" s="71" t="s">
        <v>435</v>
      </c>
      <c r="F50" s="71" t="s">
        <v>975</v>
      </c>
      <c r="G50" s="71" t="s">
        <v>103</v>
      </c>
      <c r="H50" s="71" t="s">
        <v>1623</v>
      </c>
      <c r="I50" s="71">
        <v>3</v>
      </c>
      <c r="J50" s="71" t="s">
        <v>1479</v>
      </c>
    </row>
    <row r="51" spans="1:10" x14ac:dyDescent="0.25">
      <c r="A51" s="71"/>
      <c r="B51" s="71"/>
      <c r="C51" s="71" t="s">
        <v>1325</v>
      </c>
      <c r="D51" s="71" t="s">
        <v>394</v>
      </c>
      <c r="E51" s="71"/>
      <c r="F51" s="71" t="s">
        <v>976</v>
      </c>
      <c r="G51" s="71" t="s">
        <v>103</v>
      </c>
      <c r="H51" s="71" t="s">
        <v>1624</v>
      </c>
      <c r="I51" s="71">
        <v>2</v>
      </c>
      <c r="J51" s="71" t="s">
        <v>351</v>
      </c>
    </row>
    <row r="52" spans="1:10" x14ac:dyDescent="0.25">
      <c r="A52" s="71"/>
      <c r="B52" s="71"/>
      <c r="C52" s="71" t="s">
        <v>1326</v>
      </c>
      <c r="D52" s="71" t="s">
        <v>389</v>
      </c>
      <c r="E52" s="71" t="s">
        <v>977</v>
      </c>
      <c r="F52" s="71" t="s">
        <v>978</v>
      </c>
      <c r="G52" s="71" t="s">
        <v>103</v>
      </c>
      <c r="H52" s="71" t="s">
        <v>233</v>
      </c>
      <c r="I52" s="71" t="s">
        <v>233</v>
      </c>
      <c r="J52" s="71"/>
    </row>
    <row r="53" spans="1:10" x14ac:dyDescent="0.25">
      <c r="A53" s="71"/>
      <c r="B53" s="71" t="s">
        <v>9</v>
      </c>
      <c r="C53" s="71" t="s">
        <v>1361</v>
      </c>
      <c r="D53" s="71" t="s">
        <v>547</v>
      </c>
      <c r="E53" s="71" t="s">
        <v>203</v>
      </c>
      <c r="F53" s="71" t="s">
        <v>548</v>
      </c>
      <c r="G53" s="71" t="s">
        <v>99</v>
      </c>
      <c r="H53" s="71" t="s">
        <v>1625</v>
      </c>
      <c r="I53" s="71">
        <v>2</v>
      </c>
      <c r="J53" s="71" t="s">
        <v>351</v>
      </c>
    </row>
    <row r="54" spans="1:10" x14ac:dyDescent="0.25">
      <c r="A54" s="71"/>
      <c r="B54" s="71"/>
      <c r="C54" s="71" t="s">
        <v>1364</v>
      </c>
      <c r="D54" s="71" t="s">
        <v>649</v>
      </c>
      <c r="E54" s="71" t="s">
        <v>650</v>
      </c>
      <c r="F54" s="71" t="s">
        <v>651</v>
      </c>
      <c r="G54" s="71" t="s">
        <v>99</v>
      </c>
      <c r="H54" s="71" t="s">
        <v>233</v>
      </c>
      <c r="I54" s="71" t="s">
        <v>233</v>
      </c>
      <c r="J54" s="71"/>
    </row>
    <row r="55" spans="1:10" x14ac:dyDescent="0.25">
      <c r="A55" s="71"/>
      <c r="B55" s="71"/>
      <c r="C55" s="71" t="s">
        <v>1362</v>
      </c>
      <c r="D55" s="71" t="s">
        <v>196</v>
      </c>
      <c r="E55" s="71" t="s">
        <v>23</v>
      </c>
      <c r="F55" s="71" t="s">
        <v>197</v>
      </c>
      <c r="G55" s="71" t="s">
        <v>99</v>
      </c>
      <c r="H55" s="71" t="s">
        <v>1626</v>
      </c>
      <c r="I55" s="71">
        <v>4</v>
      </c>
      <c r="J55" s="71"/>
    </row>
    <row r="56" spans="1:10" x14ac:dyDescent="0.25">
      <c r="A56" s="71"/>
      <c r="B56" s="71"/>
      <c r="C56" s="71" t="s">
        <v>1358</v>
      </c>
      <c r="D56" s="71" t="s">
        <v>262</v>
      </c>
      <c r="E56" s="71" t="s">
        <v>263</v>
      </c>
      <c r="F56" s="71" t="s">
        <v>624</v>
      </c>
      <c r="G56" s="71" t="s">
        <v>99</v>
      </c>
      <c r="H56" s="71" t="s">
        <v>233</v>
      </c>
      <c r="I56" s="71" t="s">
        <v>233</v>
      </c>
      <c r="J56" s="71"/>
    </row>
    <row r="57" spans="1:10" x14ac:dyDescent="0.25">
      <c r="A57" s="71"/>
      <c r="B57" s="71"/>
      <c r="C57" s="71" t="s">
        <v>1373</v>
      </c>
      <c r="D57" s="71" t="s">
        <v>776</v>
      </c>
      <c r="E57" s="71" t="s">
        <v>781</v>
      </c>
      <c r="F57" s="71" t="s">
        <v>34</v>
      </c>
      <c r="G57" s="71" t="s">
        <v>106</v>
      </c>
      <c r="H57" s="71" t="s">
        <v>1627</v>
      </c>
      <c r="I57" s="71">
        <v>3</v>
      </c>
      <c r="J57" s="71" t="s">
        <v>1479</v>
      </c>
    </row>
    <row r="58" spans="1:10" x14ac:dyDescent="0.25">
      <c r="A58" s="71"/>
      <c r="B58" s="71"/>
      <c r="C58" s="71" t="s">
        <v>1374</v>
      </c>
      <c r="D58" s="71" t="s">
        <v>389</v>
      </c>
      <c r="E58" s="71" t="s">
        <v>977</v>
      </c>
      <c r="F58" s="71" t="s">
        <v>979</v>
      </c>
      <c r="G58" s="71" t="s">
        <v>103</v>
      </c>
      <c r="H58" s="71" t="s">
        <v>1628</v>
      </c>
      <c r="I58" s="71">
        <v>1</v>
      </c>
      <c r="J58" s="71" t="s">
        <v>420</v>
      </c>
    </row>
    <row r="59" spans="1:10" x14ac:dyDescent="0.25">
      <c r="A59" s="71"/>
      <c r="B59" s="71" t="s">
        <v>8</v>
      </c>
      <c r="C59" s="71" t="s">
        <v>1383</v>
      </c>
      <c r="D59" s="71" t="s">
        <v>253</v>
      </c>
      <c r="E59" s="71"/>
      <c r="F59" s="71" t="s">
        <v>637</v>
      </c>
      <c r="G59" s="71" t="s">
        <v>99</v>
      </c>
      <c r="H59" s="71" t="s">
        <v>233</v>
      </c>
      <c r="I59" s="71" t="s">
        <v>233</v>
      </c>
      <c r="J59" s="71"/>
    </row>
    <row r="60" spans="1:10" x14ac:dyDescent="0.25">
      <c r="A60" s="71"/>
      <c r="B60" s="71"/>
      <c r="C60" s="71" t="s">
        <v>1390</v>
      </c>
      <c r="D60" s="71" t="s">
        <v>254</v>
      </c>
      <c r="E60" s="71" t="s">
        <v>1071</v>
      </c>
      <c r="F60" s="71" t="s">
        <v>1072</v>
      </c>
      <c r="G60" s="71" t="s">
        <v>102</v>
      </c>
      <c r="H60" s="71" t="s">
        <v>1629</v>
      </c>
      <c r="I60" s="71">
        <v>2</v>
      </c>
      <c r="J60" s="71" t="s">
        <v>351</v>
      </c>
    </row>
    <row r="61" spans="1:10" x14ac:dyDescent="0.25">
      <c r="A61" s="71"/>
      <c r="B61" s="71"/>
      <c r="C61" s="71" t="s">
        <v>1398</v>
      </c>
      <c r="D61" s="71" t="s">
        <v>357</v>
      </c>
      <c r="E61" s="71"/>
      <c r="F61" s="71" t="s">
        <v>358</v>
      </c>
      <c r="G61" s="71" t="s">
        <v>101</v>
      </c>
      <c r="H61" s="71" t="s">
        <v>233</v>
      </c>
      <c r="I61" s="71" t="s">
        <v>233</v>
      </c>
      <c r="J61" s="71"/>
    </row>
    <row r="62" spans="1:10" x14ac:dyDescent="0.25">
      <c r="A62" s="71"/>
      <c r="B62" s="71"/>
      <c r="C62" s="71" t="s">
        <v>1394</v>
      </c>
      <c r="D62" s="71" t="s">
        <v>389</v>
      </c>
      <c r="E62" s="71" t="s">
        <v>977</v>
      </c>
      <c r="F62" s="71" t="s">
        <v>986</v>
      </c>
      <c r="G62" s="71" t="s">
        <v>103</v>
      </c>
      <c r="H62" s="71" t="s">
        <v>1630</v>
      </c>
      <c r="I62" s="71">
        <v>1</v>
      </c>
      <c r="J62" s="71" t="s">
        <v>420</v>
      </c>
    </row>
    <row r="63" spans="1:10" x14ac:dyDescent="0.25">
      <c r="A63" s="71"/>
      <c r="B63" s="71"/>
      <c r="C63" s="71" t="s">
        <v>1418</v>
      </c>
      <c r="D63" s="71" t="s">
        <v>904</v>
      </c>
      <c r="E63" s="71" t="s">
        <v>905</v>
      </c>
      <c r="F63" s="71" t="s">
        <v>906</v>
      </c>
      <c r="G63" s="71" t="s">
        <v>1155</v>
      </c>
      <c r="H63" s="71" t="s">
        <v>233</v>
      </c>
      <c r="I63" s="71" t="s">
        <v>233</v>
      </c>
      <c r="J63" s="71"/>
    </row>
    <row r="64" spans="1:10" x14ac:dyDescent="0.25">
      <c r="A64" s="71"/>
      <c r="B64" s="71" t="s">
        <v>10</v>
      </c>
      <c r="C64" s="71" t="s">
        <v>1424</v>
      </c>
      <c r="D64" s="71" t="s">
        <v>237</v>
      </c>
      <c r="E64" s="71"/>
      <c r="F64" s="71" t="s">
        <v>543</v>
      </c>
      <c r="G64" s="71" t="s">
        <v>99</v>
      </c>
      <c r="H64" s="71" t="s">
        <v>1631</v>
      </c>
      <c r="I64" s="71">
        <v>3</v>
      </c>
      <c r="J64" s="71" t="s">
        <v>1479</v>
      </c>
    </row>
    <row r="65" spans="1:10" x14ac:dyDescent="0.25">
      <c r="A65" s="71"/>
      <c r="B65" s="71"/>
      <c r="C65" s="71" t="s">
        <v>1423</v>
      </c>
      <c r="D65" s="71" t="s">
        <v>660</v>
      </c>
      <c r="E65" s="71"/>
      <c r="F65" s="71" t="s">
        <v>661</v>
      </c>
      <c r="G65" s="71" t="s">
        <v>99</v>
      </c>
      <c r="H65" s="71" t="s">
        <v>233</v>
      </c>
      <c r="I65" s="71" t="s">
        <v>233</v>
      </c>
      <c r="J65" s="71"/>
    </row>
    <row r="66" spans="1:10" x14ac:dyDescent="0.25">
      <c r="A66" s="71"/>
      <c r="B66" s="71"/>
      <c r="C66" s="71" t="s">
        <v>1425</v>
      </c>
      <c r="D66" s="71" t="s">
        <v>254</v>
      </c>
      <c r="E66" s="71" t="s">
        <v>1069</v>
      </c>
      <c r="F66" s="71" t="s">
        <v>1070</v>
      </c>
      <c r="G66" s="71" t="s">
        <v>102</v>
      </c>
      <c r="H66" s="71" t="s">
        <v>1632</v>
      </c>
      <c r="I66" s="71">
        <v>1</v>
      </c>
      <c r="J66" s="71" t="s">
        <v>420</v>
      </c>
    </row>
    <row r="67" spans="1:10" x14ac:dyDescent="0.25">
      <c r="A67" s="71"/>
      <c r="B67" s="71"/>
      <c r="C67" s="71" t="s">
        <v>1434</v>
      </c>
      <c r="D67" s="71" t="s">
        <v>802</v>
      </c>
      <c r="E67" s="71"/>
      <c r="F67" s="71" t="s">
        <v>552</v>
      </c>
      <c r="G67" s="71" t="s">
        <v>101</v>
      </c>
      <c r="H67" s="71" t="s">
        <v>233</v>
      </c>
      <c r="I67" s="71" t="s">
        <v>233</v>
      </c>
      <c r="J67" s="71"/>
    </row>
    <row r="68" spans="1:10" x14ac:dyDescent="0.25">
      <c r="A68" s="71"/>
      <c r="B68" s="71"/>
      <c r="C68" s="71" t="s">
        <v>1429</v>
      </c>
      <c r="D68" s="71" t="s">
        <v>389</v>
      </c>
      <c r="E68" s="71" t="s">
        <v>977</v>
      </c>
      <c r="F68" s="71" t="s">
        <v>992</v>
      </c>
      <c r="G68" s="71" t="s">
        <v>103</v>
      </c>
      <c r="H68" s="71" t="s">
        <v>1633</v>
      </c>
      <c r="I68" s="71">
        <v>2</v>
      </c>
      <c r="J68" s="71" t="s">
        <v>351</v>
      </c>
    </row>
    <row r="69" spans="1:10" x14ac:dyDescent="0.25">
      <c r="A69" s="71"/>
      <c r="B69" s="71" t="s">
        <v>11</v>
      </c>
      <c r="C69" s="71" t="s">
        <v>1449</v>
      </c>
      <c r="D69" s="71" t="s">
        <v>1084</v>
      </c>
      <c r="E69" s="71" t="s">
        <v>1085</v>
      </c>
      <c r="F69" s="71" t="s">
        <v>1086</v>
      </c>
      <c r="G69" s="71" t="s">
        <v>102</v>
      </c>
      <c r="H69" s="71" t="s">
        <v>1634</v>
      </c>
      <c r="I69" s="71">
        <v>1</v>
      </c>
      <c r="J69" s="71" t="s">
        <v>420</v>
      </c>
    </row>
    <row r="70" spans="1:10" x14ac:dyDescent="0.25">
      <c r="A70" s="71"/>
      <c r="B70" s="71" t="s">
        <v>91</v>
      </c>
      <c r="C70" s="71" t="s">
        <v>1168</v>
      </c>
      <c r="D70" s="71" t="s">
        <v>630</v>
      </c>
      <c r="E70" s="71" t="s">
        <v>631</v>
      </c>
      <c r="F70" s="71" t="s">
        <v>632</v>
      </c>
      <c r="G70" s="71" t="s">
        <v>99</v>
      </c>
      <c r="H70" s="71">
        <v>58.85</v>
      </c>
      <c r="I70" s="71">
        <v>1</v>
      </c>
      <c r="J70" s="71" t="s">
        <v>420</v>
      </c>
    </row>
    <row r="71" spans="1:10" x14ac:dyDescent="0.25">
      <c r="A71" s="71" t="s">
        <v>271</v>
      </c>
      <c r="B71" s="71"/>
      <c r="C71" s="71"/>
      <c r="D71" s="71"/>
      <c r="E71" s="71"/>
      <c r="F71" s="71"/>
      <c r="G71" s="71"/>
      <c r="H71" s="71"/>
      <c r="I71" s="71"/>
      <c r="J71" s="71"/>
    </row>
  </sheetData>
  <mergeCells count="3">
    <mergeCell ref="E2:I2"/>
    <mergeCell ref="E3:I3"/>
    <mergeCell ref="E4:I4"/>
  </mergeCells>
  <pageMargins left="0.31496062992125984" right="0.31496062992125984" top="0.35433070866141736" bottom="0.35433070866141736" header="0.31496062992125984" footer="0.31496062992125984"/>
  <pageSetup scale="80" orientation="portrait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MS_ClipArt_Gallery" shapeId="46081" r:id="rId4">
          <objectPr defaultSize="0" autoPict="0" r:id="rId5">
            <anchor moveWithCells="1">
              <from>
                <xdr:col>8</xdr:col>
                <xdr:colOff>142875</xdr:colOff>
                <xdr:row>0</xdr:row>
                <xdr:rowOff>38100</xdr:rowOff>
              </from>
              <to>
                <xdr:col>9</xdr:col>
                <xdr:colOff>247650</xdr:colOff>
                <xdr:row>4</xdr:row>
                <xdr:rowOff>123825</xdr:rowOff>
              </to>
            </anchor>
          </objectPr>
        </oleObject>
      </mc:Choice>
      <mc:Fallback>
        <oleObject progId="MS_ClipArt_Gallery" shapeId="4608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33</vt:i4>
      </vt:variant>
    </vt:vector>
  </HeadingPairs>
  <TitlesOfParts>
    <vt:vector size="33" baseType="lpstr">
      <vt:lpstr>BASE</vt:lpstr>
      <vt:lpstr>MENU</vt:lpstr>
      <vt:lpstr>RESULTADOS</vt:lpstr>
      <vt:lpstr>MEDALLERO</vt:lpstr>
      <vt:lpstr>TABLAS</vt:lpstr>
      <vt:lpstr>PLANILLA VELOCIDAD</vt:lpstr>
      <vt:lpstr>100m</vt:lpstr>
      <vt:lpstr>200m</vt:lpstr>
      <vt:lpstr>400m</vt:lpstr>
      <vt:lpstr>800m</vt:lpstr>
      <vt:lpstr>1500m</vt:lpstr>
      <vt:lpstr>5000m</vt:lpstr>
      <vt:lpstr>10000m</vt:lpstr>
      <vt:lpstr>PLANILLA FONDO</vt:lpstr>
      <vt:lpstr>80vallas</vt:lpstr>
      <vt:lpstr>3000 obs</vt:lpstr>
      <vt:lpstr>2000 obs</vt:lpstr>
      <vt:lpstr>5000 marcha</vt:lpstr>
      <vt:lpstr>10000 marcha</vt:lpstr>
      <vt:lpstr>Salto Alto</vt:lpstr>
      <vt:lpstr>Salto Triple</vt:lpstr>
      <vt:lpstr>salto largo</vt:lpstr>
      <vt:lpstr>21 km</vt:lpstr>
      <vt:lpstr>lanz jabalina</vt:lpstr>
      <vt:lpstr>lanz disco</vt:lpstr>
      <vt:lpstr>lanz bala</vt:lpstr>
      <vt:lpstr>POSTA 4X100</vt:lpstr>
      <vt:lpstr>POSTA 4 X 400</vt:lpstr>
      <vt:lpstr>PLAN SAL LANZA</vt:lpstr>
      <vt:lpstr>MM VARONES</vt:lpstr>
      <vt:lpstr>MM DAMAS</vt:lpstr>
      <vt:lpstr>DSFF</vt:lpstr>
      <vt:lpstr>VSFF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Nilda Dominguez</dc:creator>
  <cp:lastModifiedBy>pc</cp:lastModifiedBy>
  <cp:lastPrinted>2019-09-13T00:29:53Z</cp:lastPrinted>
  <dcterms:created xsi:type="dcterms:W3CDTF">2010-05-07T19:29:44Z</dcterms:created>
  <dcterms:modified xsi:type="dcterms:W3CDTF">2019-09-13T11:38:31Z</dcterms:modified>
</cp:coreProperties>
</file>